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0340" windowHeight="7875"/>
  </bookViews>
  <sheets>
    <sheet name="様式第１号緑化計画書・面積算定表" sheetId="1" r:id="rId1"/>
    <sheet name="高木一覧" sheetId="7" r:id="rId2"/>
    <sheet name="中木一覧 " sheetId="8" r:id="rId3"/>
    <sheet name="低木一覧" sheetId="9" r:id="rId4"/>
  </sheets>
  <definedNames>
    <definedName name="_xlnm.Print_Area" localSheetId="0">様式第１号緑化計画書・面積算定表!$A$1:$W$113</definedName>
    <definedName name="樹種">高木一覧!$A$2:$A$313</definedName>
    <definedName name="成木の樹高">高木一覧!$D$2:$D$313</definedName>
  </definedNames>
  <calcPr calcId="145621"/>
</workbook>
</file>

<file path=xl/calcChain.xml><?xml version="1.0" encoding="utf-8"?>
<calcChain xmlns="http://schemas.openxmlformats.org/spreadsheetml/2006/main">
  <c r="I29" i="1" l="1"/>
  <c r="S85" i="1"/>
  <c r="S87" i="1"/>
  <c r="S89" i="1"/>
  <c r="S83" i="1"/>
  <c r="S75" i="1"/>
  <c r="S77" i="1"/>
  <c r="S79" i="1"/>
  <c r="S73" i="1"/>
  <c r="S65" i="1"/>
  <c r="S67" i="1"/>
  <c r="S69" i="1"/>
  <c r="S63" i="1"/>
  <c r="O35" i="1"/>
  <c r="O95" i="1" l="1"/>
  <c r="O87" i="1"/>
  <c r="O89" i="1"/>
  <c r="O85" i="1"/>
  <c r="O83" i="1"/>
  <c r="O79" i="1"/>
  <c r="O77" i="1"/>
  <c r="O75" i="1"/>
  <c r="O73" i="1"/>
  <c r="O69" i="1"/>
  <c r="O67" i="1"/>
  <c r="O65" i="1"/>
  <c r="O63" i="1"/>
  <c r="O38" i="1" l="1"/>
  <c r="O41" i="1"/>
  <c r="O44" i="1"/>
  <c r="O47" i="1"/>
  <c r="O101" i="1" l="1"/>
  <c r="O91" i="1"/>
  <c r="O81" i="1"/>
  <c r="O71" i="1"/>
  <c r="K101" i="1"/>
  <c r="K91" i="1"/>
  <c r="K81" i="1"/>
  <c r="K71" i="1"/>
  <c r="O103" i="1" l="1"/>
</calcChain>
</file>

<file path=xl/comments1.xml><?xml version="1.0" encoding="utf-8"?>
<comments xmlns="http://schemas.openxmlformats.org/spreadsheetml/2006/main">
  <authors>
    <author>FJ-USER</author>
    <author>Takashi　Sakamoto</author>
  </authors>
  <commentList>
    <comment ref="Q7" authorId="0">
      <text>
        <r>
          <rPr>
            <b/>
            <sz val="9"/>
            <color indexed="81"/>
            <rFont val="ＭＳ Ｐゴシック"/>
            <family val="3"/>
            <charset val="128"/>
          </rPr>
          <t>提出日を記入</t>
        </r>
      </text>
    </comment>
    <comment ref="M11" authorId="0">
      <text>
        <r>
          <rPr>
            <b/>
            <sz val="9"/>
            <color indexed="81"/>
            <rFont val="ＭＳ Ｐゴシック"/>
            <family val="3"/>
            <charset val="128"/>
          </rPr>
          <t>事業者住所を記入</t>
        </r>
      </text>
    </comment>
    <comment ref="M13" authorId="0">
      <text>
        <r>
          <rPr>
            <b/>
            <sz val="9"/>
            <color indexed="81"/>
            <rFont val="ＭＳ Ｐゴシック"/>
            <family val="3"/>
            <charset val="128"/>
          </rPr>
          <t>事業者名（法人名）を記入</t>
        </r>
      </text>
    </comment>
    <comment ref="M15" authorId="0">
      <text>
        <r>
          <rPr>
            <b/>
            <sz val="9"/>
            <color indexed="81"/>
            <rFont val="ＭＳ Ｐゴシック"/>
            <family val="3"/>
            <charset val="128"/>
          </rPr>
          <t>代表者名を記入し社印を押印</t>
        </r>
      </text>
    </comment>
    <comment ref="M17" authorId="0">
      <text>
        <r>
          <rPr>
            <b/>
            <sz val="9"/>
            <color indexed="81"/>
            <rFont val="ＭＳ Ｐゴシック"/>
            <family val="3"/>
            <charset val="128"/>
          </rPr>
          <t>連絡のとれる電話番号を記入</t>
        </r>
      </text>
    </comment>
    <comment ref="I20" authorId="0">
      <text>
        <r>
          <rPr>
            <b/>
            <sz val="9"/>
            <color indexed="81"/>
            <rFont val="ＭＳ Ｐゴシック"/>
            <family val="3"/>
            <charset val="128"/>
          </rPr>
          <t>事業所の住所を記入（代表する住所を記入する場合、「外◯筆」と記入）</t>
        </r>
      </text>
    </comment>
    <comment ref="I23" authorId="0">
      <text>
        <r>
          <rPr>
            <b/>
            <sz val="9"/>
            <color indexed="81"/>
            <rFont val="ＭＳ Ｐゴシック"/>
            <family val="3"/>
            <charset val="128"/>
          </rPr>
          <t>事業場の敷地面積が500～999㎡の場合５%、1000㎡以上の場合10%と入力する</t>
        </r>
      </text>
    </comment>
    <comment ref="I26" authorId="0">
      <text>
        <r>
          <rPr>
            <b/>
            <sz val="9"/>
            <color indexed="81"/>
            <rFont val="ＭＳ Ｐゴシック"/>
            <family val="3"/>
            <charset val="128"/>
          </rPr>
          <t>事業場の敷地面積を記入（実測面積がわかる場合は実測面積を、わからない場合は、公簿面積を記入）</t>
        </r>
      </text>
    </comment>
    <comment ref="I29" authorId="0">
      <text>
        <r>
          <rPr>
            <b/>
            <sz val="9"/>
            <color indexed="81"/>
            <rFont val="ＭＳ Ｐゴシック"/>
            <family val="3"/>
            <charset val="128"/>
          </rPr>
          <t>下の「緑化面積」を入力すると自動計算されます</t>
        </r>
      </text>
    </comment>
    <comment ref="A35" authorId="0">
      <text>
        <r>
          <rPr>
            <b/>
            <sz val="9"/>
            <color indexed="81"/>
            <rFont val="ＭＳ Ｐゴシック"/>
            <family val="3"/>
            <charset val="128"/>
          </rPr>
          <t>設置年度を記入</t>
        </r>
      </text>
    </comment>
    <comment ref="C35" authorId="0">
      <text>
        <r>
          <rPr>
            <b/>
            <sz val="9"/>
            <color indexed="81"/>
            <rFont val="ＭＳ Ｐゴシック"/>
            <family val="3"/>
            <charset val="128"/>
          </rPr>
          <t>敷地面積を記入</t>
        </r>
      </text>
    </comment>
    <comment ref="I35" authorId="0">
      <text>
        <r>
          <rPr>
            <b/>
            <sz val="9"/>
            <color indexed="81"/>
            <rFont val="ＭＳ Ｐゴシック"/>
            <family val="3"/>
            <charset val="128"/>
          </rPr>
          <t>緑化面積を記入</t>
        </r>
      </text>
    </comment>
    <comment ref="O35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「敷地面積」と「緑化面積」を記入すると自動計算されます</t>
        </r>
      </text>
    </comment>
    <comment ref="S35" authorId="0">
      <text>
        <r>
          <rPr>
            <b/>
            <sz val="9"/>
            <color indexed="81"/>
            <rFont val="ＭＳ Ｐゴシック"/>
            <family val="3"/>
            <charset val="128"/>
          </rPr>
          <t>植栽する樹種を記載してください。（地被植物のみはNGです。必ず木を植えてください。）</t>
        </r>
      </text>
    </comment>
    <comment ref="C63" author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プルダウンで樹種を選択してください</t>
        </r>
      </text>
    </comment>
    <comment ref="O63" authorId="1">
      <text>
        <r>
          <rPr>
            <b/>
            <sz val="9"/>
            <color indexed="81"/>
            <rFont val="MS P ゴシック"/>
            <family val="3"/>
            <charset val="128"/>
          </rPr>
          <t>1本あたり5㎡に換算し自動計算されます</t>
        </r>
      </text>
    </comment>
    <comment ref="S63" authorId="0">
      <text>
        <r>
          <rPr>
            <b/>
            <sz val="9"/>
            <color indexed="81"/>
            <rFont val="ＭＳ Ｐゴシック"/>
            <family val="3"/>
            <charset val="128"/>
          </rPr>
          <t>樹種を選択すると自動で入力されます</t>
        </r>
      </text>
    </comment>
    <comment ref="C73" author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プルダウンで樹種を選択してください</t>
        </r>
      </text>
    </comment>
    <comment ref="O73" authorId="1">
      <text>
        <r>
          <rPr>
            <b/>
            <sz val="9"/>
            <color indexed="81"/>
            <rFont val="MS P ゴシック"/>
            <family val="3"/>
            <charset val="128"/>
          </rPr>
          <t>1本当たり3㎡に換算し自動計算されます</t>
        </r>
      </text>
    </comment>
    <comment ref="S73" authorId="0">
      <text>
        <r>
          <rPr>
            <b/>
            <sz val="9"/>
            <color indexed="81"/>
            <rFont val="ＭＳ Ｐゴシック"/>
            <family val="3"/>
            <charset val="128"/>
          </rPr>
          <t>樹種を選択すると自動で入力されます</t>
        </r>
      </text>
    </comment>
    <comment ref="C83" author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プルダウンで樹種を選択してください</t>
        </r>
      </text>
    </comment>
    <comment ref="O83" authorId="1">
      <text>
        <r>
          <rPr>
            <b/>
            <sz val="9"/>
            <color indexed="81"/>
            <rFont val="MS P ゴシック"/>
            <family val="3"/>
            <charset val="128"/>
          </rPr>
          <t>1本当たり0.5㎡に換算し自動計算されます</t>
        </r>
      </text>
    </comment>
    <comment ref="S83" authorId="0">
      <text>
        <r>
          <rPr>
            <b/>
            <sz val="9"/>
            <color indexed="81"/>
            <rFont val="ＭＳ Ｐゴシック"/>
            <family val="3"/>
            <charset val="128"/>
          </rPr>
          <t>樹種を選択すると自動で入力されます</t>
        </r>
      </text>
    </comment>
    <comment ref="K95" authorId="1">
      <text>
        <r>
          <rPr>
            <b/>
            <sz val="9"/>
            <color indexed="81"/>
            <rFont val="MS P ゴシック"/>
            <family val="3"/>
            <charset val="128"/>
          </rPr>
          <t>見切り壁を含まない面積を入力</t>
        </r>
      </text>
    </comment>
    <comment ref="O95" authorId="1">
      <text>
        <r>
          <rPr>
            <b/>
            <sz val="9"/>
            <color indexed="81"/>
            <rFont val="MS P ゴシック"/>
            <family val="3"/>
            <charset val="128"/>
          </rPr>
          <t>「植栽面積」を入力すると自動計算されます</t>
        </r>
      </text>
    </comment>
  </commentList>
</comments>
</file>

<file path=xl/sharedStrings.xml><?xml version="1.0" encoding="utf-8"?>
<sst xmlns="http://schemas.openxmlformats.org/spreadsheetml/2006/main" count="1543" uniqueCount="798">
  <si>
    <t>様式第１号（第７条関係）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</si>
  <si>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緑　化　計　画　書</t>
    <rPh sb="0" eb="1">
      <t>ミドリ</t>
    </rPh>
    <rPh sb="2" eb="3">
      <t>カ</t>
    </rPh>
    <rPh sb="4" eb="5">
      <t>ケイ</t>
    </rPh>
    <rPh sb="6" eb="7">
      <t>ガ</t>
    </rPh>
    <rPh sb="8" eb="9">
      <t>ショ</t>
    </rPh>
    <phoneticPr fontId="1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</si>
  <si>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</si>
  <si>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吉田町長　田村典彦　様</t>
    <rPh sb="0" eb="2">
      <t>ヨシダ</t>
    </rPh>
    <rPh sb="2" eb="4">
      <t>チョウチョウ</t>
    </rPh>
    <rPh sb="5" eb="7">
      <t>タムラ</t>
    </rPh>
    <rPh sb="7" eb="9">
      <t>ノリヒコ</t>
    </rPh>
    <rPh sb="10" eb="11">
      <t>サマ</t>
    </rPh>
    <phoneticPr fontId="1"/>
  </si>
  <si>
    <t>事業場名</t>
    <rPh sb="0" eb="3">
      <t>ジギョウジョウ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</si>
  <si>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</si>
  <si>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氏名（代表者）</t>
    <rPh sb="0" eb="1">
      <t>シ</t>
    </rPh>
    <rPh sb="1" eb="2">
      <t>ナ</t>
    </rPh>
    <rPh sb="3" eb="6">
      <t>ダイヒョウシャ</t>
    </rPh>
    <phoneticPr fontId="1"/>
  </si>
  <si>
    <t>電話番号</t>
    <rPh sb="0" eb="2">
      <t>デンワ</t>
    </rPh>
    <rPh sb="2" eb="4">
      <t>バンゴウ</t>
    </rPh>
    <phoneticPr fontId="1"/>
  </si>
  <si>
    <t>事業所の所在地</t>
    <rPh sb="0" eb="3">
      <t>ジギョウショ</t>
    </rPh>
    <rPh sb="4" eb="7">
      <t>ショザイチ</t>
    </rPh>
    <phoneticPr fontId="1"/>
  </si>
  <si>
    <t>緑化面積</t>
    <rPh sb="0" eb="2">
      <t>リョッカ</t>
    </rPh>
    <rPh sb="2" eb="4">
      <t>メンセキ</t>
    </rPh>
    <phoneticPr fontId="1"/>
  </si>
  <si>
    <t>敷地面積</t>
    <rPh sb="0" eb="2">
      <t>シキチ</t>
    </rPh>
    <rPh sb="2" eb="4">
      <t>メンセキ</t>
    </rPh>
    <phoneticPr fontId="1"/>
  </si>
  <si>
    <t>緑化目標</t>
    <rPh sb="0" eb="2">
      <t>リョッカ</t>
    </rPh>
    <rPh sb="2" eb="4">
      <t>モクヒョウ</t>
    </rPh>
    <phoneticPr fontId="1"/>
  </si>
  <si>
    <t>％</t>
    <phoneticPr fontId="1"/>
  </si>
  <si>
    <t>㎡</t>
    <phoneticPr fontId="1"/>
  </si>
  <si>
    <t>年次</t>
    <rPh sb="0" eb="2">
      <t>ネンジ</t>
    </rPh>
    <phoneticPr fontId="1"/>
  </si>
  <si>
    <t>緑化率</t>
    <rPh sb="0" eb="2">
      <t>リョッカ</t>
    </rPh>
    <rPh sb="2" eb="3">
      <t>リツ</t>
    </rPh>
    <phoneticPr fontId="1"/>
  </si>
  <si>
    <t>主な樹種</t>
    <rPh sb="0" eb="1">
      <t>オモ</t>
    </rPh>
    <rPh sb="2" eb="4">
      <t>ジュシュ</t>
    </rPh>
    <phoneticPr fontId="1"/>
  </si>
  <si>
    <t>※添付書類</t>
    <rPh sb="1" eb="3">
      <t>テンプ</t>
    </rPh>
    <rPh sb="3" eb="5">
      <t>ショルイ</t>
    </rPh>
    <phoneticPr fontId="1"/>
  </si>
  <si>
    <t>・公図写</t>
    <rPh sb="1" eb="3">
      <t>コウズ</t>
    </rPh>
    <rPh sb="3" eb="4">
      <t>ウツ</t>
    </rPh>
    <phoneticPr fontId="1"/>
  </si>
  <si>
    <t>・案内図（事業所の案内図）</t>
    <rPh sb="1" eb="4">
      <t>アンナイズ</t>
    </rPh>
    <rPh sb="5" eb="8">
      <t>ジギョウショ</t>
    </rPh>
    <rPh sb="9" eb="12">
      <t>アンナイズ</t>
    </rPh>
    <phoneticPr fontId="1"/>
  </si>
  <si>
    <t>・緑化配置計画図（事業場平面図に緑化する場所、面積、植栽樹種を明示したもの）</t>
    <rPh sb="1" eb="3">
      <t>リョッカ</t>
    </rPh>
    <rPh sb="3" eb="5">
      <t>ハイチ</t>
    </rPh>
    <rPh sb="5" eb="7">
      <t>ケイカク</t>
    </rPh>
    <rPh sb="7" eb="8">
      <t>ズ</t>
    </rPh>
    <rPh sb="9" eb="12">
      <t>ジギョウジョウ</t>
    </rPh>
    <rPh sb="12" eb="15">
      <t>ヘイメンズ</t>
    </rPh>
    <rPh sb="16" eb="18">
      <t>リョッカ</t>
    </rPh>
    <rPh sb="20" eb="22">
      <t>バショ</t>
    </rPh>
    <rPh sb="23" eb="25">
      <t>メンセキ</t>
    </rPh>
    <rPh sb="26" eb="28">
      <t>ショクサイ</t>
    </rPh>
    <rPh sb="28" eb="30">
      <t>ジュシュ</t>
    </rPh>
    <rPh sb="31" eb="33">
      <t>メイジ</t>
    </rPh>
    <phoneticPr fontId="1"/>
  </si>
  <si>
    <t>別紙</t>
    <rPh sb="0" eb="2">
      <t>ベッシ</t>
    </rPh>
    <phoneticPr fontId="1"/>
  </si>
  <si>
    <t>緑化面積算定表</t>
    <rPh sb="0" eb="2">
      <t>リョッカ</t>
    </rPh>
    <rPh sb="2" eb="4">
      <t>メンセキ</t>
    </rPh>
    <rPh sb="4" eb="6">
      <t>サンテイ</t>
    </rPh>
    <rPh sb="6" eb="7">
      <t>ヒョウ</t>
    </rPh>
    <phoneticPr fontId="1"/>
  </si>
  <si>
    <t>備考</t>
    <rPh sb="0" eb="2">
      <t>ビコウ</t>
    </rPh>
    <phoneticPr fontId="1"/>
  </si>
  <si>
    <t>高木</t>
    <rPh sb="0" eb="2">
      <t>コウボク</t>
    </rPh>
    <phoneticPr fontId="1"/>
  </si>
  <si>
    <t>中木</t>
    <rPh sb="0" eb="1">
      <t>チュウ</t>
    </rPh>
    <rPh sb="1" eb="2">
      <t>キ</t>
    </rPh>
    <phoneticPr fontId="1"/>
  </si>
  <si>
    <t>低木</t>
    <rPh sb="0" eb="2">
      <t>テイボク</t>
    </rPh>
    <phoneticPr fontId="1"/>
  </si>
  <si>
    <t>地被植物</t>
    <rPh sb="0" eb="1">
      <t>チ</t>
    </rPh>
    <rPh sb="1" eb="2">
      <t>ヒ</t>
    </rPh>
    <rPh sb="2" eb="4">
      <t>ショクブツ</t>
    </rPh>
    <phoneticPr fontId="1"/>
  </si>
  <si>
    <t>樹種等</t>
    <rPh sb="0" eb="2">
      <t>ジュシュ</t>
    </rPh>
    <rPh sb="2" eb="3">
      <t>トウ</t>
    </rPh>
    <phoneticPr fontId="1"/>
  </si>
  <si>
    <t>計</t>
    <rPh sb="0" eb="1">
      <t>ケイ</t>
    </rPh>
    <phoneticPr fontId="1"/>
  </si>
  <si>
    <t>合計緑化面積</t>
    <rPh sb="0" eb="2">
      <t>ゴウケイ</t>
    </rPh>
    <rPh sb="2" eb="4">
      <t>リョッカ</t>
    </rPh>
    <rPh sb="4" eb="6">
      <t>メンセキ</t>
    </rPh>
    <phoneticPr fontId="1"/>
  </si>
  <si>
    <t>換算面積
（㎡）</t>
    <rPh sb="0" eb="2">
      <t>カンサン</t>
    </rPh>
    <rPh sb="2" eb="4">
      <t>メンセキ</t>
    </rPh>
    <phoneticPr fontId="1"/>
  </si>
  <si>
    <t>植栽本数
（本）</t>
    <rPh sb="0" eb="2">
      <t>ショクサイ</t>
    </rPh>
    <rPh sb="2" eb="4">
      <t>ホンスウ</t>
    </rPh>
    <rPh sb="6" eb="7">
      <t>ホン</t>
    </rPh>
    <phoneticPr fontId="1"/>
  </si>
  <si>
    <t>植栽面積
（㎡）</t>
    <rPh sb="0" eb="2">
      <t>ショクサイ</t>
    </rPh>
    <rPh sb="2" eb="4">
      <t>メンセキ</t>
    </rPh>
    <phoneticPr fontId="1"/>
  </si>
  <si>
    <t>高木…成木の樹高が３ｍ以上となるもの</t>
    <rPh sb="0" eb="2">
      <t>コウボク</t>
    </rPh>
    <rPh sb="3" eb="5">
      <t>セイボク</t>
    </rPh>
    <rPh sb="6" eb="8">
      <t>ジュコウ</t>
    </rPh>
    <rPh sb="11" eb="13">
      <t>イジョウ</t>
    </rPh>
    <phoneticPr fontId="1"/>
  </si>
  <si>
    <t>中木…成木の樹高が１ｍ以上３ｍ未満のもの</t>
    <rPh sb="0" eb="2">
      <t>チュウボク</t>
    </rPh>
    <rPh sb="3" eb="5">
      <t>セイボク</t>
    </rPh>
    <rPh sb="6" eb="8">
      <t>ジュコウ</t>
    </rPh>
    <rPh sb="11" eb="13">
      <t>イジョウ</t>
    </rPh>
    <rPh sb="15" eb="17">
      <t>ミマン</t>
    </rPh>
    <phoneticPr fontId="1"/>
  </si>
  <si>
    <t>低木…成木の樹高が１ｍ未満のもの</t>
    <rPh sb="0" eb="2">
      <t>テイボク</t>
    </rPh>
    <rPh sb="3" eb="5">
      <t>セイボク</t>
    </rPh>
    <rPh sb="6" eb="8">
      <t>ジュコウ</t>
    </rPh>
    <rPh sb="11" eb="13">
      <t>ミマン</t>
    </rPh>
    <phoneticPr fontId="1"/>
  </si>
  <si>
    <t>地被植物…芝張等</t>
    <rPh sb="0" eb="1">
      <t>チ</t>
    </rPh>
    <rPh sb="1" eb="2">
      <t>ヒ</t>
    </rPh>
    <rPh sb="2" eb="4">
      <t>ショクブツ</t>
    </rPh>
    <rPh sb="5" eb="6">
      <t>シバ</t>
    </rPh>
    <rPh sb="6" eb="7">
      <t>ハリ</t>
    </rPh>
    <rPh sb="7" eb="8">
      <t>トウ</t>
    </rPh>
    <phoneticPr fontId="1"/>
  </si>
  <si>
    <t>印</t>
    <rPh sb="0" eb="1">
      <t>イン</t>
    </rPh>
    <phoneticPr fontId="1"/>
  </si>
  <si>
    <t>別紙のとおり</t>
    <rPh sb="0" eb="2">
      <t>ベッシ</t>
    </rPh>
    <phoneticPr fontId="1"/>
  </si>
  <si>
    <t>榛原郡吉田町</t>
    <rPh sb="0" eb="3">
      <t>ハイバラグン</t>
    </rPh>
    <rPh sb="3" eb="5">
      <t>ヨシダ</t>
    </rPh>
    <rPh sb="5" eb="6">
      <t>チョウ</t>
    </rPh>
    <phoneticPr fontId="1"/>
  </si>
  <si>
    <t>成木の樹高
（ｍ）</t>
    <rPh sb="0" eb="2">
      <t>セイボク</t>
    </rPh>
    <rPh sb="3" eb="5">
      <t>ジュコウ</t>
    </rPh>
    <phoneticPr fontId="1"/>
  </si>
  <si>
    <t>樹種</t>
    <rPh sb="0" eb="2">
      <t>ジュシュ</t>
    </rPh>
    <phoneticPr fontId="1"/>
  </si>
  <si>
    <t>別名</t>
    <rPh sb="0" eb="2">
      <t>ベツメイ</t>
    </rPh>
    <phoneticPr fontId="1"/>
  </si>
  <si>
    <t>樹形</t>
    <rPh sb="0" eb="2">
      <t>ジュケイ</t>
    </rPh>
    <phoneticPr fontId="1"/>
  </si>
  <si>
    <t>成木の樹高</t>
    <rPh sb="0" eb="2">
      <t>セイボク</t>
    </rPh>
    <rPh sb="3" eb="5">
      <t>ジュコウ</t>
    </rPh>
    <phoneticPr fontId="1"/>
  </si>
  <si>
    <t>アオギリ（青桐）</t>
    <phoneticPr fontId="1"/>
  </si>
  <si>
    <t>落葉高木</t>
    <phoneticPr fontId="1"/>
  </si>
  <si>
    <t>１０～１５ｍ</t>
    <phoneticPr fontId="1"/>
  </si>
  <si>
    <t>アオダモ</t>
    <phoneticPr fontId="1"/>
  </si>
  <si>
    <t>コバノトネリコ</t>
    <phoneticPr fontId="1"/>
  </si>
  <si>
    <t>５～１５ｍ</t>
    <phoneticPr fontId="1"/>
  </si>
  <si>
    <t>アオハダ（青膚）</t>
    <phoneticPr fontId="1"/>
  </si>
  <si>
    <t>８～１２ｍ</t>
    <phoneticPr fontId="1"/>
  </si>
  <si>
    <t>アカガシ（赤樫）</t>
    <phoneticPr fontId="1"/>
  </si>
  <si>
    <t>オオガシ，オオバガシ</t>
    <phoneticPr fontId="1"/>
  </si>
  <si>
    <t>常緑高木</t>
    <phoneticPr fontId="1"/>
  </si>
  <si>
    <t>１５～２０ｍ</t>
    <phoneticPr fontId="1"/>
  </si>
  <si>
    <t>アカシデ（赤四手）</t>
    <phoneticPr fontId="1"/>
  </si>
  <si>
    <t>シデノキ，ソロ</t>
    <phoneticPr fontId="1"/>
  </si>
  <si>
    <t>アカマツ（赤松）</t>
    <phoneticPr fontId="1"/>
  </si>
  <si>
    <t>メマツ（雌松），オンナマツ（女松）</t>
    <phoneticPr fontId="1"/>
  </si>
  <si>
    <t>３０～４０ｍ</t>
    <phoneticPr fontId="1"/>
  </si>
  <si>
    <t>アカメガシワ（赤芽柏）</t>
  </si>
  <si>
    <t>ゴサイバ，サイモリバ</t>
  </si>
  <si>
    <t>落葉高木</t>
  </si>
  <si>
    <t>５～１５ｍ</t>
  </si>
  <si>
    <t>アカメヤナギ（赤芽柳）</t>
  </si>
  <si>
    <t>マルバヤナギ（丸葉柳）</t>
  </si>
  <si>
    <t>１０～２０ｍ</t>
  </si>
  <si>
    <t>アカヤシオ（赤八汐）</t>
    <phoneticPr fontId="1"/>
  </si>
  <si>
    <t>落葉低木</t>
    <phoneticPr fontId="1"/>
  </si>
  <si>
    <t>２～６ｍ</t>
    <phoneticPr fontId="1"/>
  </si>
  <si>
    <t>アキニレ（秋楡）</t>
    <phoneticPr fontId="1"/>
  </si>
  <si>
    <t>アサガラ（麻殻）</t>
    <phoneticPr fontId="1"/>
  </si>
  <si>
    <t>落葉小高木～高木</t>
    <phoneticPr fontId="1"/>
  </si>
  <si>
    <t>アサダ</t>
    <phoneticPr fontId="1"/>
  </si>
  <si>
    <t>アサノハカエデ（麻の葉楓）</t>
    <phoneticPr fontId="1"/>
  </si>
  <si>
    <t>落葉小高木</t>
    <phoneticPr fontId="1"/>
  </si>
  <si>
    <t>５～１０ｍ</t>
    <phoneticPr fontId="1"/>
  </si>
  <si>
    <t>アズキナシ（小豆梨）</t>
    <phoneticPr fontId="1"/>
  </si>
  <si>
    <t>ハカリノメ（秤の目）</t>
  </si>
  <si>
    <t>アセビ（馬酔木）</t>
    <phoneticPr fontId="1"/>
  </si>
  <si>
    <t>常緑低木</t>
    <phoneticPr fontId="1"/>
  </si>
  <si>
    <t>１～４ｍ</t>
    <phoneticPr fontId="1"/>
  </si>
  <si>
    <t>アブラチャン（油瀝青）</t>
  </si>
  <si>
    <t>ムラダチ</t>
  </si>
  <si>
    <t>落葉低木</t>
  </si>
  <si>
    <t>２～５ｍ</t>
  </si>
  <si>
    <t>アベマキ（棈）</t>
    <phoneticPr fontId="1"/>
  </si>
  <si>
    <t>１５～１７ｍ</t>
    <phoneticPr fontId="1"/>
  </si>
  <si>
    <t>アメリカキササゲ</t>
    <phoneticPr fontId="1"/>
  </si>
  <si>
    <t>１０～１７ｍ</t>
    <phoneticPr fontId="1"/>
  </si>
  <si>
    <t>アメリカザイフリボク（アメリカ采振木）</t>
  </si>
  <si>
    <t>ジューンベリー</t>
  </si>
  <si>
    <t>落葉小高木</t>
  </si>
  <si>
    <t>５～１０ｍ</t>
  </si>
  <si>
    <t>アメリカスズカケノキ（アメリカ鈴懸の木）</t>
  </si>
  <si>
    <t>プラタナス，ボタンノキ</t>
  </si>
  <si>
    <t>１５～２０ｍ</t>
  </si>
  <si>
    <t>アラカシ（粗樫）</t>
    <phoneticPr fontId="1"/>
  </si>
  <si>
    <t>アワブキ（泡吹）</t>
    <phoneticPr fontId="1"/>
  </si>
  <si>
    <t>アンズ（杏・杏子）</t>
    <phoneticPr fontId="1"/>
  </si>
  <si>
    <t>イイギリ（飯桐）</t>
    <phoneticPr fontId="1"/>
  </si>
  <si>
    <t>ナンテンギリ</t>
  </si>
  <si>
    <t>イスノキ</t>
  </si>
  <si>
    <t>ヒョンノキ</t>
  </si>
  <si>
    <t>常緑高木</t>
  </si>
  <si>
    <t>イタヤカエデ（板屋楓）</t>
    <phoneticPr fontId="1"/>
  </si>
  <si>
    <t>イチイ</t>
    <phoneticPr fontId="1"/>
  </si>
  <si>
    <t>１０～２０ｍ</t>
    <phoneticPr fontId="1"/>
  </si>
  <si>
    <t>イチイガシ（一位樫）</t>
    <phoneticPr fontId="1"/>
  </si>
  <si>
    <t>２０～３０ｍ</t>
    <phoneticPr fontId="1"/>
  </si>
  <si>
    <t>イチジク（無花果）</t>
    <phoneticPr fontId="1"/>
  </si>
  <si>
    <t>落葉低木～小高木</t>
    <phoneticPr fontId="1"/>
  </si>
  <si>
    <t>２～８ｍ</t>
    <phoneticPr fontId="1"/>
  </si>
  <si>
    <t>イチョウ（銀杏・公孫樹）</t>
    <phoneticPr fontId="1"/>
  </si>
  <si>
    <t>３０～４５ｍ</t>
    <phoneticPr fontId="1"/>
  </si>
  <si>
    <t>イヌガヤ（犬榧）</t>
    <phoneticPr fontId="1"/>
  </si>
  <si>
    <t>常緑低木～小高木</t>
    <phoneticPr fontId="1"/>
  </si>
  <si>
    <t>イヌザクラ（犬桜）</t>
    <phoneticPr fontId="1"/>
  </si>
  <si>
    <t>イヌシデ（犬四手）</t>
    <phoneticPr fontId="1"/>
  </si>
  <si>
    <t>ソロ，シロシデ</t>
    <phoneticPr fontId="1"/>
  </si>
  <si>
    <t>イヌツゲ（犬黄楊）</t>
    <phoneticPr fontId="1"/>
  </si>
  <si>
    <t>イヌビワ（犬枇杷）</t>
    <phoneticPr fontId="1"/>
  </si>
  <si>
    <t>３～５ｍ</t>
    <phoneticPr fontId="1"/>
  </si>
  <si>
    <t>イヌブナ</t>
    <phoneticPr fontId="1"/>
  </si>
  <si>
    <t>クロブナ</t>
  </si>
  <si>
    <t>２０～２５ｍ</t>
    <phoneticPr fontId="1"/>
  </si>
  <si>
    <t>イヌマキ（犬槇）</t>
  </si>
  <si>
    <t>クサマキ，マキ</t>
  </si>
  <si>
    <t>イブキ（伊吹）</t>
  </si>
  <si>
    <t>ビャクシン，イブキビャクシン</t>
  </si>
  <si>
    <t>イボタノキ</t>
    <phoneticPr fontId="1"/>
  </si>
  <si>
    <t>２～４ｍ</t>
    <phoneticPr fontId="1"/>
  </si>
  <si>
    <t>イロハモミジ</t>
    <phoneticPr fontId="1"/>
  </si>
  <si>
    <t>イロハカエデ，タカオモミジ</t>
    <phoneticPr fontId="1"/>
  </si>
  <si>
    <t>ウダイカンバ（鵜松明樺）</t>
    <phoneticPr fontId="1"/>
  </si>
  <si>
    <t>サイハダカンバ，マカバ，マカンバ</t>
    <phoneticPr fontId="1"/>
  </si>
  <si>
    <t>ウバメガシ（姥目樫）</t>
    <phoneticPr fontId="1"/>
  </si>
  <si>
    <t>ウマメガシ，イマメガシ</t>
    <phoneticPr fontId="1"/>
  </si>
  <si>
    <t>ウメ（梅）</t>
    <phoneticPr fontId="1"/>
  </si>
  <si>
    <t>ウメモドキ（梅擬）</t>
    <phoneticPr fontId="1"/>
  </si>
  <si>
    <t>２～５ｍ</t>
    <phoneticPr fontId="1"/>
  </si>
  <si>
    <t>ウラジロガシ（裏白樫）</t>
    <phoneticPr fontId="1"/>
  </si>
  <si>
    <t>ウラジロノキ（裏白の木）</t>
    <phoneticPr fontId="1"/>
  </si>
  <si>
    <t>ウラジロモミ（裏白樅）</t>
    <phoneticPr fontId="1"/>
  </si>
  <si>
    <t>ウリカエデ（瓜楓）</t>
  </si>
  <si>
    <t>メウリノキ</t>
  </si>
  <si>
    <t>３～８ｍ</t>
  </si>
  <si>
    <t>ウリハダカエデ（瓜膚楓）</t>
    <phoneticPr fontId="1"/>
  </si>
  <si>
    <t>ウワミズザクラ（上溝桜）</t>
    <phoneticPr fontId="1"/>
  </si>
  <si>
    <t>ハハカ</t>
    <phoneticPr fontId="1"/>
  </si>
  <si>
    <t>エゴノキ</t>
  </si>
  <si>
    <t>チシャノキ，ロクロギ</t>
  </si>
  <si>
    <t>７～８ｍ</t>
  </si>
  <si>
    <t>エドヒガン（江戸彼岸）</t>
    <phoneticPr fontId="1"/>
  </si>
  <si>
    <t>アズマヒガン，ウバヒガン</t>
    <phoneticPr fontId="1"/>
  </si>
  <si>
    <t>エノキ（榎）</t>
    <phoneticPr fontId="1"/>
  </si>
  <si>
    <t>エンジュ（槐）</t>
    <phoneticPr fontId="1"/>
  </si>
  <si>
    <t>１５～２５ｍ</t>
    <phoneticPr fontId="1"/>
  </si>
  <si>
    <t>オオカメノキ（大亀の木）</t>
  </si>
  <si>
    <t>ムシカリ</t>
  </si>
  <si>
    <t>落葉低木～小高木</t>
  </si>
  <si>
    <t>３～６ｍ</t>
  </si>
  <si>
    <t>オオシマザクラ（大島桜）</t>
    <phoneticPr fontId="1"/>
  </si>
  <si>
    <t>オオデマリ（大手毬）</t>
    <phoneticPr fontId="1"/>
  </si>
  <si>
    <t>テマリバナ（手毬花）</t>
    <phoneticPr fontId="1"/>
  </si>
  <si>
    <t>オオバアサガラ（大葉麻殻）</t>
    <phoneticPr fontId="1"/>
  </si>
  <si>
    <t>８～１０ｍ</t>
    <phoneticPr fontId="1"/>
  </si>
  <si>
    <t>オオバヤシャブシ（大葉夜叉五倍子）</t>
    <phoneticPr fontId="1"/>
  </si>
  <si>
    <t>オオモミジ（大紅葉）</t>
    <phoneticPr fontId="1"/>
  </si>
  <si>
    <t>ヒロハモミジ</t>
    <phoneticPr fontId="1"/>
  </si>
  <si>
    <t>オオヤマレンゲ（大山蓮華）</t>
    <phoneticPr fontId="1"/>
  </si>
  <si>
    <t>ミヤマレンゲ</t>
    <phoneticPr fontId="1"/>
  </si>
  <si>
    <t>オガタマノキ（招霊の木）</t>
    <phoneticPr fontId="1"/>
  </si>
  <si>
    <t>ダイシコウ</t>
    <phoneticPr fontId="1"/>
  </si>
  <si>
    <t>オニグルミ（鬼胡桃）</t>
    <phoneticPr fontId="1"/>
  </si>
  <si>
    <t>オヒョウ</t>
    <phoneticPr fontId="1"/>
  </si>
  <si>
    <t>アツシ，アツニ，オヒョウニレ，ヤジナ</t>
    <phoneticPr fontId="1"/>
  </si>
  <si>
    <t>オリーブ</t>
    <phoneticPr fontId="1"/>
  </si>
  <si>
    <t>２～７ｍ</t>
    <phoneticPr fontId="1"/>
  </si>
  <si>
    <t>カイヅカイブキ（貝塚伊吹）</t>
    <phoneticPr fontId="1"/>
  </si>
  <si>
    <t>常緑小高木～高木</t>
    <phoneticPr fontId="1"/>
  </si>
  <si>
    <t>カイノキ（楷の木）</t>
  </si>
  <si>
    <t>ランシンボク，トネリバハゼノキ</t>
  </si>
  <si>
    <t>１５～２５ｍ</t>
  </si>
  <si>
    <t>カキノキ（柿の木）</t>
    <phoneticPr fontId="1"/>
  </si>
  <si>
    <t>カキ</t>
    <phoneticPr fontId="1"/>
  </si>
  <si>
    <t>カクレミノ（隠れ蓑）</t>
    <phoneticPr fontId="1"/>
  </si>
  <si>
    <t>３～１５ｍ</t>
    <phoneticPr fontId="1"/>
  </si>
  <si>
    <t>カゴノキ（鹿子の木）</t>
    <phoneticPr fontId="1"/>
  </si>
  <si>
    <t>コガノキ，カゴガシ</t>
    <phoneticPr fontId="1"/>
  </si>
  <si>
    <t>カジカエデ（梶楓）</t>
    <phoneticPr fontId="1"/>
  </si>
  <si>
    <t>オニモミジ</t>
    <phoneticPr fontId="1"/>
  </si>
  <si>
    <t>カジノキ（梶の木，構の木，楮の木）</t>
    <phoneticPr fontId="1"/>
  </si>
  <si>
    <t>カシワ（柏）</t>
    <phoneticPr fontId="1"/>
  </si>
  <si>
    <t>カシワギ，モチガシワ</t>
    <phoneticPr fontId="1"/>
  </si>
  <si>
    <t>カツラ（桂）</t>
    <phoneticPr fontId="1"/>
  </si>
  <si>
    <t>２５～３０ｍ</t>
    <phoneticPr fontId="1"/>
  </si>
  <si>
    <t>カナメモチ（要黐）</t>
    <phoneticPr fontId="1"/>
  </si>
  <si>
    <t>アカメモチ，ソバノキ</t>
    <phoneticPr fontId="1"/>
  </si>
  <si>
    <t>常緑小高木</t>
    <phoneticPr fontId="1"/>
  </si>
  <si>
    <t>ガマズミ</t>
    <phoneticPr fontId="1"/>
  </si>
  <si>
    <t>アラゲガマズミ</t>
    <phoneticPr fontId="1"/>
  </si>
  <si>
    <t>カマツカ（鎌柄）</t>
    <phoneticPr fontId="1"/>
  </si>
  <si>
    <t>ウシコロシ</t>
    <phoneticPr fontId="1"/>
  </si>
  <si>
    <t>カヤ（榧）</t>
  </si>
  <si>
    <t>ホンガヤ</t>
  </si>
  <si>
    <t>２０～３０ｍ</t>
  </si>
  <si>
    <t>カラコギカエデ（鹿子木楓）</t>
    <phoneticPr fontId="1"/>
  </si>
  <si>
    <t>５～８ｍ</t>
    <phoneticPr fontId="1"/>
  </si>
  <si>
    <t>カラスザンショウ（烏山椒）</t>
    <phoneticPr fontId="1"/>
  </si>
  <si>
    <t>カラタネオガタマ（唐種招霊）</t>
    <phoneticPr fontId="1"/>
  </si>
  <si>
    <t>トウオガタマ，バナナツリー</t>
    <phoneticPr fontId="1"/>
  </si>
  <si>
    <t>３～５ｍ</t>
  </si>
  <si>
    <t>カラマツ（唐松・落葉松）</t>
    <phoneticPr fontId="1"/>
  </si>
  <si>
    <t>フジマツ（富士松），ニッコウマツ（日光松）</t>
  </si>
  <si>
    <t>カリン（花梨）</t>
  </si>
  <si>
    <t>カロリナポプラ</t>
  </si>
  <si>
    <t>カロライナポプラ</t>
  </si>
  <si>
    <t>２０ｍ</t>
  </si>
  <si>
    <t>カワラハンノキ（河原榛の木）</t>
  </si>
  <si>
    <t>２～７ｍ</t>
  </si>
  <si>
    <t>カンザクラ（寒桜）</t>
  </si>
  <si>
    <t>カンヒザクラ（寒緋桜）</t>
  </si>
  <si>
    <t>ヒカンザクラ</t>
  </si>
  <si>
    <t>キササゲ</t>
  </si>
  <si>
    <t>アズサ</t>
  </si>
  <si>
    <t>キハダ（黄膚）</t>
  </si>
  <si>
    <t>ヒロハノキハダ</t>
  </si>
  <si>
    <t>２０～２５ｍ</t>
  </si>
  <si>
    <t>キブシ（木五倍子）</t>
  </si>
  <si>
    <t>３～４ｍ</t>
  </si>
  <si>
    <t>キョウチクトウ（夾竹桃）</t>
  </si>
  <si>
    <t>常緑低木</t>
  </si>
  <si>
    <t>キリ（桐）</t>
  </si>
  <si>
    <t>８～１５ｍ</t>
  </si>
  <si>
    <t>キングサリ（金鎖）</t>
  </si>
  <si>
    <t>ゴールデンチェーン，キバナフジ，キンレンカ</t>
  </si>
  <si>
    <t>５～８ｍ</t>
  </si>
  <si>
    <t>キンモクセイ（金木犀）</t>
  </si>
  <si>
    <t>２～４ｍ</t>
  </si>
  <si>
    <t>ギンヨウアカシア（銀葉アカシア）</t>
  </si>
  <si>
    <t>常緑小高木</t>
  </si>
  <si>
    <t>クサギ（臭木）</t>
  </si>
  <si>
    <t>クスノキ（樟・楠）</t>
  </si>
  <si>
    <t>クス</t>
  </si>
  <si>
    <t>クヌギ（橡・椚・櫟）</t>
  </si>
  <si>
    <t>１５ｍ</t>
  </si>
  <si>
    <t>クマシデ（熊四手）</t>
  </si>
  <si>
    <t>イシシデ，カタシデ</t>
  </si>
  <si>
    <t>１０～１５ｍ</t>
  </si>
  <si>
    <t>クマノミズキ（熊野水木）</t>
  </si>
  <si>
    <t>クリ（栗）</t>
  </si>
  <si>
    <t>シバグリ</t>
  </si>
  <si>
    <t>１５～１７ｍ</t>
  </si>
  <si>
    <t>クロウメモドキ（黒梅擬）</t>
  </si>
  <si>
    <t>クロガネモチ（黒鉄黐）</t>
  </si>
  <si>
    <t>フクラシバ，フクラモチ</t>
  </si>
  <si>
    <t>クロキ（黒木）</t>
  </si>
  <si>
    <t>６～１０ｍ</t>
  </si>
  <si>
    <t>クロバイ（黒灰）</t>
  </si>
  <si>
    <t>トチシバ，ソメシバ</t>
  </si>
  <si>
    <t>常緑小高木～高木</t>
  </si>
  <si>
    <t>５～１２ｍ</t>
  </si>
  <si>
    <t>クロマツ（黒松）</t>
    <phoneticPr fontId="1"/>
  </si>
  <si>
    <t>オマツ（雄松）</t>
    <phoneticPr fontId="1"/>
  </si>
  <si>
    <t>クロモジ（黒文字）</t>
  </si>
  <si>
    <t>ゲッケイジュ（月桂樹）</t>
  </si>
  <si>
    <t>ローレル</t>
  </si>
  <si>
    <t>１０～１８ｍ</t>
  </si>
  <si>
    <t>ケヤキ（欅）</t>
  </si>
  <si>
    <t>ツキ</t>
  </si>
  <si>
    <t>ケンポナシ（玄圃梨）</t>
  </si>
  <si>
    <t>コウヤマキ（高野槇）</t>
  </si>
  <si>
    <t>ホンマキ</t>
  </si>
  <si>
    <t>３０～４０ｍ</t>
  </si>
  <si>
    <t>コウヨウザン（広葉杉）</t>
  </si>
  <si>
    <t>３０～３５ｍ</t>
  </si>
  <si>
    <t>コクサギ（小臭木）</t>
  </si>
  <si>
    <t>１～５ｍ</t>
  </si>
  <si>
    <t>コシアブラ（漉し油）</t>
  </si>
  <si>
    <t>ゴンゼツノキ（金漆の木），ゴンゼツ</t>
  </si>
  <si>
    <t>コナラ（小楢）</t>
  </si>
  <si>
    <t>ナラ（楢），ハハソ</t>
  </si>
  <si>
    <t>コノテガシワ（児の手柏）</t>
  </si>
  <si>
    <t>コハウチワカエデ（小羽団扇楓）</t>
  </si>
  <si>
    <t>イタヤメイゲツ</t>
  </si>
  <si>
    <t>コバノガマズミ</t>
  </si>
  <si>
    <t>コブシ（辛夷）</t>
  </si>
  <si>
    <t>ゴマギ（胡麻木）</t>
  </si>
  <si>
    <t>ゴンズイ（権萃）</t>
  </si>
  <si>
    <t>ゴゼノキ</t>
  </si>
  <si>
    <t>５～６ｍ</t>
  </si>
  <si>
    <t>サイカチ</t>
  </si>
  <si>
    <t>サカキ（榊）</t>
  </si>
  <si>
    <t>マサカキ</t>
  </si>
  <si>
    <t>８～１０ｍ</t>
  </si>
  <si>
    <t>ザクロ（石榴）</t>
  </si>
  <si>
    <t>サザンカ（山茶花）</t>
  </si>
  <si>
    <t>オキナワサザンカ（沖縄山茶花）</t>
  </si>
  <si>
    <t>３～１３ｍ</t>
  </si>
  <si>
    <t>サラサドウダン（更紗満天星・更紗灯台）</t>
  </si>
  <si>
    <t>フウリンツツジ</t>
  </si>
  <si>
    <t>サルスベリ（百日紅）</t>
  </si>
  <si>
    <t>ヒャクジツコウ</t>
  </si>
  <si>
    <t>１～７ｍ</t>
  </si>
  <si>
    <t>サワグルミ（沢胡桃）</t>
  </si>
  <si>
    <t>カワグルミ，フジグルミ</t>
  </si>
  <si>
    <t>サワシバ（沢柴）</t>
  </si>
  <si>
    <t>サワシデ，ヒメサワシバ</t>
  </si>
  <si>
    <t>サワラ（椹）</t>
  </si>
  <si>
    <t>サンゴジュ（珊瑚樹）</t>
  </si>
  <si>
    <t>４～１０ｍ</t>
  </si>
  <si>
    <t>サンシュユ（山茱萸）</t>
  </si>
  <si>
    <t>ハルコガネバナ，アキサンゴ</t>
  </si>
  <si>
    <t>落葉小高木～高木</t>
  </si>
  <si>
    <t>サンショウバラ（山椒薔薇）</t>
  </si>
  <si>
    <t>ハコネバラ</t>
  </si>
  <si>
    <t>シオジ（塩地）</t>
  </si>
  <si>
    <t>コバチ</t>
  </si>
  <si>
    <t>シキミ（樒）</t>
  </si>
  <si>
    <t>ハナノキ</t>
  </si>
  <si>
    <t>シダレヤナギ（枝垂柳）</t>
  </si>
  <si>
    <t>イトヤナギ</t>
  </si>
  <si>
    <t>１０～２５ｍ</t>
  </si>
  <si>
    <t>シデコブシ（四手辛夷）</t>
  </si>
  <si>
    <t>ヒメコブシ</t>
  </si>
  <si>
    <t>シナノキ（科の木，級の木）</t>
  </si>
  <si>
    <t>シナマンサク（支那満作）</t>
  </si>
  <si>
    <t>２～９ｍ</t>
  </si>
  <si>
    <t>シャシャンボ（小小ん坊）</t>
  </si>
  <si>
    <t>常緑低木～小高木</t>
  </si>
  <si>
    <t>シャリンバイ（車輪梅）</t>
  </si>
  <si>
    <t>タチシャリンバイ</t>
  </si>
  <si>
    <t>２～６ｍ</t>
  </si>
  <si>
    <t>シュロ（棕櫚）</t>
  </si>
  <si>
    <t>ワジュロ</t>
  </si>
  <si>
    <t>シラカシ（白樫）</t>
  </si>
  <si>
    <t>シラカバ（白樺）</t>
  </si>
  <si>
    <t>シラカンバ</t>
  </si>
  <si>
    <t>シラキ（白木）</t>
  </si>
  <si>
    <t>４～８ｍ</t>
  </si>
  <si>
    <t>シロダモ</t>
  </si>
  <si>
    <t>シロタブ</t>
  </si>
  <si>
    <t>シロモジ（白文字）</t>
  </si>
  <si>
    <t>アカヂシャ</t>
  </si>
  <si>
    <t>スギ（杉）</t>
  </si>
  <si>
    <t>スズカケノキ（鈴懸の木）</t>
  </si>
  <si>
    <t>プラタナス</t>
  </si>
  <si>
    <t>スダジイ</t>
  </si>
  <si>
    <t>イタジイ，シイ</t>
  </si>
  <si>
    <t>ズミ（酸実）</t>
  </si>
  <si>
    <t>コナシ，ミツバカイドウ</t>
  </si>
  <si>
    <t>セイヨウハコヤナギ（西洋箱柳）</t>
  </si>
  <si>
    <t>ポプラ，イタリアヤマナラシ</t>
  </si>
  <si>
    <t>センダン（栴檀）</t>
    <phoneticPr fontId="1"/>
  </si>
  <si>
    <t>オウチ</t>
    <phoneticPr fontId="1"/>
  </si>
  <si>
    <t>ソシンロウバイ（素心蝋梅）</t>
  </si>
  <si>
    <t>ソメイヨシノ（染井吉野）</t>
  </si>
  <si>
    <t>７～１５ｍ</t>
  </si>
  <si>
    <t>ソヨゴ</t>
  </si>
  <si>
    <t>フクラシバ</t>
  </si>
  <si>
    <t>ダイオウショウ（大王松）</t>
    <phoneticPr fontId="1"/>
  </si>
  <si>
    <t>ダイオウマツ</t>
  </si>
  <si>
    <t>２５～３０ｍ</t>
  </si>
  <si>
    <t>タイサンボク（泰山木・大山木）</t>
  </si>
  <si>
    <t>ハクレンボク</t>
  </si>
  <si>
    <t>タカノツメ（鷹の爪）</t>
  </si>
  <si>
    <t>イモノキ</t>
  </si>
  <si>
    <t>３～１０ｍ</t>
  </si>
  <si>
    <t>ダケカンバ（岳樺）</t>
  </si>
  <si>
    <t>ダケカバ，ソウシカンバ（草紙樺）</t>
  </si>
  <si>
    <t>タチヤナギ（立柳）</t>
  </si>
  <si>
    <t>タニウツギ（谷空木）</t>
  </si>
  <si>
    <t>タブノキ（椨の木）</t>
  </si>
  <si>
    <t>イヌグス，タブ</t>
  </si>
  <si>
    <t>タムシバ</t>
  </si>
  <si>
    <t>カムシバ，ニオイコブシ</t>
  </si>
  <si>
    <t>タラノキ</t>
  </si>
  <si>
    <t>タランボ</t>
  </si>
  <si>
    <t>タラヨウ（多羅葉）</t>
  </si>
  <si>
    <t>モンツキシバ</t>
  </si>
  <si>
    <t>ダンコウバイ（檀香梅）</t>
  </si>
  <si>
    <t>ウコンバナ，シロヂシャ</t>
  </si>
  <si>
    <t>タンナサワフタギ（耽羅沢蓋木）</t>
  </si>
  <si>
    <t>シラツゲ</t>
  </si>
  <si>
    <t>チドリノキ（千鳥の木）</t>
  </si>
  <si>
    <t>ヤマシバカエデ</t>
  </si>
  <si>
    <t>チャノキ（茶の木）</t>
  </si>
  <si>
    <t>４～５ｍ</t>
  </si>
  <si>
    <t>チャンチン（香椿）</t>
  </si>
  <si>
    <t>チョウジザクラ（丁字桜）</t>
  </si>
  <si>
    <t>メジロザクラ</t>
  </si>
  <si>
    <t>３～７ｍ</t>
  </si>
  <si>
    <t>ツクバネガシ（衝羽根樫）</t>
  </si>
  <si>
    <t>ツゲ（黄楊）</t>
  </si>
  <si>
    <t>ホンツゲ，アサマツゲ</t>
  </si>
  <si>
    <t>１～６ｍ</t>
  </si>
  <si>
    <t>ツリバナ（吊花）</t>
  </si>
  <si>
    <t>テツカエデ（鉄楓）</t>
  </si>
  <si>
    <t>トウカエデ（唐楓）</t>
  </si>
  <si>
    <t>トウジュロ（唐棕櫚）</t>
  </si>
  <si>
    <t>５ｍ</t>
  </si>
  <si>
    <t>トウネズミモチ（唐鼠黐）</t>
  </si>
  <si>
    <t>２～１０ｍ</t>
  </si>
  <si>
    <t>トウモクレン（唐木蓮）</t>
  </si>
  <si>
    <t>ヒメモクレン，モクレン</t>
  </si>
  <si>
    <t>トキワサンザシ（常盤山櫨子）</t>
  </si>
  <si>
    <t>ピラカンサ（タチバナモドキ，ヒマラヤトキワサンザシ等を含めた総称）</t>
  </si>
  <si>
    <t>トサミズキ（土佐水木）</t>
  </si>
  <si>
    <t>トチノキ（栃の木・橡の木）</t>
  </si>
  <si>
    <t>トチュウ（杜仲）</t>
  </si>
  <si>
    <t>トネリコ</t>
  </si>
  <si>
    <t>サトトネリコ，タモ，タモノキ</t>
  </si>
  <si>
    <t>ナギ</t>
  </si>
  <si>
    <t>チカラシバ</t>
  </si>
  <si>
    <t>ナツグミ（夏茱萸）</t>
  </si>
  <si>
    <t>ナツツバキ（夏椿）</t>
  </si>
  <si>
    <t>シャラノキ</t>
  </si>
  <si>
    <t>ナツメ（棗）</t>
  </si>
  <si>
    <t>ナナカマド（七竃）</t>
  </si>
  <si>
    <t>ナナミノキ（七実の木）</t>
  </si>
  <si>
    <t>ナナメノキ</t>
  </si>
  <si>
    <t>ナンキンハゼ（南京櫨・南京黄櫨）</t>
  </si>
  <si>
    <t>ニガキ（苦木）</t>
  </si>
  <si>
    <t>ニワウルシ（庭漆）</t>
  </si>
  <si>
    <t>シンジュ（神樹）</t>
  </si>
  <si>
    <t>ニワトコ</t>
  </si>
  <si>
    <t>セッコツボク（接骨木）</t>
  </si>
  <si>
    <t>ニワナナカマド（庭七竃）</t>
  </si>
  <si>
    <t>チンシバイ</t>
  </si>
  <si>
    <t>ヌルデ（白膠木）</t>
  </si>
  <si>
    <t>フシノキ</t>
  </si>
  <si>
    <t>ネコシデ（猫四手）</t>
  </si>
  <si>
    <t>ウラジロカンバ</t>
  </si>
  <si>
    <t>３～１５ｍ</t>
  </si>
  <si>
    <t>ネコノチチ（猫の乳）</t>
  </si>
  <si>
    <t>ネジキ（捩木）</t>
  </si>
  <si>
    <t>カシオシミ</t>
  </si>
  <si>
    <t>ネズミモチ（鼠黐）</t>
  </si>
  <si>
    <t>ネムノキ（合歓の木）</t>
  </si>
  <si>
    <t>ノグルミ（野胡桃）</t>
  </si>
  <si>
    <t>ノブノキ</t>
  </si>
  <si>
    <t>ノリウツギ（糊空木）</t>
  </si>
  <si>
    <t>ノリノキ，サビタ</t>
  </si>
  <si>
    <t>ハイノキ（灰の木）</t>
  </si>
  <si>
    <t>イノコシバ</t>
  </si>
  <si>
    <t>ハウチワカエデ（羽団扇楓）</t>
  </si>
  <si>
    <t>メイゲツカエデ</t>
  </si>
  <si>
    <t>ハクウンボク（白雲木）</t>
  </si>
  <si>
    <t>オオバヂシャ</t>
  </si>
  <si>
    <t>６～１５ｍ</t>
  </si>
  <si>
    <t>ハクサンボク（白山木）</t>
  </si>
  <si>
    <t>イセビ</t>
  </si>
  <si>
    <t>バクチノキ（博打の木）</t>
  </si>
  <si>
    <t>ビランジュ</t>
  </si>
  <si>
    <t>ハクモクレン（白木蓮・白木蘭）</t>
  </si>
  <si>
    <t>ハクレン</t>
  </si>
  <si>
    <t>ハコネウツギ（箱根空木）</t>
  </si>
  <si>
    <t>ハシドイ</t>
  </si>
  <si>
    <t>キンツクバネ</t>
  </si>
  <si>
    <t>６～１２ｍ</t>
  </si>
  <si>
    <t>ハゼノキ（黄櫨）</t>
  </si>
  <si>
    <t>リュウキュウハゼ</t>
  </si>
  <si>
    <t>バッコヤナギ</t>
  </si>
  <si>
    <t>ヤマネコヤナギ</t>
  </si>
  <si>
    <t>ハナカイドウ（花海棠）</t>
  </si>
  <si>
    <t>カイドウ</t>
  </si>
  <si>
    <t>ハナズオウ（花蘇芳）</t>
  </si>
  <si>
    <t>ハナノキ（花の木）</t>
  </si>
  <si>
    <t>ハナカエデ</t>
  </si>
  <si>
    <t>ハナミズキ（花水木）</t>
  </si>
  <si>
    <t>アメリカヤマボウシ</t>
  </si>
  <si>
    <t>５～７ｍ</t>
  </si>
  <si>
    <t>ハマヒサカキ（浜姫榊）</t>
  </si>
  <si>
    <t>ハリエンジュ（針槐）</t>
  </si>
  <si>
    <t>ニセアカシア</t>
  </si>
  <si>
    <t>ハリギリ（針桐）</t>
  </si>
  <si>
    <t>センノキ</t>
  </si>
  <si>
    <t>ハリグワ（針桑）</t>
  </si>
  <si>
    <t>ハルニレ（春楡）</t>
  </si>
  <si>
    <t>ニレ，エルム，アカダモ</t>
  </si>
  <si>
    <t>ハンカチノキ（ハンカチの木）</t>
  </si>
  <si>
    <t>ハトノキ，オオギリ</t>
  </si>
  <si>
    <t>ハンノキ（榛の木）</t>
  </si>
  <si>
    <t>ハリノキ</t>
  </si>
  <si>
    <t>ヒイラギ（柊）</t>
  </si>
  <si>
    <t>ヒイラギモクセイ（柊木犀）</t>
  </si>
  <si>
    <t>ヒサカキ</t>
  </si>
  <si>
    <t>４～７ｍ</t>
  </si>
  <si>
    <t>ヒトツバカエデ（一葉楓）</t>
  </si>
  <si>
    <t>マルバカエデ（丸葉楓）</t>
  </si>
  <si>
    <t>ヒトツバタゴ</t>
  </si>
  <si>
    <t>ナンジャモンジャ</t>
  </si>
  <si>
    <t>２５ｍ</t>
  </si>
  <si>
    <t>ヒノキ（檜）</t>
  </si>
  <si>
    <t>ヒマラヤスギ（ヒマラヤ杉）</t>
  </si>
  <si>
    <t>ヒマラヤシーダー</t>
  </si>
  <si>
    <t>ヒメコウゾ（姫楮）</t>
  </si>
  <si>
    <t>コウゾ</t>
  </si>
  <si>
    <t>ヒメシャラ（姫沙羅）</t>
  </si>
  <si>
    <t>ヒメヤシャブシ（姫夜叉五倍子）</t>
  </si>
  <si>
    <t>ハゲシバリ</t>
  </si>
  <si>
    <t>ヒロハツリバナ（広葉吊花）</t>
  </si>
  <si>
    <t>ヒロハノツリバナ</t>
  </si>
  <si>
    <t>ビワ（枇杷）</t>
  </si>
  <si>
    <t>フウ（楓）</t>
  </si>
  <si>
    <t>フサアカシア</t>
  </si>
  <si>
    <t>ミモザ</t>
  </si>
  <si>
    <t>フサザクラ（総桜・房桜）</t>
  </si>
  <si>
    <t>タニグワ</t>
  </si>
  <si>
    <t>フジキ（藤木）</t>
  </si>
  <si>
    <t>ヤマエンジュ</t>
  </si>
  <si>
    <t>ブナ</t>
  </si>
  <si>
    <t>シロブナ，ソバグリ</t>
  </si>
  <si>
    <t>フユザンショウ（冬山椒）</t>
  </si>
  <si>
    <t>フヨウ（芙蓉）</t>
  </si>
  <si>
    <t>１～４ｍ</t>
  </si>
  <si>
    <t>ベニバナトチノキ（紅花栃の木）</t>
  </si>
  <si>
    <t>ホオノキ（朴の木）</t>
  </si>
  <si>
    <t>ホオガシワ</t>
  </si>
  <si>
    <t>ボダイジュ（菩提樹）</t>
  </si>
  <si>
    <t>ホルトノキ</t>
  </si>
  <si>
    <t>モガシ</t>
  </si>
  <si>
    <t>マサキ（柾・正木）</t>
  </si>
  <si>
    <t>マテバシイ（馬刀葉椎）</t>
  </si>
  <si>
    <t>サツマジイ</t>
  </si>
  <si>
    <t>マメザクラ（豆桜）</t>
  </si>
  <si>
    <t>フジザクラ</t>
  </si>
  <si>
    <t>マユミ（真弓）</t>
  </si>
  <si>
    <t>マルバアオダモ（丸葉青だも）</t>
  </si>
  <si>
    <t>ホソバアオダモ</t>
  </si>
  <si>
    <t>マルバグミ（丸葉茱萸）</t>
  </si>
  <si>
    <t>オオバグミ（大葉茱萸）</t>
  </si>
  <si>
    <t>マルバグミ（丸葉茱萸）</t>
    <phoneticPr fontId="1"/>
  </si>
  <si>
    <t>オオバグミ（大葉茱萸）</t>
    <phoneticPr fontId="1"/>
  </si>
  <si>
    <t>マンサク（満作）</t>
  </si>
  <si>
    <t>ミズキ（水木）</t>
  </si>
  <si>
    <t>クルマミズキ</t>
  </si>
  <si>
    <t>ミズナラ（水楢）</t>
    <phoneticPr fontId="1"/>
  </si>
  <si>
    <t>オオナラ</t>
    <phoneticPr fontId="1"/>
  </si>
  <si>
    <t>ミズメ（水芽）</t>
  </si>
  <si>
    <t>アズサ，ヨグソミネバリ</t>
  </si>
  <si>
    <t>ミツデカエデ（三手楓）</t>
  </si>
  <si>
    <t>ミネカエデ（峰楓）</t>
  </si>
  <si>
    <t>ミネザクラ（峰桜）</t>
  </si>
  <si>
    <t>タカネザクラ（高嶺桜）</t>
  </si>
  <si>
    <t>２～８ｍ</t>
  </si>
  <si>
    <t>ミヤマザクラ（深山桜）</t>
  </si>
  <si>
    <t>シロザクラ</t>
  </si>
  <si>
    <t>ムクノキ（椋の木）</t>
  </si>
  <si>
    <t>ムク，ムクエノキ</t>
  </si>
  <si>
    <t>ムクロジ（無患子）</t>
  </si>
  <si>
    <t>ムラサキハシドイ</t>
  </si>
  <si>
    <t>ライラック，リラ</t>
  </si>
  <si>
    <t>メグスリノキ（目薬の木）</t>
  </si>
  <si>
    <t>チョウジャノキ</t>
  </si>
  <si>
    <t>メタセコイア</t>
  </si>
  <si>
    <t>アケボノスギ</t>
  </si>
  <si>
    <t>モクゲンジ</t>
  </si>
  <si>
    <t>センダンバノボダイジュ</t>
  </si>
  <si>
    <t>１０ｍ</t>
  </si>
  <si>
    <t>モクレイシ（木茘枝）</t>
  </si>
  <si>
    <t>モクレン（木蓮）</t>
  </si>
  <si>
    <t>シモクレン（紫木蓮）</t>
  </si>
  <si>
    <t>モチノキ（黐の木）</t>
  </si>
  <si>
    <t>モッコク（木斛）</t>
  </si>
  <si>
    <t>モミ（樅）</t>
  </si>
  <si>
    <t>モミジバスズカケノキ（紅葉葉鈴懸の木）</t>
  </si>
  <si>
    <t>カエデバスズカケノキ，プラタナス</t>
  </si>
  <si>
    <t>モミジバフウ（紅葉葉楓）</t>
  </si>
  <si>
    <t>アメリカフウ</t>
  </si>
  <si>
    <t>モモ（桃）</t>
  </si>
  <si>
    <t>ヤエガワカンバ（八重皮樺）</t>
  </si>
  <si>
    <t>コオノオレ</t>
  </si>
  <si>
    <t>１０～１７ｍ</t>
  </si>
  <si>
    <t>ヤシャブシ（夜叉五倍子）</t>
  </si>
  <si>
    <t>ヤチダモ</t>
  </si>
  <si>
    <t>ヤハズハンノキ（矢筈榛の木）</t>
  </si>
  <si>
    <t>ヤブツバキ（藪椿）</t>
  </si>
  <si>
    <t>ツバキ，ヤマツバキ</t>
  </si>
  <si>
    <t>６～１８ｍ</t>
  </si>
  <si>
    <t>ヤブデマリ（藪手毬）</t>
  </si>
  <si>
    <t>ヤブニッケイ（藪肉桂）</t>
  </si>
  <si>
    <t>マツラニッケイ，クスタブ，クロダモ</t>
  </si>
  <si>
    <t>ヤマウコギ</t>
  </si>
  <si>
    <t>オニウコギ，ウコギ</t>
  </si>
  <si>
    <t>ヤマウコギ</t>
    <phoneticPr fontId="1"/>
  </si>
  <si>
    <t>オニウコギ，ウコギ</t>
    <phoneticPr fontId="1"/>
  </si>
  <si>
    <t>ヤマウルシ（山漆）</t>
  </si>
  <si>
    <t>ヤマグルマ（山車）</t>
  </si>
  <si>
    <t>トリモチノキ</t>
  </si>
  <si>
    <t>ヤマグワ（山桑）</t>
  </si>
  <si>
    <t>クワ</t>
  </si>
  <si>
    <t>ヤマコウバシ（山香し）</t>
  </si>
  <si>
    <t>モチギ，ヤマコショウ</t>
  </si>
  <si>
    <t>ヤマザクラ（山桜）</t>
  </si>
  <si>
    <t>ヤマトアオダモ</t>
  </si>
  <si>
    <t>オオトネリコ</t>
  </si>
  <si>
    <t>ヤマナラシ（山鳴らし）</t>
  </si>
  <si>
    <t>ハコヤナギ（箱柳）</t>
  </si>
  <si>
    <t>ヤマハンノキ（山榛の木）</t>
  </si>
  <si>
    <t>ヤマボウシ（山法師）</t>
  </si>
  <si>
    <t>ヤマモモ（山桃）</t>
  </si>
  <si>
    <t>ユーカリノキ</t>
  </si>
  <si>
    <t>４５～５５ｍ</t>
  </si>
  <si>
    <t>ユクノキ</t>
  </si>
  <si>
    <t>ミヤマフジキ</t>
  </si>
  <si>
    <t>ユズリハ（譲葉）</t>
  </si>
  <si>
    <t>ユリノキ（百合の木）</t>
  </si>
  <si>
    <t>ハンテンボク（半纏木），チューリップツリー</t>
  </si>
  <si>
    <t>ヨコグラノキ（横倉の木）</t>
  </si>
  <si>
    <t>ラカンマキ（羅漢槇）</t>
  </si>
  <si>
    <t>ラクウショウ（落羽松）</t>
  </si>
  <si>
    <t>ヌマスギ</t>
  </si>
  <si>
    <t>２０～５０ｍ</t>
  </si>
  <si>
    <t>リキュウバイ（利休梅）</t>
  </si>
  <si>
    <t>ウメザキウツギ，バイカシモツケ，マルバヤナギザクラ</t>
  </si>
  <si>
    <t>リキュウバイ（利休梅）</t>
    <phoneticPr fontId="1"/>
  </si>
  <si>
    <t>ウメザキウツギ，バイカシモツケ，マルバヤナギザクラ</t>
    <phoneticPr fontId="1"/>
  </si>
  <si>
    <t>リョウブ（令法）</t>
  </si>
  <si>
    <t>ロウバイ（蝋梅）</t>
  </si>
  <si>
    <t>アオキ（青木）</t>
    <phoneticPr fontId="1"/>
  </si>
  <si>
    <t>２～３ｍ</t>
    <phoneticPr fontId="1"/>
  </si>
  <si>
    <t>アキグミ（秋茱萸）</t>
    <phoneticPr fontId="1"/>
  </si>
  <si>
    <t>アジサイ（紫陽花）</t>
    <phoneticPr fontId="1"/>
  </si>
  <si>
    <t>１～２ｍ</t>
    <phoneticPr fontId="1"/>
  </si>
  <si>
    <t>アズマシャクナゲ（東石楠花）</t>
    <phoneticPr fontId="1"/>
  </si>
  <si>
    <t>アベリア</t>
  </si>
  <si>
    <t>ハナゾノツクバネウツギ（花園衝羽根空木），ハナツクバネウツギ</t>
  </si>
  <si>
    <t>半常緑低木</t>
  </si>
  <si>
    <t>１～２ｍ</t>
  </si>
  <si>
    <t>イヌコリヤナギ（犬行李柳）</t>
    <phoneticPr fontId="1"/>
  </si>
  <si>
    <t>イヌザンショウ（犬山椒）</t>
    <phoneticPr fontId="1"/>
  </si>
  <si>
    <t>ウグイスカグラ（鶯神楽）</t>
    <phoneticPr fontId="1"/>
  </si>
  <si>
    <t>ウグイスノキ</t>
    <phoneticPr fontId="1"/>
  </si>
  <si>
    <t>１～３ｍ</t>
    <phoneticPr fontId="1"/>
  </si>
  <si>
    <t>ウツギ（空木）</t>
    <phoneticPr fontId="1"/>
  </si>
  <si>
    <t>ウノハナ</t>
    <phoneticPr fontId="1"/>
  </si>
  <si>
    <t>ウラジロヨウラク（裏白瓔珞）</t>
    <phoneticPr fontId="1"/>
  </si>
  <si>
    <t>ウリノキ（瓜の木）</t>
    <phoneticPr fontId="1"/>
  </si>
  <si>
    <t>ウンナンオウバイ（雲南黄梅）</t>
    <phoneticPr fontId="1"/>
  </si>
  <si>
    <t>オウバイモドキ</t>
    <phoneticPr fontId="1"/>
  </si>
  <si>
    <t>エニシダ（金雀枝）</t>
    <phoneticPr fontId="1"/>
  </si>
  <si>
    <t>オオツクバネウツギ（大衝羽根空木）</t>
    <phoneticPr fontId="1"/>
  </si>
  <si>
    <t>オオバベニガシワ（大葉紅柏）</t>
    <phoneticPr fontId="1"/>
  </si>
  <si>
    <t>オオバアカメガシワ</t>
    <phoneticPr fontId="1"/>
  </si>
  <si>
    <t>オオムラサキ（大紫）</t>
  </si>
  <si>
    <t>１～３ｍ</t>
  </si>
  <si>
    <t>オトコヨウゾメ</t>
    <phoneticPr fontId="1"/>
  </si>
  <si>
    <t>ガクアジサイ（額紫陽花）</t>
    <phoneticPr fontId="1"/>
  </si>
  <si>
    <t>ガク，ガクバナ，ガクソウ</t>
    <phoneticPr fontId="1"/>
  </si>
  <si>
    <t>ガクウツギ（額空木）</t>
    <phoneticPr fontId="1"/>
  </si>
  <si>
    <t>コンテリギ（紺照木）</t>
    <phoneticPr fontId="1"/>
  </si>
  <si>
    <t>１.５ｍ</t>
    <phoneticPr fontId="1"/>
  </si>
  <si>
    <t>カジイチゴ（梶苺）</t>
    <phoneticPr fontId="1"/>
  </si>
  <si>
    <t>カナウツギ</t>
    <phoneticPr fontId="1"/>
  </si>
  <si>
    <t>ヤマドウシン</t>
    <phoneticPr fontId="1"/>
  </si>
  <si>
    <t>カラタチ（唐橘）</t>
    <phoneticPr fontId="1"/>
  </si>
  <si>
    <t>キコク</t>
    <phoneticPr fontId="1"/>
  </si>
  <si>
    <t>カンボク（肝木）</t>
  </si>
  <si>
    <t>２～３ｍ</t>
  </si>
  <si>
    <t>キソケイ（黄素馨）</t>
  </si>
  <si>
    <t>キャラボク（伽羅木）</t>
  </si>
  <si>
    <t>キャラ</t>
  </si>
  <si>
    <t>キンギンボク（金銀木）</t>
  </si>
  <si>
    <t>ヒョウタンボク（瓢箪木）</t>
  </si>
  <si>
    <t>クコ（枸杞）</t>
  </si>
  <si>
    <t>クチナシ（梔子）</t>
  </si>
  <si>
    <t>コアカソ（小赤麻）</t>
  </si>
  <si>
    <t>タニアサ</t>
  </si>
  <si>
    <t>コアジサイ（小紫陽花）</t>
  </si>
  <si>
    <t>シバアジサイ</t>
  </si>
  <si>
    <t>コゴメウツギ（小米空木）</t>
  </si>
  <si>
    <t>コデマリ（小手毬）</t>
  </si>
  <si>
    <t>コマユミ（小真弓）</t>
  </si>
  <si>
    <t>コムラサキ（小紫）</t>
  </si>
  <si>
    <t>コシキブ</t>
  </si>
  <si>
    <t>ゴモジュ</t>
  </si>
  <si>
    <t>タイトウガマズミ，コウルメ</t>
  </si>
  <si>
    <t>サワフタギ（沢蓋木）</t>
  </si>
  <si>
    <t>ルリミノウシコロシ，ニシゴリ</t>
  </si>
  <si>
    <t>サンショウ（山椒）</t>
  </si>
  <si>
    <t>ハジカミ</t>
  </si>
  <si>
    <t>シジミバナ（蜆花）</t>
  </si>
  <si>
    <t>ハゼバナ，コゴメバナ</t>
  </si>
  <si>
    <t>シナレンギョウ（支那連翹）</t>
  </si>
  <si>
    <t>シロヤマブキ（白山吹）</t>
  </si>
  <si>
    <t>ジンチョウゲ（沈丁花）</t>
  </si>
  <si>
    <t>チンチョウゲ</t>
  </si>
  <si>
    <t>タマアジサイ（玉紫陽花）</t>
  </si>
  <si>
    <t>チョウジガマズミ</t>
  </si>
  <si>
    <t>チョウセンレンギョウ（朝鮮連翹）</t>
  </si>
  <si>
    <t>ツクバネウツギ（衝羽根空木）</t>
  </si>
  <si>
    <t>ツノハシバミ（角榛）</t>
  </si>
  <si>
    <t>テマリカンボク（手毬肝木）</t>
  </si>
  <si>
    <t>ドウダンツツジ（満天星躑躅）</t>
  </si>
  <si>
    <t>トベラ（扉）</t>
  </si>
  <si>
    <t>トビラ，トビラノキ</t>
  </si>
  <si>
    <t>ナツハゼ（夏櫨）</t>
  </si>
  <si>
    <t>ナワシログミ（苗代茱萸）</t>
  </si>
  <si>
    <t>ナンテン（南天）</t>
  </si>
  <si>
    <t>ニシキギ（錦木）</t>
  </si>
  <si>
    <t>ニンジンボク（人参木）</t>
  </si>
  <si>
    <t>ネコヤナギ（猫柳）</t>
  </si>
  <si>
    <t>カワヤナギ</t>
  </si>
  <si>
    <t>ノイバラ（野薔薇）</t>
  </si>
  <si>
    <t>ノバラ</t>
  </si>
  <si>
    <t>バイカウツギ（梅花空木）</t>
  </si>
  <si>
    <t>サツマウツギ</t>
  </si>
  <si>
    <t>ハナイカダ（花筏）</t>
  </si>
  <si>
    <t>ママッコ，ヨメノナミダ</t>
  </si>
  <si>
    <t>ハナヒリノキ</t>
  </si>
  <si>
    <t>クシャミノキ</t>
  </si>
  <si>
    <t>ハマボウ</t>
  </si>
  <si>
    <t>ヒイラギナンテン（柊南天）</t>
  </si>
  <si>
    <t>トウナンテン</t>
  </si>
  <si>
    <t>ヒトツバハギ（一つ葉萩）</t>
  </si>
  <si>
    <t>ヒュウガミズキ（日向水木）</t>
  </si>
  <si>
    <t>ビョウヤナギ（未央柳）</t>
  </si>
  <si>
    <t>ビヨウヤナギ（美容柳）</t>
  </si>
  <si>
    <t>０.５～１.５ｍ</t>
  </si>
  <si>
    <t>ブルーベリー</t>
  </si>
  <si>
    <t>ヌマスノキ</t>
  </si>
  <si>
    <t>ボケ（木瓜）</t>
  </si>
  <si>
    <t>カラボケ</t>
  </si>
  <si>
    <t>ホソバアカメギ（細葉赤目木）</t>
  </si>
  <si>
    <t>ホソバテンジクメギ</t>
  </si>
  <si>
    <t>ホツツジ（穂躑躅）</t>
  </si>
  <si>
    <t>マルバウツギ（丸葉空木）</t>
  </si>
  <si>
    <t>ツクシウツギ</t>
  </si>
  <si>
    <t>マルバノキ（丸葉の木）</t>
  </si>
  <si>
    <t>ベニマンサク</t>
  </si>
  <si>
    <t>ミツバツツジ（三葉躑躅）</t>
  </si>
  <si>
    <t>ミツマタ（三椏・三叉）</t>
  </si>
  <si>
    <t>ミヤギノハギ（宮城野萩）</t>
  </si>
  <si>
    <t>ナツハギ</t>
  </si>
  <si>
    <t>ミヤマハハソ（深山ハハソ）</t>
  </si>
  <si>
    <t>ミヤマホウソ</t>
  </si>
  <si>
    <t>ムクゲ（木槿）</t>
  </si>
  <si>
    <t>ハチス</t>
  </si>
  <si>
    <t>ムラサキシキブ（紫式部）</t>
  </si>
  <si>
    <t>ミムラサキ，コメゴメ</t>
  </si>
  <si>
    <t>ムレスズメ（群雀）</t>
  </si>
  <si>
    <t>メギ（目木）</t>
  </si>
  <si>
    <t>コトリトマラズ，ヨロイドウシ</t>
  </si>
  <si>
    <t>ヤツデ（八手）</t>
  </si>
  <si>
    <t>テングノハウチワ</t>
  </si>
  <si>
    <t>ヤマアジサイ（山紫陽花）</t>
  </si>
  <si>
    <t>サワアジサイ</t>
  </si>
  <si>
    <t>ヤマツツジ（山躑躅）</t>
  </si>
  <si>
    <t>ヤマハギ（山萩）</t>
  </si>
  <si>
    <t>ハギ</t>
  </si>
  <si>
    <t>ヤマブキ（山吹）</t>
  </si>
  <si>
    <t>ユキヤナギ（雪柳）</t>
  </si>
  <si>
    <t>コゴメバナ</t>
  </si>
  <si>
    <t>レンギョウ（連翹）</t>
  </si>
  <si>
    <t>レンギョウウツギ</t>
  </si>
  <si>
    <t>レンゲツツジ（蓮華躑躅）</t>
  </si>
  <si>
    <t>オニツツジ</t>
  </si>
  <si>
    <t>アリドオシ（蟻通し）</t>
    <phoneticPr fontId="1"/>
  </si>
  <si>
    <t>２０～６０ｃｍ</t>
    <phoneticPr fontId="1"/>
  </si>
  <si>
    <t>ウスノキ（臼の木）</t>
    <phoneticPr fontId="1"/>
  </si>
  <si>
    <t>カクミノスノキ（角実の酢の木）</t>
    <phoneticPr fontId="1"/>
  </si>
  <si>
    <t>１ｍ</t>
    <phoneticPr fontId="1"/>
  </si>
  <si>
    <t>ウチダシミヤマシキミ（打ち出し深山樒）</t>
    <phoneticPr fontId="1"/>
  </si>
  <si>
    <t>０.５～１ｍ</t>
    <phoneticPr fontId="1"/>
  </si>
  <si>
    <t>キンシバイ（金糸梅）</t>
  </si>
  <si>
    <t>１ｍ</t>
  </si>
  <si>
    <t>コウヤボウキ（高野箒）</t>
  </si>
  <si>
    <t>タマボウキ</t>
  </si>
  <si>
    <t>落葉小低木</t>
  </si>
  <si>
    <t>０.５～１ｍ</t>
  </si>
  <si>
    <t>サツキ（皐月）</t>
  </si>
  <si>
    <t>サツキツツジ</t>
  </si>
  <si>
    <t>５０ｃｍ～１ｍ</t>
  </si>
  <si>
    <t>シモツケ（下野）</t>
  </si>
  <si>
    <t>キシモツケ（木下野）</t>
  </si>
  <si>
    <t>ナガバノコウヤボウキ（長葉の高野箒）</t>
  </si>
  <si>
    <t>６０～９０ｃｍ</t>
  </si>
  <si>
    <t>ナギイカダ（梛筏）</t>
  </si>
  <si>
    <t>２０～５０ｃｍ</t>
  </si>
  <si>
    <t>ハマゴウ</t>
  </si>
  <si>
    <t>ハマボウ，ハマハイ</t>
  </si>
  <si>
    <t>３０～７０ｃｍ</t>
  </si>
  <si>
    <t>ハマナス（浜梨）</t>
  </si>
  <si>
    <t>ハマナシ（浜梨）</t>
  </si>
  <si>
    <t>ヒメウツギ（姫空木）</t>
  </si>
  <si>
    <t>マンリョウ（万両）</t>
  </si>
  <si>
    <t>０.３～１ｍ</t>
  </si>
  <si>
    <t>ミヤマシキミ</t>
    <phoneticPr fontId="1"/>
  </si>
  <si>
    <t>ヤブコウジ（藪柑子）</t>
  </si>
  <si>
    <t>常緑小低木</t>
  </si>
  <si>
    <t>１０～３０ｃｍ</t>
  </si>
  <si>
    <t>ヤブサンザシ（藪山櫨子）</t>
  </si>
  <si>
    <t>キヒヨドリジョウゴ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</si>
</sst>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0.00_ 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2"/>
      <color theme="1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33555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11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0" xfId="0" applyFont="1">
      <alignment vertical="center"/>
    </xf>
    <xf numFmtId="0" fontId="0" fillId="0" borderId="1" xfId="0" applyFont="1" applyFill="1" applyBorder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177" fontId="2" fillId="0" borderId="14" xfId="0" applyNumberFormat="1" applyFont="1" applyFill="1" applyBorder="1" applyAlignment="1">
      <alignment horizontal="center" vertical="center" wrapText="1"/>
    </xf>
    <xf numFmtId="177" fontId="2" fillId="0" borderId="14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textRotation="255"/>
    </xf>
    <xf numFmtId="0" fontId="2" fillId="0" borderId="14" xfId="0" applyFont="1" applyFill="1" applyBorder="1" applyAlignment="1">
      <alignment horizontal="center" vertical="center" textRotation="255"/>
    </xf>
    <xf numFmtId="0" fontId="2" fillId="0" borderId="16" xfId="0" applyFont="1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horizontal="center" vertical="center" textRotation="255"/>
    </xf>
    <xf numFmtId="0" fontId="2" fillId="0" borderId="18" xfId="0" applyFont="1" applyFill="1" applyBorder="1" applyAlignment="1">
      <alignment horizontal="center" vertical="center" textRotation="255"/>
    </xf>
    <xf numFmtId="0" fontId="2" fillId="0" borderId="19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177" fontId="2" fillId="0" borderId="12" xfId="0" applyNumberFormat="1" applyFont="1" applyFill="1" applyBorder="1" applyAlignment="1">
      <alignment horizontal="center" vertical="center"/>
    </xf>
    <xf numFmtId="177" fontId="2" fillId="0" borderId="19" xfId="0" applyNumberFormat="1" applyFont="1" applyFill="1" applyBorder="1" applyAlignment="1">
      <alignment horizontal="center" vertical="center"/>
    </xf>
    <xf numFmtId="176" fontId="2" fillId="0" borderId="12" xfId="0" applyNumberFormat="1" applyFont="1" applyFill="1" applyBorder="1" applyAlignment="1">
      <alignment horizontal="center" vertical="center"/>
    </xf>
    <xf numFmtId="176" fontId="2" fillId="0" borderId="19" xfId="0" applyNumberFormat="1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177" fontId="2" fillId="0" borderId="23" xfId="0" applyNumberFormat="1" applyFont="1" applyFill="1" applyBorder="1" applyAlignment="1">
      <alignment horizontal="center" vertical="center"/>
    </xf>
    <xf numFmtId="176" fontId="2" fillId="0" borderId="23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27" xfId="0" applyFont="1" applyFill="1" applyBorder="1" applyAlignment="1">
      <alignment horizontal="center" vertical="center" textRotation="255"/>
    </xf>
    <xf numFmtId="0" fontId="2" fillId="0" borderId="12" xfId="0" applyFont="1" applyFill="1" applyBorder="1" applyAlignment="1">
      <alignment horizontal="center" vertical="center" textRotation="255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176" fontId="6" fillId="0" borderId="14" xfId="0" applyNumberFormat="1" applyFont="1" applyFill="1" applyBorder="1" applyAlignment="1">
      <alignment horizontal="center" vertical="center"/>
    </xf>
    <xf numFmtId="176" fontId="6" fillId="0" borderId="19" xfId="0" applyNumberFormat="1" applyFont="1" applyFill="1" applyBorder="1" applyAlignment="1">
      <alignment horizontal="center" vertical="center"/>
    </xf>
    <xf numFmtId="176" fontId="2" fillId="0" borderId="14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176" fontId="2" fillId="0" borderId="28" xfId="0" applyNumberFormat="1" applyFont="1" applyFill="1" applyBorder="1" applyAlignment="1">
      <alignment horizontal="center" vertical="center"/>
    </xf>
    <xf numFmtId="176" fontId="2" fillId="0" borderId="29" xfId="0" applyNumberFormat="1" applyFont="1" applyFill="1" applyBorder="1" applyAlignment="1">
      <alignment horizontal="center" vertical="center"/>
    </xf>
    <xf numFmtId="176" fontId="2" fillId="0" borderId="3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right" vertical="center"/>
    </xf>
    <xf numFmtId="176" fontId="2" fillId="0" borderId="3" xfId="0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5" xfId="0" applyNumberFormat="1" applyFont="1" applyFill="1" applyBorder="1" applyAlignment="1">
      <alignment horizontal="right" vertical="center"/>
    </xf>
    <xf numFmtId="176" fontId="2" fillId="0" borderId="6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distributed" vertical="center" indent="1"/>
    </xf>
    <xf numFmtId="0" fontId="2" fillId="0" borderId="2" xfId="0" applyFont="1" applyFill="1" applyBorder="1" applyAlignment="1">
      <alignment horizontal="left" vertical="center" shrinkToFit="1"/>
    </xf>
    <xf numFmtId="0" fontId="2" fillId="0" borderId="3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left" vertical="center" shrinkToFit="1"/>
    </xf>
    <xf numFmtId="0" fontId="2" fillId="0" borderId="10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horizontal="left" vertical="center" shrinkToFit="1"/>
    </xf>
    <xf numFmtId="0" fontId="2" fillId="0" borderId="7" xfId="0" applyFont="1" applyFill="1" applyBorder="1" applyAlignment="1">
      <alignment horizontal="left" vertical="center" shrinkToFit="1"/>
    </xf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W116"/>
  <sheetViews>
    <sheetView tabSelected="1" view="pageBreakPreview" topLeftCell="A49" zoomScaleNormal="100" zoomScaleSheetLayoutView="100" workbookViewId="0">
      <selection activeCell="I4" sqref="I4"/>
    </sheetView>
  </sheetViews>
  <sheetFormatPr defaultColWidth="3.75" defaultRowHeight="14.25"/>
  <cols>
    <col min="1" max="1" width="8.875" style="1" customWidth="1"/>
    <col min="2" max="16384" width="3.75" style="1"/>
  </cols>
  <sheetData>
    <row r="3" spans="1:23">
      <c r="A3" s="99" t="s">
        <v>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</row>
    <row r="5" spans="1:23" ht="17.25">
      <c r="A5" s="74" t="s">
        <v>1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</row>
    <row r="7" spans="1:23">
      <c r="Q7" s="100" t="s">
        <v>2</v>
      </c>
      <c r="R7" s="100"/>
      <c r="S7" s="100"/>
      <c r="T7" s="100"/>
      <c r="U7" s="100"/>
      <c r="V7" s="100"/>
      <c r="W7" s="100"/>
    </row>
    <row r="9" spans="1:23">
      <c r="B9" s="1" t="s">
        <v>3</v>
      </c>
    </row>
    <row r="11" spans="1:23">
      <c r="H11" s="99" t="s">
        <v>5</v>
      </c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</row>
    <row r="12" spans="1:23"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</row>
    <row r="13" spans="1:23">
      <c r="H13" s="99" t="s">
        <v>4</v>
      </c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</row>
    <row r="14" spans="1:23">
      <c r="P14" s="99"/>
      <c r="Q14" s="99"/>
      <c r="R14" s="99"/>
      <c r="S14" s="99"/>
      <c r="T14" s="99"/>
      <c r="U14" s="99"/>
      <c r="V14" s="99"/>
      <c r="W14" s="99"/>
    </row>
    <row r="15" spans="1:23">
      <c r="H15" s="99" t="s">
        <v>6</v>
      </c>
      <c r="I15" s="99"/>
      <c r="J15" s="99"/>
      <c r="K15" s="99"/>
      <c r="L15" s="99"/>
      <c r="M15" s="101"/>
      <c r="N15" s="101"/>
      <c r="O15" s="101"/>
      <c r="P15" s="101"/>
      <c r="Q15" s="101"/>
      <c r="R15" s="101"/>
      <c r="S15" s="101"/>
      <c r="T15" s="101"/>
      <c r="U15" s="2" t="s">
        <v>38</v>
      </c>
      <c r="V15" s="2"/>
      <c r="W15" s="2"/>
    </row>
    <row r="16" spans="1:23">
      <c r="P16" s="99"/>
      <c r="Q16" s="99"/>
      <c r="R16" s="99"/>
      <c r="S16" s="99"/>
      <c r="T16" s="99"/>
      <c r="U16" s="99"/>
      <c r="V16" s="99"/>
      <c r="W16" s="99"/>
    </row>
    <row r="17" spans="1:23">
      <c r="H17" s="99" t="s">
        <v>7</v>
      </c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</row>
    <row r="20" spans="1:23">
      <c r="A20" s="89" t="s">
        <v>8</v>
      </c>
      <c r="B20" s="89"/>
      <c r="C20" s="89"/>
      <c r="D20" s="89"/>
      <c r="E20" s="89"/>
      <c r="F20" s="89"/>
      <c r="G20" s="89"/>
      <c r="H20" s="89"/>
      <c r="I20" s="90" t="s">
        <v>40</v>
      </c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2"/>
    </row>
    <row r="21" spans="1:23">
      <c r="A21" s="89"/>
      <c r="B21" s="89"/>
      <c r="C21" s="89"/>
      <c r="D21" s="89"/>
      <c r="E21" s="89"/>
      <c r="F21" s="89"/>
      <c r="G21" s="89"/>
      <c r="H21" s="89"/>
      <c r="I21" s="93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5"/>
    </row>
    <row r="22" spans="1:23">
      <c r="A22" s="89"/>
      <c r="B22" s="89"/>
      <c r="C22" s="89"/>
      <c r="D22" s="89"/>
      <c r="E22" s="89"/>
      <c r="F22" s="89"/>
      <c r="G22" s="89"/>
      <c r="H22" s="89"/>
      <c r="I22" s="96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8"/>
    </row>
    <row r="23" spans="1:23">
      <c r="A23" s="89" t="s">
        <v>11</v>
      </c>
      <c r="B23" s="89"/>
      <c r="C23" s="89"/>
      <c r="D23" s="89"/>
      <c r="E23" s="89"/>
      <c r="F23" s="89"/>
      <c r="G23" s="89"/>
      <c r="H23" s="89"/>
      <c r="I23" s="81"/>
      <c r="J23" s="82"/>
      <c r="K23" s="82"/>
      <c r="L23" s="82"/>
      <c r="M23" s="82"/>
      <c r="N23" s="82"/>
      <c r="O23" s="82"/>
      <c r="P23" s="82"/>
      <c r="Q23" s="87" t="s">
        <v>12</v>
      </c>
      <c r="R23" s="87"/>
      <c r="S23" s="3"/>
      <c r="T23" s="3"/>
      <c r="U23" s="3"/>
      <c r="V23" s="3"/>
      <c r="W23" s="4"/>
    </row>
    <row r="24" spans="1:23">
      <c r="A24" s="89"/>
      <c r="B24" s="89"/>
      <c r="C24" s="89"/>
      <c r="D24" s="89"/>
      <c r="E24" s="89"/>
      <c r="F24" s="89"/>
      <c r="G24" s="89"/>
      <c r="H24" s="89"/>
      <c r="I24" s="83"/>
      <c r="J24" s="84"/>
      <c r="K24" s="84"/>
      <c r="L24" s="84"/>
      <c r="M24" s="84"/>
      <c r="N24" s="84"/>
      <c r="O24" s="84"/>
      <c r="P24" s="84"/>
      <c r="Q24" s="34"/>
      <c r="R24" s="34"/>
      <c r="S24" s="5"/>
      <c r="T24" s="5"/>
      <c r="U24" s="5"/>
      <c r="V24" s="5"/>
      <c r="W24" s="6"/>
    </row>
    <row r="25" spans="1:23">
      <c r="A25" s="89"/>
      <c r="B25" s="89"/>
      <c r="C25" s="89"/>
      <c r="D25" s="89"/>
      <c r="E25" s="89"/>
      <c r="F25" s="89"/>
      <c r="G25" s="89"/>
      <c r="H25" s="89"/>
      <c r="I25" s="85"/>
      <c r="J25" s="86"/>
      <c r="K25" s="86"/>
      <c r="L25" s="86"/>
      <c r="M25" s="86"/>
      <c r="N25" s="86"/>
      <c r="O25" s="86"/>
      <c r="P25" s="86"/>
      <c r="Q25" s="88"/>
      <c r="R25" s="88"/>
      <c r="S25" s="7"/>
      <c r="T25" s="7"/>
      <c r="U25" s="7"/>
      <c r="V25" s="7"/>
      <c r="W25" s="8"/>
    </row>
    <row r="26" spans="1:23">
      <c r="A26" s="89" t="s">
        <v>10</v>
      </c>
      <c r="B26" s="89"/>
      <c r="C26" s="89"/>
      <c r="D26" s="89"/>
      <c r="E26" s="89"/>
      <c r="F26" s="89"/>
      <c r="G26" s="89"/>
      <c r="H26" s="89"/>
      <c r="I26" s="81"/>
      <c r="J26" s="82"/>
      <c r="K26" s="82"/>
      <c r="L26" s="82"/>
      <c r="M26" s="82"/>
      <c r="N26" s="82"/>
      <c r="O26" s="82"/>
      <c r="P26" s="82"/>
      <c r="Q26" s="87" t="s">
        <v>13</v>
      </c>
      <c r="R26" s="87"/>
      <c r="S26" s="3"/>
      <c r="T26" s="3"/>
      <c r="U26" s="3"/>
      <c r="V26" s="3"/>
      <c r="W26" s="4"/>
    </row>
    <row r="27" spans="1:23">
      <c r="A27" s="89"/>
      <c r="B27" s="89"/>
      <c r="C27" s="89"/>
      <c r="D27" s="89"/>
      <c r="E27" s="89"/>
      <c r="F27" s="89"/>
      <c r="G27" s="89"/>
      <c r="H27" s="89"/>
      <c r="I27" s="83"/>
      <c r="J27" s="84"/>
      <c r="K27" s="84"/>
      <c r="L27" s="84"/>
      <c r="M27" s="84"/>
      <c r="N27" s="84"/>
      <c r="O27" s="84"/>
      <c r="P27" s="84"/>
      <c r="Q27" s="34"/>
      <c r="R27" s="34"/>
      <c r="S27" s="5"/>
      <c r="T27" s="5"/>
      <c r="U27" s="5"/>
      <c r="V27" s="5"/>
      <c r="W27" s="6"/>
    </row>
    <row r="28" spans="1:23">
      <c r="A28" s="89"/>
      <c r="B28" s="89"/>
      <c r="C28" s="89"/>
      <c r="D28" s="89"/>
      <c r="E28" s="89"/>
      <c r="F28" s="89"/>
      <c r="G28" s="89"/>
      <c r="H28" s="89"/>
      <c r="I28" s="85"/>
      <c r="J28" s="86"/>
      <c r="K28" s="86"/>
      <c r="L28" s="86"/>
      <c r="M28" s="86"/>
      <c r="N28" s="86"/>
      <c r="O28" s="86"/>
      <c r="P28" s="86"/>
      <c r="Q28" s="88"/>
      <c r="R28" s="88"/>
      <c r="S28" s="7"/>
      <c r="T28" s="7"/>
      <c r="U28" s="7"/>
      <c r="V28" s="7"/>
      <c r="W28" s="8"/>
    </row>
    <row r="29" spans="1:23">
      <c r="A29" s="89" t="s">
        <v>9</v>
      </c>
      <c r="B29" s="89"/>
      <c r="C29" s="89"/>
      <c r="D29" s="89"/>
      <c r="E29" s="89"/>
      <c r="F29" s="89"/>
      <c r="G29" s="89"/>
      <c r="H29" s="89"/>
      <c r="I29" s="81">
        <f>SUM(I35:L49)</f>
        <v>0</v>
      </c>
      <c r="J29" s="82"/>
      <c r="K29" s="82"/>
      <c r="L29" s="82"/>
      <c r="M29" s="82"/>
      <c r="N29" s="82"/>
      <c r="O29" s="82"/>
      <c r="P29" s="82"/>
      <c r="Q29" s="87" t="s">
        <v>13</v>
      </c>
      <c r="R29" s="87"/>
      <c r="S29" s="3"/>
      <c r="T29" s="3"/>
      <c r="U29" s="3"/>
      <c r="V29" s="3"/>
      <c r="W29" s="4"/>
    </row>
    <row r="30" spans="1:23">
      <c r="A30" s="89"/>
      <c r="B30" s="89"/>
      <c r="C30" s="89"/>
      <c r="D30" s="89"/>
      <c r="E30" s="89"/>
      <c r="F30" s="89"/>
      <c r="G30" s="89"/>
      <c r="H30" s="89"/>
      <c r="I30" s="83"/>
      <c r="J30" s="84"/>
      <c r="K30" s="84"/>
      <c r="L30" s="84"/>
      <c r="M30" s="84"/>
      <c r="N30" s="84"/>
      <c r="O30" s="84"/>
      <c r="P30" s="84"/>
      <c r="Q30" s="34"/>
      <c r="R30" s="34"/>
      <c r="S30" s="5"/>
      <c r="T30" s="5"/>
      <c r="U30" s="5"/>
      <c r="V30" s="5"/>
      <c r="W30" s="6"/>
    </row>
    <row r="31" spans="1:23">
      <c r="A31" s="89"/>
      <c r="B31" s="89"/>
      <c r="C31" s="89"/>
      <c r="D31" s="89"/>
      <c r="E31" s="89"/>
      <c r="F31" s="89"/>
      <c r="G31" s="89"/>
      <c r="H31" s="89"/>
      <c r="I31" s="85"/>
      <c r="J31" s="86"/>
      <c r="K31" s="86"/>
      <c r="L31" s="86"/>
      <c r="M31" s="86"/>
      <c r="N31" s="86"/>
      <c r="O31" s="86"/>
      <c r="P31" s="86"/>
      <c r="Q31" s="88"/>
      <c r="R31" s="88"/>
      <c r="S31" s="7"/>
      <c r="T31" s="7"/>
      <c r="U31" s="7"/>
      <c r="V31" s="7"/>
      <c r="W31" s="8"/>
    </row>
    <row r="32" spans="1:23">
      <c r="A32" s="25" t="s">
        <v>14</v>
      </c>
      <c r="B32" s="25"/>
      <c r="C32" s="25" t="s">
        <v>10</v>
      </c>
      <c r="D32" s="25"/>
      <c r="E32" s="25"/>
      <c r="F32" s="25"/>
      <c r="G32" s="25"/>
      <c r="H32" s="25"/>
      <c r="I32" s="25" t="s">
        <v>9</v>
      </c>
      <c r="J32" s="25"/>
      <c r="K32" s="25"/>
      <c r="L32" s="25"/>
      <c r="M32" s="25"/>
      <c r="N32" s="25"/>
      <c r="O32" s="25" t="s">
        <v>15</v>
      </c>
      <c r="P32" s="25"/>
      <c r="Q32" s="25"/>
      <c r="R32" s="25"/>
      <c r="S32" s="25" t="s">
        <v>16</v>
      </c>
      <c r="T32" s="25"/>
      <c r="U32" s="25"/>
      <c r="V32" s="25"/>
      <c r="W32" s="25"/>
    </row>
    <row r="33" spans="1:23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</row>
    <row r="34" spans="1:23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</row>
    <row r="35" spans="1:23">
      <c r="A35" s="25"/>
      <c r="B35" s="25"/>
      <c r="C35" s="25"/>
      <c r="D35" s="25"/>
      <c r="E35" s="25"/>
      <c r="F35" s="79"/>
      <c r="G35" s="77" t="s">
        <v>13</v>
      </c>
      <c r="H35" s="25"/>
      <c r="I35" s="25"/>
      <c r="J35" s="25"/>
      <c r="K35" s="25"/>
      <c r="L35" s="79"/>
      <c r="M35" s="77" t="s">
        <v>13</v>
      </c>
      <c r="N35" s="25"/>
      <c r="O35" s="38" t="str">
        <f>IFERROR(I35/C35*100,"")</f>
        <v/>
      </c>
      <c r="P35" s="80"/>
      <c r="Q35" s="77" t="s">
        <v>12</v>
      </c>
      <c r="R35" s="25"/>
      <c r="S35" s="78" t="s">
        <v>39</v>
      </c>
      <c r="T35" s="78"/>
      <c r="U35" s="78"/>
      <c r="V35" s="78"/>
      <c r="W35" s="78"/>
    </row>
    <row r="36" spans="1:23">
      <c r="A36" s="25"/>
      <c r="B36" s="25"/>
      <c r="C36" s="25"/>
      <c r="D36" s="25"/>
      <c r="E36" s="25"/>
      <c r="F36" s="79"/>
      <c r="G36" s="77"/>
      <c r="H36" s="25"/>
      <c r="I36" s="25"/>
      <c r="J36" s="25"/>
      <c r="K36" s="25"/>
      <c r="L36" s="79"/>
      <c r="M36" s="77"/>
      <c r="N36" s="25"/>
      <c r="O36" s="38"/>
      <c r="P36" s="80"/>
      <c r="Q36" s="77"/>
      <c r="R36" s="25"/>
      <c r="S36" s="78"/>
      <c r="T36" s="78"/>
      <c r="U36" s="78"/>
      <c r="V36" s="78"/>
      <c r="W36" s="78"/>
    </row>
    <row r="37" spans="1:23">
      <c r="A37" s="25"/>
      <c r="B37" s="25"/>
      <c r="C37" s="25"/>
      <c r="D37" s="25"/>
      <c r="E37" s="25"/>
      <c r="F37" s="79"/>
      <c r="G37" s="77"/>
      <c r="H37" s="25"/>
      <c r="I37" s="25"/>
      <c r="J37" s="25"/>
      <c r="K37" s="25"/>
      <c r="L37" s="79"/>
      <c r="M37" s="77"/>
      <c r="N37" s="25"/>
      <c r="O37" s="38"/>
      <c r="P37" s="80"/>
      <c r="Q37" s="77"/>
      <c r="R37" s="25"/>
      <c r="S37" s="78"/>
      <c r="T37" s="78"/>
      <c r="U37" s="78"/>
      <c r="V37" s="78"/>
      <c r="W37" s="78"/>
    </row>
    <row r="38" spans="1:23">
      <c r="A38" s="25"/>
      <c r="B38" s="25"/>
      <c r="C38" s="25"/>
      <c r="D38" s="25"/>
      <c r="E38" s="25"/>
      <c r="F38" s="79"/>
      <c r="G38" s="77" t="s">
        <v>13</v>
      </c>
      <c r="H38" s="25"/>
      <c r="I38" s="25"/>
      <c r="J38" s="25"/>
      <c r="K38" s="25"/>
      <c r="L38" s="79"/>
      <c r="M38" s="77" t="s">
        <v>13</v>
      </c>
      <c r="N38" s="25"/>
      <c r="O38" s="38" t="str">
        <f t="shared" ref="O38" si="0">IFERROR(I38/C38*100,"")</f>
        <v/>
      </c>
      <c r="P38" s="80"/>
      <c r="Q38" s="77" t="s">
        <v>12</v>
      </c>
      <c r="R38" s="25"/>
      <c r="S38" s="78"/>
      <c r="T38" s="78"/>
      <c r="U38" s="78"/>
      <c r="V38" s="78"/>
      <c r="W38" s="78"/>
    </row>
    <row r="39" spans="1:23">
      <c r="A39" s="25"/>
      <c r="B39" s="25"/>
      <c r="C39" s="25"/>
      <c r="D39" s="25"/>
      <c r="E39" s="25"/>
      <c r="F39" s="79"/>
      <c r="G39" s="77"/>
      <c r="H39" s="25"/>
      <c r="I39" s="25"/>
      <c r="J39" s="25"/>
      <c r="K39" s="25"/>
      <c r="L39" s="79"/>
      <c r="M39" s="77"/>
      <c r="N39" s="25"/>
      <c r="O39" s="38"/>
      <c r="P39" s="80"/>
      <c r="Q39" s="77"/>
      <c r="R39" s="25"/>
      <c r="S39" s="78"/>
      <c r="T39" s="78"/>
      <c r="U39" s="78"/>
      <c r="V39" s="78"/>
      <c r="W39" s="78"/>
    </row>
    <row r="40" spans="1:23">
      <c r="A40" s="25"/>
      <c r="B40" s="25"/>
      <c r="C40" s="25"/>
      <c r="D40" s="25"/>
      <c r="E40" s="25"/>
      <c r="F40" s="79"/>
      <c r="G40" s="77"/>
      <c r="H40" s="25"/>
      <c r="I40" s="25"/>
      <c r="J40" s="25"/>
      <c r="K40" s="25"/>
      <c r="L40" s="79"/>
      <c r="M40" s="77"/>
      <c r="N40" s="25"/>
      <c r="O40" s="38"/>
      <c r="P40" s="80"/>
      <c r="Q40" s="77"/>
      <c r="R40" s="25"/>
      <c r="S40" s="78"/>
      <c r="T40" s="78"/>
      <c r="U40" s="78"/>
      <c r="V40" s="78"/>
      <c r="W40" s="78"/>
    </row>
    <row r="41" spans="1:23">
      <c r="A41" s="25"/>
      <c r="B41" s="25"/>
      <c r="C41" s="25"/>
      <c r="D41" s="25"/>
      <c r="E41" s="25"/>
      <c r="F41" s="79"/>
      <c r="G41" s="77" t="s">
        <v>13</v>
      </c>
      <c r="H41" s="25"/>
      <c r="I41" s="25"/>
      <c r="J41" s="25"/>
      <c r="K41" s="25"/>
      <c r="L41" s="79"/>
      <c r="M41" s="77" t="s">
        <v>13</v>
      </c>
      <c r="N41" s="25"/>
      <c r="O41" s="38" t="str">
        <f t="shared" ref="O41" si="1">IFERROR(I41/C41*100,"")</f>
        <v/>
      </c>
      <c r="P41" s="80"/>
      <c r="Q41" s="77" t="s">
        <v>12</v>
      </c>
      <c r="R41" s="25"/>
      <c r="S41" s="78"/>
      <c r="T41" s="78"/>
      <c r="U41" s="78"/>
      <c r="V41" s="78"/>
      <c r="W41" s="78"/>
    </row>
    <row r="42" spans="1:23">
      <c r="A42" s="25"/>
      <c r="B42" s="25"/>
      <c r="C42" s="25"/>
      <c r="D42" s="25"/>
      <c r="E42" s="25"/>
      <c r="F42" s="79"/>
      <c r="G42" s="77"/>
      <c r="H42" s="25"/>
      <c r="I42" s="25"/>
      <c r="J42" s="25"/>
      <c r="K42" s="25"/>
      <c r="L42" s="79"/>
      <c r="M42" s="77"/>
      <c r="N42" s="25"/>
      <c r="O42" s="38"/>
      <c r="P42" s="80"/>
      <c r="Q42" s="77"/>
      <c r="R42" s="25"/>
      <c r="S42" s="78"/>
      <c r="T42" s="78"/>
      <c r="U42" s="78"/>
      <c r="V42" s="78"/>
      <c r="W42" s="78"/>
    </row>
    <row r="43" spans="1:23">
      <c r="A43" s="25"/>
      <c r="B43" s="25"/>
      <c r="C43" s="25"/>
      <c r="D43" s="25"/>
      <c r="E43" s="25"/>
      <c r="F43" s="79"/>
      <c r="G43" s="77"/>
      <c r="H43" s="25"/>
      <c r="I43" s="25"/>
      <c r="J43" s="25"/>
      <c r="K43" s="25"/>
      <c r="L43" s="79"/>
      <c r="M43" s="77"/>
      <c r="N43" s="25"/>
      <c r="O43" s="38"/>
      <c r="P43" s="80"/>
      <c r="Q43" s="77"/>
      <c r="R43" s="25"/>
      <c r="S43" s="78"/>
      <c r="T43" s="78"/>
      <c r="U43" s="78"/>
      <c r="V43" s="78"/>
      <c r="W43" s="78"/>
    </row>
    <row r="44" spans="1:23">
      <c r="A44" s="25"/>
      <c r="B44" s="25"/>
      <c r="C44" s="25"/>
      <c r="D44" s="25"/>
      <c r="E44" s="25"/>
      <c r="F44" s="79"/>
      <c r="G44" s="77" t="s">
        <v>13</v>
      </c>
      <c r="H44" s="25"/>
      <c r="I44" s="25"/>
      <c r="J44" s="25"/>
      <c r="K44" s="25"/>
      <c r="L44" s="79"/>
      <c r="M44" s="77" t="s">
        <v>13</v>
      </c>
      <c r="N44" s="25"/>
      <c r="O44" s="38" t="str">
        <f t="shared" ref="O44" si="2">IFERROR(I44/C44*100,"")</f>
        <v/>
      </c>
      <c r="P44" s="80"/>
      <c r="Q44" s="77" t="s">
        <v>12</v>
      </c>
      <c r="R44" s="25"/>
      <c r="S44" s="78"/>
      <c r="T44" s="78"/>
      <c r="U44" s="78"/>
      <c r="V44" s="78"/>
      <c r="W44" s="78"/>
    </row>
    <row r="45" spans="1:23">
      <c r="A45" s="25"/>
      <c r="B45" s="25"/>
      <c r="C45" s="25"/>
      <c r="D45" s="25"/>
      <c r="E45" s="25"/>
      <c r="F45" s="79"/>
      <c r="G45" s="77"/>
      <c r="H45" s="25"/>
      <c r="I45" s="25"/>
      <c r="J45" s="25"/>
      <c r="K45" s="25"/>
      <c r="L45" s="79"/>
      <c r="M45" s="77"/>
      <c r="N45" s="25"/>
      <c r="O45" s="38"/>
      <c r="P45" s="80"/>
      <c r="Q45" s="77"/>
      <c r="R45" s="25"/>
      <c r="S45" s="78"/>
      <c r="T45" s="78"/>
      <c r="U45" s="78"/>
      <c r="V45" s="78"/>
      <c r="W45" s="78"/>
    </row>
    <row r="46" spans="1:23">
      <c r="A46" s="25"/>
      <c r="B46" s="25"/>
      <c r="C46" s="25"/>
      <c r="D46" s="25"/>
      <c r="E46" s="25"/>
      <c r="F46" s="79"/>
      <c r="G46" s="77"/>
      <c r="H46" s="25"/>
      <c r="I46" s="25"/>
      <c r="J46" s="25"/>
      <c r="K46" s="25"/>
      <c r="L46" s="79"/>
      <c r="M46" s="77"/>
      <c r="N46" s="25"/>
      <c r="O46" s="38"/>
      <c r="P46" s="80"/>
      <c r="Q46" s="77"/>
      <c r="R46" s="25"/>
      <c r="S46" s="78"/>
      <c r="T46" s="78"/>
      <c r="U46" s="78"/>
      <c r="V46" s="78"/>
      <c r="W46" s="78"/>
    </row>
    <row r="47" spans="1:23">
      <c r="A47" s="25"/>
      <c r="B47" s="25"/>
      <c r="C47" s="25"/>
      <c r="D47" s="25"/>
      <c r="E47" s="25"/>
      <c r="F47" s="79"/>
      <c r="G47" s="77" t="s">
        <v>13</v>
      </c>
      <c r="H47" s="25"/>
      <c r="I47" s="25"/>
      <c r="J47" s="25"/>
      <c r="K47" s="25"/>
      <c r="L47" s="79"/>
      <c r="M47" s="77" t="s">
        <v>13</v>
      </c>
      <c r="N47" s="25"/>
      <c r="O47" s="38" t="str">
        <f t="shared" ref="O47" si="3">IFERROR(I47/C47*100,"")</f>
        <v/>
      </c>
      <c r="P47" s="80"/>
      <c r="Q47" s="77" t="s">
        <v>12</v>
      </c>
      <c r="R47" s="25"/>
      <c r="S47" s="78"/>
      <c r="T47" s="78"/>
      <c r="U47" s="78"/>
      <c r="V47" s="78"/>
      <c r="W47" s="78"/>
    </row>
    <row r="48" spans="1:23">
      <c r="A48" s="25"/>
      <c r="B48" s="25"/>
      <c r="C48" s="25"/>
      <c r="D48" s="25"/>
      <c r="E48" s="25"/>
      <c r="F48" s="79"/>
      <c r="G48" s="77"/>
      <c r="H48" s="25"/>
      <c r="I48" s="25"/>
      <c r="J48" s="25"/>
      <c r="K48" s="25"/>
      <c r="L48" s="79"/>
      <c r="M48" s="77"/>
      <c r="N48" s="25"/>
      <c r="O48" s="38"/>
      <c r="P48" s="80"/>
      <c r="Q48" s="77"/>
      <c r="R48" s="25"/>
      <c r="S48" s="78"/>
      <c r="T48" s="78"/>
      <c r="U48" s="78"/>
      <c r="V48" s="78"/>
      <c r="W48" s="78"/>
    </row>
    <row r="49" spans="1:23">
      <c r="A49" s="25"/>
      <c r="B49" s="25"/>
      <c r="C49" s="25"/>
      <c r="D49" s="25"/>
      <c r="E49" s="25"/>
      <c r="F49" s="79"/>
      <c r="G49" s="77"/>
      <c r="H49" s="25"/>
      <c r="I49" s="25"/>
      <c r="J49" s="25"/>
      <c r="K49" s="25"/>
      <c r="L49" s="79"/>
      <c r="M49" s="77"/>
      <c r="N49" s="25"/>
      <c r="O49" s="38"/>
      <c r="P49" s="80"/>
      <c r="Q49" s="77"/>
      <c r="R49" s="25"/>
      <c r="S49" s="78"/>
      <c r="T49" s="78"/>
      <c r="U49" s="78"/>
      <c r="V49" s="78"/>
      <c r="W49" s="78"/>
    </row>
    <row r="50" spans="1:23">
      <c r="A50" s="1" t="s">
        <v>17</v>
      </c>
    </row>
    <row r="51" spans="1:23">
      <c r="B51" s="1" t="s">
        <v>20</v>
      </c>
    </row>
    <row r="52" spans="1:23">
      <c r="B52" s="1" t="s">
        <v>19</v>
      </c>
    </row>
    <row r="53" spans="1:23">
      <c r="B53" s="1" t="s">
        <v>18</v>
      </c>
    </row>
    <row r="58" spans="1:23">
      <c r="A58" s="1" t="s">
        <v>21</v>
      </c>
    </row>
    <row r="59" spans="1:23">
      <c r="A59" s="74" t="s">
        <v>22</v>
      </c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</row>
    <row r="60" spans="1:23" ht="15" thickBot="1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</row>
    <row r="61" spans="1:23">
      <c r="A61" s="75"/>
      <c r="B61" s="24"/>
      <c r="C61" s="24" t="s">
        <v>28</v>
      </c>
      <c r="D61" s="24"/>
      <c r="E61" s="24"/>
      <c r="F61" s="24"/>
      <c r="G61" s="24"/>
      <c r="H61" s="24"/>
      <c r="I61" s="24"/>
      <c r="J61" s="24"/>
      <c r="K61" s="23" t="s">
        <v>32</v>
      </c>
      <c r="L61" s="24"/>
      <c r="M61" s="24"/>
      <c r="N61" s="24"/>
      <c r="O61" s="23" t="s">
        <v>31</v>
      </c>
      <c r="P61" s="24"/>
      <c r="Q61" s="24"/>
      <c r="R61" s="24"/>
      <c r="S61" s="23" t="s">
        <v>41</v>
      </c>
      <c r="T61" s="24"/>
      <c r="U61" s="24"/>
      <c r="V61" s="24"/>
      <c r="W61" s="26"/>
    </row>
    <row r="62" spans="1:23" ht="15" thickBot="1">
      <c r="A62" s="76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5"/>
    </row>
    <row r="63" spans="1:23">
      <c r="A63" s="28" t="s">
        <v>24</v>
      </c>
      <c r="B63" s="29"/>
      <c r="C63" s="18"/>
      <c r="D63" s="18"/>
      <c r="E63" s="18"/>
      <c r="F63" s="18"/>
      <c r="G63" s="18"/>
      <c r="H63" s="18"/>
      <c r="I63" s="18"/>
      <c r="J63" s="18"/>
      <c r="K63" s="21"/>
      <c r="L63" s="21"/>
      <c r="M63" s="21"/>
      <c r="N63" s="21"/>
      <c r="O63" s="64" t="str">
        <f>IF(K63*5=0,"",K63*5)</f>
        <v/>
      </c>
      <c r="P63" s="64"/>
      <c r="Q63" s="64"/>
      <c r="R63" s="64"/>
      <c r="S63" s="24" t="str">
        <f>IFERROR(VLOOKUP(C63,高木一覧!A2:D313,4,FALSE),"")</f>
        <v/>
      </c>
      <c r="T63" s="24"/>
      <c r="U63" s="24"/>
      <c r="V63" s="24"/>
      <c r="W63" s="26"/>
    </row>
    <row r="64" spans="1:23">
      <c r="A64" s="30"/>
      <c r="B64" s="31"/>
      <c r="C64" s="19"/>
      <c r="D64" s="19"/>
      <c r="E64" s="19"/>
      <c r="F64" s="19"/>
      <c r="G64" s="19"/>
      <c r="H64" s="19"/>
      <c r="I64" s="19"/>
      <c r="J64" s="19"/>
      <c r="K64" s="22"/>
      <c r="L64" s="22"/>
      <c r="M64" s="22"/>
      <c r="N64" s="22"/>
      <c r="O64" s="38"/>
      <c r="P64" s="38"/>
      <c r="Q64" s="38"/>
      <c r="R64" s="38"/>
      <c r="S64" s="54"/>
      <c r="T64" s="54"/>
      <c r="U64" s="54"/>
      <c r="V64" s="54"/>
      <c r="W64" s="55"/>
    </row>
    <row r="65" spans="1:23">
      <c r="A65" s="30"/>
      <c r="B65" s="31"/>
      <c r="C65" s="19"/>
      <c r="D65" s="19"/>
      <c r="E65" s="19"/>
      <c r="F65" s="19"/>
      <c r="G65" s="19"/>
      <c r="H65" s="19"/>
      <c r="I65" s="19"/>
      <c r="J65" s="19"/>
      <c r="K65" s="22"/>
      <c r="L65" s="22"/>
      <c r="M65" s="22"/>
      <c r="N65" s="22"/>
      <c r="O65" s="65" t="str">
        <f t="shared" ref="O65" si="4">IF(K65*5=0,"",K65*5)</f>
        <v/>
      </c>
      <c r="P65" s="66"/>
      <c r="Q65" s="66"/>
      <c r="R65" s="67"/>
      <c r="S65" s="25" t="str">
        <f>IFERROR(VLOOKUP(C65,高木一覧!A4:D315,4,FALSE),"")</f>
        <v/>
      </c>
      <c r="T65" s="25"/>
      <c r="U65" s="25"/>
      <c r="V65" s="25"/>
      <c r="W65" s="27"/>
    </row>
    <row r="66" spans="1:23">
      <c r="A66" s="30"/>
      <c r="B66" s="31"/>
      <c r="C66" s="19"/>
      <c r="D66" s="19"/>
      <c r="E66" s="19"/>
      <c r="F66" s="19"/>
      <c r="G66" s="19"/>
      <c r="H66" s="19"/>
      <c r="I66" s="19"/>
      <c r="J66" s="19"/>
      <c r="K66" s="22"/>
      <c r="L66" s="22"/>
      <c r="M66" s="22"/>
      <c r="N66" s="22"/>
      <c r="O66" s="68"/>
      <c r="P66" s="69"/>
      <c r="Q66" s="69"/>
      <c r="R66" s="70"/>
      <c r="S66" s="54"/>
      <c r="T66" s="54"/>
      <c r="U66" s="54"/>
      <c r="V66" s="54"/>
      <c r="W66" s="55"/>
    </row>
    <row r="67" spans="1:23">
      <c r="A67" s="30"/>
      <c r="B67" s="31"/>
      <c r="C67" s="19"/>
      <c r="D67" s="19"/>
      <c r="E67" s="19"/>
      <c r="F67" s="19"/>
      <c r="G67" s="19"/>
      <c r="H67" s="19"/>
      <c r="I67" s="19"/>
      <c r="J67" s="19"/>
      <c r="K67" s="22"/>
      <c r="L67" s="22"/>
      <c r="M67" s="22"/>
      <c r="N67" s="22"/>
      <c r="O67" s="65" t="str">
        <f t="shared" ref="O67" si="5">IF(K67*5=0,"",K67*5)</f>
        <v/>
      </c>
      <c r="P67" s="66"/>
      <c r="Q67" s="66"/>
      <c r="R67" s="67"/>
      <c r="S67" s="25" t="str">
        <f>IFERROR(VLOOKUP(C67,高木一覧!A6:D317,4,FALSE),"")</f>
        <v/>
      </c>
      <c r="T67" s="25"/>
      <c r="U67" s="25"/>
      <c r="V67" s="25"/>
      <c r="W67" s="27"/>
    </row>
    <row r="68" spans="1:23">
      <c r="A68" s="30"/>
      <c r="B68" s="31"/>
      <c r="C68" s="19"/>
      <c r="D68" s="19"/>
      <c r="E68" s="19"/>
      <c r="F68" s="19"/>
      <c r="G68" s="19"/>
      <c r="H68" s="19"/>
      <c r="I68" s="19"/>
      <c r="J68" s="19"/>
      <c r="K68" s="22"/>
      <c r="L68" s="22"/>
      <c r="M68" s="22"/>
      <c r="N68" s="22"/>
      <c r="O68" s="68"/>
      <c r="P68" s="69"/>
      <c r="Q68" s="69"/>
      <c r="R68" s="70"/>
      <c r="S68" s="25"/>
      <c r="T68" s="25"/>
      <c r="U68" s="25"/>
      <c r="V68" s="25"/>
      <c r="W68" s="27"/>
    </row>
    <row r="69" spans="1:23">
      <c r="A69" s="30"/>
      <c r="B69" s="31"/>
      <c r="C69" s="19"/>
      <c r="D69" s="19"/>
      <c r="E69" s="19"/>
      <c r="F69" s="19"/>
      <c r="G69" s="19"/>
      <c r="H69" s="19"/>
      <c r="I69" s="19"/>
      <c r="J69" s="19"/>
      <c r="K69" s="22"/>
      <c r="L69" s="22"/>
      <c r="M69" s="22"/>
      <c r="N69" s="22"/>
      <c r="O69" s="65" t="str">
        <f t="shared" ref="O69" si="6">IF(K69*5=0,"",K69*5)</f>
        <v/>
      </c>
      <c r="P69" s="66"/>
      <c r="Q69" s="66"/>
      <c r="R69" s="67"/>
      <c r="S69" s="25" t="str">
        <f>IFERROR(VLOOKUP(C69,高木一覧!A8:D319,4,FALSE),"")</f>
        <v/>
      </c>
      <c r="T69" s="25"/>
      <c r="U69" s="25"/>
      <c r="V69" s="25"/>
      <c r="W69" s="27"/>
    </row>
    <row r="70" spans="1:23" ht="15" thickBot="1">
      <c r="A70" s="30"/>
      <c r="B70" s="31"/>
      <c r="C70" s="37"/>
      <c r="D70" s="37"/>
      <c r="E70" s="37"/>
      <c r="F70" s="37"/>
      <c r="G70" s="37"/>
      <c r="H70" s="37"/>
      <c r="I70" s="37"/>
      <c r="J70" s="37"/>
      <c r="K70" s="49"/>
      <c r="L70" s="49"/>
      <c r="M70" s="49"/>
      <c r="N70" s="49"/>
      <c r="O70" s="71"/>
      <c r="P70" s="72"/>
      <c r="Q70" s="72"/>
      <c r="R70" s="73"/>
      <c r="S70" s="35"/>
      <c r="T70" s="35"/>
      <c r="U70" s="35"/>
      <c r="V70" s="35"/>
      <c r="W70" s="36"/>
    </row>
    <row r="71" spans="1:23" ht="15" thickTop="1">
      <c r="A71" s="30"/>
      <c r="B71" s="31"/>
      <c r="C71" s="39" t="s">
        <v>29</v>
      </c>
      <c r="D71" s="39"/>
      <c r="E71" s="39"/>
      <c r="F71" s="39"/>
      <c r="G71" s="39"/>
      <c r="H71" s="39"/>
      <c r="I71" s="39"/>
      <c r="J71" s="39"/>
      <c r="K71" s="41">
        <f>SUM(K63:N70)</f>
        <v>0</v>
      </c>
      <c r="L71" s="41"/>
      <c r="M71" s="41"/>
      <c r="N71" s="41"/>
      <c r="O71" s="43">
        <f>SUM(O63:R70)</f>
        <v>0</v>
      </c>
      <c r="P71" s="43"/>
      <c r="Q71" s="43"/>
      <c r="R71" s="43"/>
      <c r="S71" s="56"/>
      <c r="T71" s="56"/>
      <c r="U71" s="56"/>
      <c r="V71" s="56"/>
      <c r="W71" s="57"/>
    </row>
    <row r="72" spans="1:23" ht="15" thickBot="1">
      <c r="A72" s="32"/>
      <c r="B72" s="33"/>
      <c r="C72" s="40"/>
      <c r="D72" s="40"/>
      <c r="E72" s="40"/>
      <c r="F72" s="40"/>
      <c r="G72" s="40"/>
      <c r="H72" s="40"/>
      <c r="I72" s="40"/>
      <c r="J72" s="40"/>
      <c r="K72" s="42"/>
      <c r="L72" s="42"/>
      <c r="M72" s="42"/>
      <c r="N72" s="42"/>
      <c r="O72" s="44"/>
      <c r="P72" s="44"/>
      <c r="Q72" s="44"/>
      <c r="R72" s="44"/>
      <c r="S72" s="47"/>
      <c r="T72" s="47"/>
      <c r="U72" s="47"/>
      <c r="V72" s="47"/>
      <c r="W72" s="48"/>
    </row>
    <row r="73" spans="1:23">
      <c r="A73" s="28" t="s">
        <v>25</v>
      </c>
      <c r="B73" s="29"/>
      <c r="C73" s="18"/>
      <c r="D73" s="18"/>
      <c r="E73" s="18"/>
      <c r="F73" s="18"/>
      <c r="G73" s="18"/>
      <c r="H73" s="18"/>
      <c r="I73" s="18"/>
      <c r="J73" s="18"/>
      <c r="K73" s="21"/>
      <c r="L73" s="21"/>
      <c r="M73" s="21"/>
      <c r="N73" s="21"/>
      <c r="O73" s="64" t="str">
        <f>IF(K73*3=0,"",K73*3)</f>
        <v/>
      </c>
      <c r="P73" s="64"/>
      <c r="Q73" s="64"/>
      <c r="R73" s="64"/>
      <c r="S73" s="24" t="str">
        <f>IFERROR(VLOOKUP(C73,'中木一覧 '!A2:D87,4,FALSE),"")</f>
        <v/>
      </c>
      <c r="T73" s="24"/>
      <c r="U73" s="24"/>
      <c r="V73" s="24"/>
      <c r="W73" s="26"/>
    </row>
    <row r="74" spans="1:23">
      <c r="A74" s="30"/>
      <c r="B74" s="31"/>
      <c r="C74" s="19"/>
      <c r="D74" s="19"/>
      <c r="E74" s="19"/>
      <c r="F74" s="19"/>
      <c r="G74" s="19"/>
      <c r="H74" s="19"/>
      <c r="I74" s="19"/>
      <c r="J74" s="19"/>
      <c r="K74" s="22"/>
      <c r="L74" s="22"/>
      <c r="M74" s="22"/>
      <c r="N74" s="22"/>
      <c r="O74" s="38"/>
      <c r="P74" s="38"/>
      <c r="Q74" s="38"/>
      <c r="R74" s="38"/>
      <c r="S74" s="25"/>
      <c r="T74" s="25"/>
      <c r="U74" s="25"/>
      <c r="V74" s="25"/>
      <c r="W74" s="27"/>
    </row>
    <row r="75" spans="1:23">
      <c r="A75" s="30"/>
      <c r="B75" s="31"/>
      <c r="C75" s="19"/>
      <c r="D75" s="19"/>
      <c r="E75" s="19"/>
      <c r="F75" s="19"/>
      <c r="G75" s="19"/>
      <c r="H75" s="19"/>
      <c r="I75" s="19"/>
      <c r="J75" s="19"/>
      <c r="K75" s="22"/>
      <c r="L75" s="22"/>
      <c r="M75" s="22"/>
      <c r="N75" s="22"/>
      <c r="O75" s="38" t="str">
        <f t="shared" ref="O75" si="7">IF(K75*3=0,"",K75*3)</f>
        <v/>
      </c>
      <c r="P75" s="38"/>
      <c r="Q75" s="38"/>
      <c r="R75" s="38"/>
      <c r="S75" s="25" t="str">
        <f>IFERROR(VLOOKUP(C75,'中木一覧 '!A4:D89,4,FALSE),"")</f>
        <v/>
      </c>
      <c r="T75" s="25"/>
      <c r="U75" s="25"/>
      <c r="V75" s="25"/>
      <c r="W75" s="27"/>
    </row>
    <row r="76" spans="1:23">
      <c r="A76" s="30"/>
      <c r="B76" s="31"/>
      <c r="C76" s="19"/>
      <c r="D76" s="19"/>
      <c r="E76" s="19"/>
      <c r="F76" s="19"/>
      <c r="G76" s="19"/>
      <c r="H76" s="19"/>
      <c r="I76" s="19"/>
      <c r="J76" s="19"/>
      <c r="K76" s="22"/>
      <c r="L76" s="22"/>
      <c r="M76" s="22"/>
      <c r="N76" s="22"/>
      <c r="O76" s="38"/>
      <c r="P76" s="38"/>
      <c r="Q76" s="38"/>
      <c r="R76" s="38"/>
      <c r="S76" s="25"/>
      <c r="T76" s="25"/>
      <c r="U76" s="25"/>
      <c r="V76" s="25"/>
      <c r="W76" s="27"/>
    </row>
    <row r="77" spans="1:23">
      <c r="A77" s="30"/>
      <c r="B77" s="31"/>
      <c r="C77" s="19"/>
      <c r="D77" s="19"/>
      <c r="E77" s="19"/>
      <c r="F77" s="19"/>
      <c r="G77" s="19"/>
      <c r="H77" s="19"/>
      <c r="I77" s="19"/>
      <c r="J77" s="19"/>
      <c r="K77" s="22"/>
      <c r="L77" s="22"/>
      <c r="M77" s="22"/>
      <c r="N77" s="22"/>
      <c r="O77" s="38" t="str">
        <f t="shared" ref="O77" si="8">IF(K77*3=0,"",K77*3)</f>
        <v/>
      </c>
      <c r="P77" s="38"/>
      <c r="Q77" s="38"/>
      <c r="R77" s="38"/>
      <c r="S77" s="56" t="str">
        <f>IFERROR(VLOOKUP(C77,'中木一覧 '!A6:D91,4,FALSE),"")</f>
        <v/>
      </c>
      <c r="T77" s="56"/>
      <c r="U77" s="56"/>
      <c r="V77" s="56"/>
      <c r="W77" s="57"/>
    </row>
    <row r="78" spans="1:23">
      <c r="A78" s="30"/>
      <c r="B78" s="31"/>
      <c r="C78" s="19"/>
      <c r="D78" s="19"/>
      <c r="E78" s="19"/>
      <c r="F78" s="19"/>
      <c r="G78" s="19"/>
      <c r="H78" s="19"/>
      <c r="I78" s="19"/>
      <c r="J78" s="19"/>
      <c r="K78" s="22"/>
      <c r="L78" s="22"/>
      <c r="M78" s="22"/>
      <c r="N78" s="22"/>
      <c r="O78" s="38"/>
      <c r="P78" s="38"/>
      <c r="Q78" s="38"/>
      <c r="R78" s="38"/>
      <c r="S78" s="54"/>
      <c r="T78" s="54"/>
      <c r="U78" s="54"/>
      <c r="V78" s="54"/>
      <c r="W78" s="55"/>
    </row>
    <row r="79" spans="1:23">
      <c r="A79" s="30"/>
      <c r="B79" s="31"/>
      <c r="C79" s="19"/>
      <c r="D79" s="19"/>
      <c r="E79" s="19"/>
      <c r="F79" s="19"/>
      <c r="G79" s="19"/>
      <c r="H79" s="19"/>
      <c r="I79" s="19"/>
      <c r="J79" s="19"/>
      <c r="K79" s="22"/>
      <c r="L79" s="22"/>
      <c r="M79" s="22"/>
      <c r="N79" s="22"/>
      <c r="O79" s="38" t="str">
        <f t="shared" ref="O79" si="9">IF(K79*3=0,"",K79*3)</f>
        <v/>
      </c>
      <c r="P79" s="38"/>
      <c r="Q79" s="38"/>
      <c r="R79" s="38"/>
      <c r="S79" s="25" t="str">
        <f>IFERROR(VLOOKUP(C79,'中木一覧 '!A8:D93,4,FALSE),"")</f>
        <v/>
      </c>
      <c r="T79" s="25"/>
      <c r="U79" s="25"/>
      <c r="V79" s="25"/>
      <c r="W79" s="27"/>
    </row>
    <row r="80" spans="1:23" ht="15" thickBot="1">
      <c r="A80" s="30"/>
      <c r="B80" s="31"/>
      <c r="C80" s="37"/>
      <c r="D80" s="37"/>
      <c r="E80" s="37"/>
      <c r="F80" s="37"/>
      <c r="G80" s="37"/>
      <c r="H80" s="37"/>
      <c r="I80" s="37"/>
      <c r="J80" s="37"/>
      <c r="K80" s="49"/>
      <c r="L80" s="49"/>
      <c r="M80" s="49"/>
      <c r="N80" s="49"/>
      <c r="O80" s="50"/>
      <c r="P80" s="50"/>
      <c r="Q80" s="50"/>
      <c r="R80" s="50"/>
      <c r="S80" s="35"/>
      <c r="T80" s="35"/>
      <c r="U80" s="35"/>
      <c r="V80" s="35"/>
      <c r="W80" s="36"/>
    </row>
    <row r="81" spans="1:23" ht="15" thickTop="1">
      <c r="A81" s="30"/>
      <c r="B81" s="31"/>
      <c r="C81" s="39" t="s">
        <v>29</v>
      </c>
      <c r="D81" s="39"/>
      <c r="E81" s="39"/>
      <c r="F81" s="39"/>
      <c r="G81" s="39"/>
      <c r="H81" s="39"/>
      <c r="I81" s="39"/>
      <c r="J81" s="39"/>
      <c r="K81" s="41">
        <f>SUM(K73:N80)</f>
        <v>0</v>
      </c>
      <c r="L81" s="41"/>
      <c r="M81" s="41"/>
      <c r="N81" s="41"/>
      <c r="O81" s="43">
        <f>SUM(O73:R80)</f>
        <v>0</v>
      </c>
      <c r="P81" s="43"/>
      <c r="Q81" s="43"/>
      <c r="R81" s="43"/>
      <c r="S81" s="45"/>
      <c r="T81" s="45"/>
      <c r="U81" s="45"/>
      <c r="V81" s="45"/>
      <c r="W81" s="46"/>
    </row>
    <row r="82" spans="1:23" ht="15" thickBot="1">
      <c r="A82" s="32"/>
      <c r="B82" s="33"/>
      <c r="C82" s="40"/>
      <c r="D82" s="40"/>
      <c r="E82" s="40"/>
      <c r="F82" s="40"/>
      <c r="G82" s="40"/>
      <c r="H82" s="40"/>
      <c r="I82" s="40"/>
      <c r="J82" s="40"/>
      <c r="K82" s="42"/>
      <c r="L82" s="42"/>
      <c r="M82" s="42"/>
      <c r="N82" s="42"/>
      <c r="O82" s="44"/>
      <c r="P82" s="44"/>
      <c r="Q82" s="44"/>
      <c r="R82" s="44"/>
      <c r="S82" s="47"/>
      <c r="T82" s="47"/>
      <c r="U82" s="47"/>
      <c r="V82" s="47"/>
      <c r="W82" s="48"/>
    </row>
    <row r="83" spans="1:23">
      <c r="A83" s="52" t="s">
        <v>26</v>
      </c>
      <c r="B83" s="53"/>
      <c r="C83" s="39"/>
      <c r="D83" s="39"/>
      <c r="E83" s="39"/>
      <c r="F83" s="39"/>
      <c r="G83" s="39"/>
      <c r="H83" s="39"/>
      <c r="I83" s="39"/>
      <c r="J83" s="39"/>
      <c r="K83" s="41"/>
      <c r="L83" s="41"/>
      <c r="M83" s="41"/>
      <c r="N83" s="41"/>
      <c r="O83" s="43" t="str">
        <f>IF(K83*0.5=0,"",K83*0.5)</f>
        <v/>
      </c>
      <c r="P83" s="43"/>
      <c r="Q83" s="43"/>
      <c r="R83" s="43"/>
      <c r="S83" s="56" t="str">
        <f>IFERROR(VLOOKUP(C63,低木一覧!A2:D17,4,FALSE),"")</f>
        <v/>
      </c>
      <c r="T83" s="56"/>
      <c r="U83" s="56"/>
      <c r="V83" s="56"/>
      <c r="W83" s="57"/>
    </row>
    <row r="84" spans="1:23">
      <c r="A84" s="30"/>
      <c r="B84" s="31"/>
      <c r="C84" s="19"/>
      <c r="D84" s="19"/>
      <c r="E84" s="19"/>
      <c r="F84" s="19"/>
      <c r="G84" s="19"/>
      <c r="H84" s="19"/>
      <c r="I84" s="19"/>
      <c r="J84" s="19"/>
      <c r="K84" s="22"/>
      <c r="L84" s="22"/>
      <c r="M84" s="22"/>
      <c r="N84" s="22"/>
      <c r="O84" s="38"/>
      <c r="P84" s="38"/>
      <c r="Q84" s="38"/>
      <c r="R84" s="38"/>
      <c r="S84" s="25"/>
      <c r="T84" s="25"/>
      <c r="U84" s="25"/>
      <c r="V84" s="25"/>
      <c r="W84" s="27"/>
    </row>
    <row r="85" spans="1:23">
      <c r="A85" s="30"/>
      <c r="B85" s="31"/>
      <c r="C85" s="19"/>
      <c r="D85" s="19"/>
      <c r="E85" s="19"/>
      <c r="F85" s="19"/>
      <c r="G85" s="19"/>
      <c r="H85" s="19"/>
      <c r="I85" s="19"/>
      <c r="J85" s="19"/>
      <c r="K85" s="22"/>
      <c r="L85" s="22"/>
      <c r="M85" s="22"/>
      <c r="N85" s="22"/>
      <c r="O85" s="38" t="str">
        <f t="shared" ref="O85" si="10">IF(K85*0.5=0,"",K85*0.5)</f>
        <v/>
      </c>
      <c r="P85" s="38"/>
      <c r="Q85" s="38"/>
      <c r="R85" s="38"/>
      <c r="S85" s="56" t="str">
        <f>IFERROR(VLOOKUP(C65,低木一覧!A4:D19,4,FALSE),"")</f>
        <v/>
      </c>
      <c r="T85" s="56"/>
      <c r="U85" s="56"/>
      <c r="V85" s="56"/>
      <c r="W85" s="57"/>
    </row>
    <row r="86" spans="1:23">
      <c r="A86" s="30"/>
      <c r="B86" s="31"/>
      <c r="C86" s="19"/>
      <c r="D86" s="19"/>
      <c r="E86" s="19"/>
      <c r="F86" s="19"/>
      <c r="G86" s="19"/>
      <c r="H86" s="19"/>
      <c r="I86" s="19"/>
      <c r="J86" s="19"/>
      <c r="K86" s="22"/>
      <c r="L86" s="22"/>
      <c r="M86" s="22"/>
      <c r="N86" s="22"/>
      <c r="O86" s="38"/>
      <c r="P86" s="38"/>
      <c r="Q86" s="38"/>
      <c r="R86" s="38"/>
      <c r="S86" s="25"/>
      <c r="T86" s="25"/>
      <c r="U86" s="25"/>
      <c r="V86" s="25"/>
      <c r="W86" s="27"/>
    </row>
    <row r="87" spans="1:23">
      <c r="A87" s="30"/>
      <c r="B87" s="31"/>
      <c r="C87" s="19"/>
      <c r="D87" s="19"/>
      <c r="E87" s="19"/>
      <c r="F87" s="19"/>
      <c r="G87" s="19"/>
      <c r="H87" s="19"/>
      <c r="I87" s="19"/>
      <c r="J87" s="19"/>
      <c r="K87" s="22"/>
      <c r="L87" s="22"/>
      <c r="M87" s="22"/>
      <c r="N87" s="22"/>
      <c r="O87" s="38" t="str">
        <f>IF(K87*0.5=0,"",K87*0.5)</f>
        <v/>
      </c>
      <c r="P87" s="38"/>
      <c r="Q87" s="38"/>
      <c r="R87" s="38"/>
      <c r="S87" s="56" t="str">
        <f>IFERROR(VLOOKUP(C67,低木一覧!A6:D21,4,FALSE),"")</f>
        <v/>
      </c>
      <c r="T87" s="56"/>
      <c r="U87" s="56"/>
      <c r="V87" s="56"/>
      <c r="W87" s="57"/>
    </row>
    <row r="88" spans="1:23">
      <c r="A88" s="30"/>
      <c r="B88" s="31"/>
      <c r="C88" s="19"/>
      <c r="D88" s="19"/>
      <c r="E88" s="19"/>
      <c r="F88" s="19"/>
      <c r="G88" s="19"/>
      <c r="H88" s="19"/>
      <c r="I88" s="19"/>
      <c r="J88" s="19"/>
      <c r="K88" s="22"/>
      <c r="L88" s="22"/>
      <c r="M88" s="22"/>
      <c r="N88" s="22"/>
      <c r="O88" s="38"/>
      <c r="P88" s="38"/>
      <c r="Q88" s="38"/>
      <c r="R88" s="38"/>
      <c r="S88" s="25"/>
      <c r="T88" s="25"/>
      <c r="U88" s="25"/>
      <c r="V88" s="25"/>
      <c r="W88" s="27"/>
    </row>
    <row r="89" spans="1:23">
      <c r="A89" s="30"/>
      <c r="B89" s="31"/>
      <c r="C89" s="19"/>
      <c r="D89" s="19"/>
      <c r="E89" s="19"/>
      <c r="F89" s="19"/>
      <c r="G89" s="19"/>
      <c r="H89" s="19"/>
      <c r="I89" s="19"/>
      <c r="J89" s="19"/>
      <c r="K89" s="22"/>
      <c r="L89" s="22"/>
      <c r="M89" s="22"/>
      <c r="N89" s="22"/>
      <c r="O89" s="38" t="str">
        <f t="shared" ref="O89" si="11">IF(K89*0.5=0,"",K89*0.5)</f>
        <v/>
      </c>
      <c r="P89" s="38"/>
      <c r="Q89" s="38"/>
      <c r="R89" s="38"/>
      <c r="S89" s="56" t="str">
        <f>IFERROR(VLOOKUP(C69,低木一覧!A8:D23,4,FALSE),"")</f>
        <v/>
      </c>
      <c r="T89" s="56"/>
      <c r="U89" s="56"/>
      <c r="V89" s="56"/>
      <c r="W89" s="57"/>
    </row>
    <row r="90" spans="1:23" ht="15" thickBot="1">
      <c r="A90" s="30"/>
      <c r="B90" s="31"/>
      <c r="C90" s="37"/>
      <c r="D90" s="37"/>
      <c r="E90" s="37"/>
      <c r="F90" s="37"/>
      <c r="G90" s="37"/>
      <c r="H90" s="37"/>
      <c r="I90" s="37"/>
      <c r="J90" s="37"/>
      <c r="K90" s="49"/>
      <c r="L90" s="49"/>
      <c r="M90" s="49"/>
      <c r="N90" s="49"/>
      <c r="O90" s="50"/>
      <c r="P90" s="50"/>
      <c r="Q90" s="50"/>
      <c r="R90" s="50"/>
      <c r="S90" s="25"/>
      <c r="T90" s="25"/>
      <c r="U90" s="25"/>
      <c r="V90" s="25"/>
      <c r="W90" s="27"/>
    </row>
    <row r="91" spans="1:23" ht="15" thickTop="1">
      <c r="A91" s="30"/>
      <c r="B91" s="31"/>
      <c r="C91" s="39" t="s">
        <v>29</v>
      </c>
      <c r="D91" s="39"/>
      <c r="E91" s="39"/>
      <c r="F91" s="39"/>
      <c r="G91" s="39"/>
      <c r="H91" s="39"/>
      <c r="I91" s="39"/>
      <c r="J91" s="39"/>
      <c r="K91" s="41">
        <f>SUM(K83:N90)</f>
        <v>0</v>
      </c>
      <c r="L91" s="41"/>
      <c r="M91" s="41"/>
      <c r="N91" s="41"/>
      <c r="O91" s="43">
        <f>SUM(O83:R90)</f>
        <v>0</v>
      </c>
      <c r="P91" s="43"/>
      <c r="Q91" s="43"/>
      <c r="R91" s="43"/>
      <c r="S91" s="45"/>
      <c r="T91" s="45"/>
      <c r="U91" s="45"/>
      <c r="V91" s="45"/>
      <c r="W91" s="46"/>
    </row>
    <row r="92" spans="1:23" ht="15" thickBot="1">
      <c r="A92" s="32"/>
      <c r="B92" s="33"/>
      <c r="C92" s="40"/>
      <c r="D92" s="40"/>
      <c r="E92" s="40"/>
      <c r="F92" s="40"/>
      <c r="G92" s="40"/>
      <c r="H92" s="40"/>
      <c r="I92" s="40"/>
      <c r="J92" s="40"/>
      <c r="K92" s="42"/>
      <c r="L92" s="42"/>
      <c r="M92" s="42"/>
      <c r="N92" s="42"/>
      <c r="O92" s="44"/>
      <c r="P92" s="44"/>
      <c r="Q92" s="44"/>
      <c r="R92" s="44"/>
      <c r="S92" s="47"/>
      <c r="T92" s="47"/>
      <c r="U92" s="47"/>
      <c r="V92" s="47"/>
      <c r="W92" s="48"/>
    </row>
    <row r="93" spans="1:23">
      <c r="A93" s="28" t="s">
        <v>27</v>
      </c>
      <c r="B93" s="29"/>
      <c r="C93" s="18" t="s">
        <v>28</v>
      </c>
      <c r="D93" s="18"/>
      <c r="E93" s="18"/>
      <c r="F93" s="18"/>
      <c r="G93" s="18"/>
      <c r="H93" s="18"/>
      <c r="I93" s="18"/>
      <c r="J93" s="18"/>
      <c r="K93" s="20" t="s">
        <v>33</v>
      </c>
      <c r="L93" s="21"/>
      <c r="M93" s="21"/>
      <c r="N93" s="21"/>
      <c r="O93" s="23" t="s">
        <v>31</v>
      </c>
      <c r="P93" s="24"/>
      <c r="Q93" s="24"/>
      <c r="R93" s="24"/>
      <c r="S93" s="24" t="s">
        <v>23</v>
      </c>
      <c r="T93" s="24"/>
      <c r="U93" s="24"/>
      <c r="V93" s="24"/>
      <c r="W93" s="26"/>
    </row>
    <row r="94" spans="1:23">
      <c r="A94" s="30"/>
      <c r="B94" s="31"/>
      <c r="C94" s="19"/>
      <c r="D94" s="19"/>
      <c r="E94" s="19"/>
      <c r="F94" s="19"/>
      <c r="G94" s="19"/>
      <c r="H94" s="19"/>
      <c r="I94" s="19"/>
      <c r="J94" s="19"/>
      <c r="K94" s="22"/>
      <c r="L94" s="22"/>
      <c r="M94" s="22"/>
      <c r="N94" s="22"/>
      <c r="O94" s="25"/>
      <c r="P94" s="25"/>
      <c r="Q94" s="25"/>
      <c r="R94" s="25"/>
      <c r="S94" s="25"/>
      <c r="T94" s="25"/>
      <c r="U94" s="25"/>
      <c r="V94" s="25"/>
      <c r="W94" s="27"/>
    </row>
    <row r="95" spans="1:23" ht="14.25" customHeight="1">
      <c r="A95" s="30"/>
      <c r="B95" s="31"/>
      <c r="C95" s="19"/>
      <c r="D95" s="19"/>
      <c r="E95" s="19"/>
      <c r="F95" s="19"/>
      <c r="G95" s="19"/>
      <c r="H95" s="19"/>
      <c r="I95" s="19"/>
      <c r="J95" s="19"/>
      <c r="K95" s="22"/>
      <c r="L95" s="22"/>
      <c r="M95" s="22"/>
      <c r="N95" s="22"/>
      <c r="O95" s="38" t="str">
        <f>IF(K95=0,"",K95)</f>
        <v/>
      </c>
      <c r="P95" s="38"/>
      <c r="Q95" s="38"/>
      <c r="R95" s="38"/>
      <c r="S95" s="25"/>
      <c r="T95" s="25"/>
      <c r="U95" s="25"/>
      <c r="V95" s="25"/>
      <c r="W95" s="27"/>
    </row>
    <row r="96" spans="1:23">
      <c r="A96" s="30"/>
      <c r="B96" s="31"/>
      <c r="C96" s="19"/>
      <c r="D96" s="19"/>
      <c r="E96" s="19"/>
      <c r="F96" s="19"/>
      <c r="G96" s="19"/>
      <c r="H96" s="19"/>
      <c r="I96" s="19"/>
      <c r="J96" s="19"/>
      <c r="K96" s="22"/>
      <c r="L96" s="22"/>
      <c r="M96" s="22"/>
      <c r="N96" s="22"/>
      <c r="O96" s="38"/>
      <c r="P96" s="38"/>
      <c r="Q96" s="38"/>
      <c r="R96" s="38"/>
      <c r="S96" s="25"/>
      <c r="T96" s="25"/>
      <c r="U96" s="25"/>
      <c r="V96" s="25"/>
      <c r="W96" s="27"/>
    </row>
    <row r="97" spans="1:23">
      <c r="A97" s="30"/>
      <c r="B97" s="31"/>
      <c r="C97" s="19"/>
      <c r="D97" s="19"/>
      <c r="E97" s="19"/>
      <c r="F97" s="19"/>
      <c r="G97" s="19"/>
      <c r="H97" s="19"/>
      <c r="I97" s="19"/>
      <c r="J97" s="19"/>
      <c r="K97" s="22"/>
      <c r="L97" s="22"/>
      <c r="M97" s="22"/>
      <c r="N97" s="22"/>
      <c r="O97" s="38"/>
      <c r="P97" s="38"/>
      <c r="Q97" s="38"/>
      <c r="R97" s="38"/>
      <c r="S97" s="25"/>
      <c r="T97" s="25"/>
      <c r="U97" s="25"/>
      <c r="V97" s="25"/>
      <c r="W97" s="27"/>
    </row>
    <row r="98" spans="1:23">
      <c r="A98" s="30"/>
      <c r="B98" s="31"/>
      <c r="C98" s="19"/>
      <c r="D98" s="19"/>
      <c r="E98" s="19"/>
      <c r="F98" s="19"/>
      <c r="G98" s="19"/>
      <c r="H98" s="19"/>
      <c r="I98" s="19"/>
      <c r="J98" s="19"/>
      <c r="K98" s="22"/>
      <c r="L98" s="22"/>
      <c r="M98" s="22"/>
      <c r="N98" s="22"/>
      <c r="O98" s="38"/>
      <c r="P98" s="38"/>
      <c r="Q98" s="38"/>
      <c r="R98" s="38"/>
      <c r="S98" s="25"/>
      <c r="T98" s="25"/>
      <c r="U98" s="25"/>
      <c r="V98" s="25"/>
      <c r="W98" s="27"/>
    </row>
    <row r="99" spans="1:23">
      <c r="A99" s="30"/>
      <c r="B99" s="31"/>
      <c r="C99" s="19"/>
      <c r="D99" s="19"/>
      <c r="E99" s="19"/>
      <c r="F99" s="19"/>
      <c r="G99" s="19"/>
      <c r="H99" s="19"/>
      <c r="I99" s="19"/>
      <c r="J99" s="19"/>
      <c r="K99" s="22"/>
      <c r="L99" s="22"/>
      <c r="M99" s="22"/>
      <c r="N99" s="22"/>
      <c r="O99" s="38"/>
      <c r="P99" s="38"/>
      <c r="Q99" s="38"/>
      <c r="R99" s="38"/>
      <c r="S99" s="25"/>
      <c r="T99" s="25"/>
      <c r="U99" s="25"/>
      <c r="V99" s="25"/>
      <c r="W99" s="27"/>
    </row>
    <row r="100" spans="1:23" ht="15" thickBot="1">
      <c r="A100" s="30"/>
      <c r="B100" s="31"/>
      <c r="C100" s="37"/>
      <c r="D100" s="37"/>
      <c r="E100" s="37"/>
      <c r="F100" s="37"/>
      <c r="G100" s="37"/>
      <c r="H100" s="37"/>
      <c r="I100" s="37"/>
      <c r="J100" s="37"/>
      <c r="K100" s="49"/>
      <c r="L100" s="49"/>
      <c r="M100" s="49"/>
      <c r="N100" s="49"/>
      <c r="O100" s="50"/>
      <c r="P100" s="50"/>
      <c r="Q100" s="50"/>
      <c r="R100" s="50"/>
      <c r="S100" s="35"/>
      <c r="T100" s="35"/>
      <c r="U100" s="35"/>
      <c r="V100" s="35"/>
      <c r="W100" s="36"/>
    </row>
    <row r="101" spans="1:23" ht="15" thickTop="1">
      <c r="A101" s="30"/>
      <c r="B101" s="31"/>
      <c r="C101" s="39" t="s">
        <v>29</v>
      </c>
      <c r="D101" s="39"/>
      <c r="E101" s="39"/>
      <c r="F101" s="39"/>
      <c r="G101" s="39"/>
      <c r="H101" s="39"/>
      <c r="I101" s="39"/>
      <c r="J101" s="39"/>
      <c r="K101" s="41">
        <f>SUM(K95:N100)</f>
        <v>0</v>
      </c>
      <c r="L101" s="41"/>
      <c r="M101" s="41"/>
      <c r="N101" s="41"/>
      <c r="O101" s="43">
        <f>SUM(O95:R100)</f>
        <v>0</v>
      </c>
      <c r="P101" s="43"/>
      <c r="Q101" s="43"/>
      <c r="R101" s="43"/>
      <c r="S101" s="56"/>
      <c r="T101" s="56"/>
      <c r="U101" s="56"/>
      <c r="V101" s="56"/>
      <c r="W101" s="57"/>
    </row>
    <row r="102" spans="1:23" ht="15" thickBot="1">
      <c r="A102" s="32"/>
      <c r="B102" s="33"/>
      <c r="C102" s="40"/>
      <c r="D102" s="40"/>
      <c r="E102" s="40"/>
      <c r="F102" s="40"/>
      <c r="G102" s="40"/>
      <c r="H102" s="40"/>
      <c r="I102" s="40"/>
      <c r="J102" s="40"/>
      <c r="K102" s="42"/>
      <c r="L102" s="42"/>
      <c r="M102" s="42"/>
      <c r="N102" s="42"/>
      <c r="O102" s="44"/>
      <c r="P102" s="44"/>
      <c r="Q102" s="44"/>
      <c r="R102" s="44"/>
      <c r="S102" s="47"/>
      <c r="T102" s="47"/>
      <c r="U102" s="47"/>
      <c r="V102" s="47"/>
      <c r="W102" s="48"/>
    </row>
    <row r="103" spans="1:23">
      <c r="A103" s="58" t="s">
        <v>30</v>
      </c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62">
        <f>O71+O81+O91+O101</f>
        <v>0</v>
      </c>
      <c r="P103" s="62"/>
      <c r="Q103" s="62"/>
      <c r="R103" s="62"/>
      <c r="S103" s="24"/>
      <c r="T103" s="24"/>
      <c r="U103" s="24"/>
      <c r="V103" s="24"/>
      <c r="W103" s="26"/>
    </row>
    <row r="104" spans="1:23" ht="15" thickBot="1">
      <c r="A104" s="60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3"/>
      <c r="P104" s="63"/>
      <c r="Q104" s="63"/>
      <c r="R104" s="63"/>
      <c r="S104" s="47"/>
      <c r="T104" s="47"/>
      <c r="U104" s="47"/>
      <c r="V104" s="47"/>
      <c r="W104" s="48"/>
    </row>
    <row r="105" spans="1:23">
      <c r="A105" s="34" t="s">
        <v>34</v>
      </c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</row>
    <row r="106" spans="1:23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</row>
    <row r="107" spans="1:23">
      <c r="A107" s="34" t="s">
        <v>35</v>
      </c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</row>
    <row r="108" spans="1:23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</row>
    <row r="109" spans="1:23">
      <c r="A109" s="34" t="s">
        <v>36</v>
      </c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</row>
    <row r="110" spans="1:23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</row>
    <row r="111" spans="1:23">
      <c r="A111" s="34" t="s">
        <v>37</v>
      </c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</row>
    <row r="112" spans="1:23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</row>
    <row r="113" spans="3:2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3:2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3:22">
      <c r="C115" s="51"/>
      <c r="D115" s="51"/>
      <c r="E115" s="51"/>
      <c r="F115" s="51"/>
      <c r="G115" s="51"/>
      <c r="H115" s="51"/>
      <c r="I115" s="51"/>
      <c r="J115" s="51"/>
    </row>
    <row r="116" spans="3:22">
      <c r="C116" s="51"/>
      <c r="D116" s="51"/>
      <c r="E116" s="51"/>
      <c r="F116" s="51"/>
      <c r="G116" s="51"/>
      <c r="H116" s="51"/>
      <c r="I116" s="51"/>
      <c r="J116" s="51"/>
    </row>
  </sheetData>
  <mergeCells count="168">
    <mergeCell ref="I20:W22"/>
    <mergeCell ref="I23:P25"/>
    <mergeCell ref="I26:P28"/>
    <mergeCell ref="H17:L17"/>
    <mergeCell ref="M12:W12"/>
    <mergeCell ref="M11:W11"/>
    <mergeCell ref="M17:W17"/>
    <mergeCell ref="A3:W3"/>
    <mergeCell ref="A5:W5"/>
    <mergeCell ref="P14:W14"/>
    <mergeCell ref="P16:W16"/>
    <mergeCell ref="M13:W13"/>
    <mergeCell ref="H11:L11"/>
    <mergeCell ref="H13:L13"/>
    <mergeCell ref="H15:L15"/>
    <mergeCell ref="Q7:W7"/>
    <mergeCell ref="M15:T15"/>
    <mergeCell ref="A32:B34"/>
    <mergeCell ref="A35:B37"/>
    <mergeCell ref="C32:H34"/>
    <mergeCell ref="G35:H37"/>
    <mergeCell ref="C35:F37"/>
    <mergeCell ref="A20:H22"/>
    <mergeCell ref="A23:H25"/>
    <mergeCell ref="A26:H28"/>
    <mergeCell ref="A29:H31"/>
    <mergeCell ref="I35:L37"/>
    <mergeCell ref="M35:N37"/>
    <mergeCell ref="Q35:R37"/>
    <mergeCell ref="O32:R34"/>
    <mergeCell ref="O35:P37"/>
    <mergeCell ref="S32:W34"/>
    <mergeCell ref="S35:W37"/>
    <mergeCell ref="I29:P31"/>
    <mergeCell ref="Q23:R25"/>
    <mergeCell ref="Q26:R28"/>
    <mergeCell ref="Q29:R31"/>
    <mergeCell ref="I32:N34"/>
    <mergeCell ref="Q38:R40"/>
    <mergeCell ref="S38:W40"/>
    <mergeCell ref="A41:B43"/>
    <mergeCell ref="C41:F43"/>
    <mergeCell ref="G41:H43"/>
    <mergeCell ref="I41:L43"/>
    <mergeCell ref="M41:N43"/>
    <mergeCell ref="O41:P43"/>
    <mergeCell ref="Q41:R43"/>
    <mergeCell ref="S41:W43"/>
    <mergeCell ref="A38:B40"/>
    <mergeCell ref="C38:F40"/>
    <mergeCell ref="G38:H40"/>
    <mergeCell ref="I38:L40"/>
    <mergeCell ref="M38:N40"/>
    <mergeCell ref="O38:P40"/>
    <mergeCell ref="Q44:R46"/>
    <mergeCell ref="S44:W46"/>
    <mergeCell ref="A47:B49"/>
    <mergeCell ref="C47:F49"/>
    <mergeCell ref="G47:H49"/>
    <mergeCell ref="I47:L49"/>
    <mergeCell ref="M47:N49"/>
    <mergeCell ref="O47:P49"/>
    <mergeCell ref="Q47:R49"/>
    <mergeCell ref="S47:W49"/>
    <mergeCell ref="A44:B46"/>
    <mergeCell ref="C44:F46"/>
    <mergeCell ref="G44:H46"/>
    <mergeCell ref="I44:L46"/>
    <mergeCell ref="M44:N46"/>
    <mergeCell ref="O44:P46"/>
    <mergeCell ref="C63:J64"/>
    <mergeCell ref="K63:N64"/>
    <mergeCell ref="O63:R64"/>
    <mergeCell ref="C65:J66"/>
    <mergeCell ref="K65:N66"/>
    <mergeCell ref="O65:R66"/>
    <mergeCell ref="A59:W60"/>
    <mergeCell ref="C61:J62"/>
    <mergeCell ref="K61:N62"/>
    <mergeCell ref="O61:R62"/>
    <mergeCell ref="A61:B62"/>
    <mergeCell ref="S61:W62"/>
    <mergeCell ref="C73:J74"/>
    <mergeCell ref="K73:N74"/>
    <mergeCell ref="O73:R74"/>
    <mergeCell ref="C75:J76"/>
    <mergeCell ref="K75:N76"/>
    <mergeCell ref="O75:R76"/>
    <mergeCell ref="C67:J68"/>
    <mergeCell ref="K67:N68"/>
    <mergeCell ref="O67:R68"/>
    <mergeCell ref="C71:J72"/>
    <mergeCell ref="K71:N72"/>
    <mergeCell ref="O71:R72"/>
    <mergeCell ref="C69:J70"/>
    <mergeCell ref="K69:N70"/>
    <mergeCell ref="O69:R70"/>
    <mergeCell ref="K81:N82"/>
    <mergeCell ref="O81:R82"/>
    <mergeCell ref="C85:J86"/>
    <mergeCell ref="K83:N84"/>
    <mergeCell ref="O83:R84"/>
    <mergeCell ref="S81:W82"/>
    <mergeCell ref="S83:W84"/>
    <mergeCell ref="C77:J78"/>
    <mergeCell ref="K77:N78"/>
    <mergeCell ref="O77:R78"/>
    <mergeCell ref="C81:J82"/>
    <mergeCell ref="K79:N80"/>
    <mergeCell ref="O79:R80"/>
    <mergeCell ref="S79:W80"/>
    <mergeCell ref="S89:W90"/>
    <mergeCell ref="C87:J88"/>
    <mergeCell ref="K85:N86"/>
    <mergeCell ref="O85:R86"/>
    <mergeCell ref="K87:N88"/>
    <mergeCell ref="O87:R88"/>
    <mergeCell ref="S85:W86"/>
    <mergeCell ref="S87:W88"/>
    <mergeCell ref="C83:J84"/>
    <mergeCell ref="C115:J116"/>
    <mergeCell ref="A63:B72"/>
    <mergeCell ref="A73:B82"/>
    <mergeCell ref="A83:B92"/>
    <mergeCell ref="S63:W64"/>
    <mergeCell ref="S65:W66"/>
    <mergeCell ref="S67:W68"/>
    <mergeCell ref="S71:W72"/>
    <mergeCell ref="S73:W74"/>
    <mergeCell ref="S75:W76"/>
    <mergeCell ref="S77:W78"/>
    <mergeCell ref="A111:W112"/>
    <mergeCell ref="A103:N104"/>
    <mergeCell ref="K101:N102"/>
    <mergeCell ref="O101:R102"/>
    <mergeCell ref="O103:R104"/>
    <mergeCell ref="S101:W102"/>
    <mergeCell ref="S103:W104"/>
    <mergeCell ref="K99:N100"/>
    <mergeCell ref="O99:R100"/>
    <mergeCell ref="C101:J102"/>
    <mergeCell ref="S99:W100"/>
    <mergeCell ref="C97:J98"/>
    <mergeCell ref="K95:N96"/>
    <mergeCell ref="C93:J94"/>
    <mergeCell ref="K93:N94"/>
    <mergeCell ref="O93:R94"/>
    <mergeCell ref="S93:W94"/>
    <mergeCell ref="A93:B102"/>
    <mergeCell ref="A105:W106"/>
    <mergeCell ref="A107:W108"/>
    <mergeCell ref="A109:W110"/>
    <mergeCell ref="S69:W70"/>
    <mergeCell ref="C79:J80"/>
    <mergeCell ref="O95:R96"/>
    <mergeCell ref="C99:J100"/>
    <mergeCell ref="K97:N98"/>
    <mergeCell ref="O97:R98"/>
    <mergeCell ref="S95:W96"/>
    <mergeCell ref="S97:W98"/>
    <mergeCell ref="C91:J92"/>
    <mergeCell ref="C95:J96"/>
    <mergeCell ref="K91:N92"/>
    <mergeCell ref="O91:R92"/>
    <mergeCell ref="S91:W92"/>
    <mergeCell ref="C89:J90"/>
    <mergeCell ref="K89:N90"/>
    <mergeCell ref="O89:R90"/>
  </mergeCells>
  <phoneticPr fontId="1"/>
  <dataValidations count="1">
    <dataValidation type="list" allowBlank="1" showInputMessage="1" showErrorMessage="1" sqref="C63:J64">
      <formula1>樹種</formula1>
    </dataValidation>
  </dataValidations>
  <pageMargins left="0.7" right="0.7" top="0.75" bottom="0.75" header="0.3" footer="0.3"/>
  <pageSetup paperSize="9" scale="97" orientation="portrait" horizontalDpi="1200" verticalDpi="1200" r:id="rId1"/>
  <rowBreaks count="1" manualBreakCount="1">
    <brk id="56" max="22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高木一覧!$A$2:$A$313</xm:f>
          </x14:formula1>
          <xm:sqref>C65:J70</xm:sqref>
        </x14:dataValidation>
        <x14:dataValidation type="list" allowBlank="1" showInputMessage="1" showErrorMessage="1">
          <x14:formula1>
            <xm:f>'中木一覧 '!$A$2:$A$87</xm:f>
          </x14:formula1>
          <xm:sqref>C73:J80</xm:sqref>
        </x14:dataValidation>
        <x14:dataValidation type="list" allowBlank="1" showInputMessage="1" showErrorMessage="1">
          <x14:formula1>
            <xm:f>低木一覧!$A$2:$A$17</xm:f>
          </x14:formula1>
          <xm:sqref>C83:J90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3"/>
  <sheetViews>
    <sheetView zoomScale="115" zoomScaleNormal="115" workbookViewId="0">
      <selection activeCell="A2" sqref="A2"/>
    </sheetView>
  </sheetViews>
  <sheetFormatPr defaultRowHeight="13.5"/>
  <cols>
    <col min="1" max="1" width="39.375" style="12" bestFit="1" customWidth="1"/>
    <col min="2" max="2" width="50.5" style="12" customWidth="1"/>
    <col min="3" max="3" width="17.25" style="12" bestFit="1" customWidth="1"/>
    <col min="4" max="4" width="15.125" style="12" bestFit="1" customWidth="1"/>
    <col min="5" max="16384" width="9" style="12"/>
  </cols>
  <sheetData>
    <row r="1" spans="1:4" s="10" customFormat="1">
      <c r="A1" s="9" t="s">
        <v>42</v>
      </c>
      <c r="B1" s="9" t="s">
        <v>43</v>
      </c>
      <c r="C1" s="9" t="s">
        <v>44</v>
      </c>
      <c r="D1" s="9" t="s">
        <v>45</v>
      </c>
    </row>
    <row r="2" spans="1:4">
      <c r="A2" s="11" t="s">
        <v>46</v>
      </c>
      <c r="B2" s="11"/>
      <c r="C2" s="11" t="s">
        <v>47</v>
      </c>
      <c r="D2" s="11" t="s">
        <v>48</v>
      </c>
    </row>
    <row r="3" spans="1:4">
      <c r="A3" s="11" t="s">
        <v>49</v>
      </c>
      <c r="B3" s="11" t="s">
        <v>50</v>
      </c>
      <c r="C3" s="11" t="s">
        <v>47</v>
      </c>
      <c r="D3" s="11" t="s">
        <v>51</v>
      </c>
    </row>
    <row r="4" spans="1:4">
      <c r="A4" s="11" t="s">
        <v>52</v>
      </c>
      <c r="B4" s="11"/>
      <c r="C4" s="11" t="s">
        <v>47</v>
      </c>
      <c r="D4" s="11" t="s">
        <v>53</v>
      </c>
    </row>
    <row r="5" spans="1:4">
      <c r="A5" s="11" t="s">
        <v>54</v>
      </c>
      <c r="B5" s="11" t="s">
        <v>55</v>
      </c>
      <c r="C5" s="11" t="s">
        <v>56</v>
      </c>
      <c r="D5" s="11" t="s">
        <v>57</v>
      </c>
    </row>
    <row r="6" spans="1:4">
      <c r="A6" s="11" t="s">
        <v>58</v>
      </c>
      <c r="B6" s="11" t="s">
        <v>59</v>
      </c>
      <c r="C6" s="11" t="s">
        <v>47</v>
      </c>
      <c r="D6" s="11" t="s">
        <v>48</v>
      </c>
    </row>
    <row r="7" spans="1:4">
      <c r="A7" s="11" t="s">
        <v>60</v>
      </c>
      <c r="B7" s="11" t="s">
        <v>61</v>
      </c>
      <c r="C7" s="11" t="s">
        <v>56</v>
      </c>
      <c r="D7" s="11" t="s">
        <v>62</v>
      </c>
    </row>
    <row r="8" spans="1:4">
      <c r="A8" s="11" t="s">
        <v>63</v>
      </c>
      <c r="B8" s="11" t="s">
        <v>64</v>
      </c>
      <c r="C8" s="11" t="s">
        <v>65</v>
      </c>
      <c r="D8" s="11" t="s">
        <v>66</v>
      </c>
    </row>
    <row r="9" spans="1:4">
      <c r="A9" s="11" t="s">
        <v>67</v>
      </c>
      <c r="B9" s="11" t="s">
        <v>68</v>
      </c>
      <c r="C9" s="11" t="s">
        <v>65</v>
      </c>
      <c r="D9" s="11" t="s">
        <v>69</v>
      </c>
    </row>
    <row r="10" spans="1:4">
      <c r="A10" s="11" t="s">
        <v>70</v>
      </c>
      <c r="B10" s="11"/>
      <c r="C10" s="11" t="s">
        <v>71</v>
      </c>
      <c r="D10" s="11" t="s">
        <v>72</v>
      </c>
    </row>
    <row r="11" spans="1:4">
      <c r="A11" s="11" t="s">
        <v>73</v>
      </c>
      <c r="B11" s="11"/>
      <c r="C11" s="11" t="s">
        <v>47</v>
      </c>
      <c r="D11" s="11" t="s">
        <v>48</v>
      </c>
    </row>
    <row r="12" spans="1:4">
      <c r="A12" s="11" t="s">
        <v>74</v>
      </c>
      <c r="B12" s="11"/>
      <c r="C12" s="11" t="s">
        <v>75</v>
      </c>
      <c r="D12" s="11" t="s">
        <v>51</v>
      </c>
    </row>
    <row r="13" spans="1:4">
      <c r="A13" s="11" t="s">
        <v>76</v>
      </c>
      <c r="B13" s="11"/>
      <c r="C13" s="11" t="s">
        <v>47</v>
      </c>
      <c r="D13" s="11" t="s">
        <v>57</v>
      </c>
    </row>
    <row r="14" spans="1:4">
      <c r="A14" s="11" t="s">
        <v>77</v>
      </c>
      <c r="B14" s="11"/>
      <c r="C14" s="11" t="s">
        <v>78</v>
      </c>
      <c r="D14" s="11" t="s">
        <v>79</v>
      </c>
    </row>
    <row r="15" spans="1:4">
      <c r="A15" s="11" t="s">
        <v>80</v>
      </c>
      <c r="B15" s="11" t="s">
        <v>81</v>
      </c>
      <c r="C15" s="11" t="s">
        <v>47</v>
      </c>
      <c r="D15" s="11" t="s">
        <v>48</v>
      </c>
    </row>
    <row r="16" spans="1:4">
      <c r="A16" s="11" t="s">
        <v>82</v>
      </c>
      <c r="B16" s="11"/>
      <c r="C16" s="11" t="s">
        <v>83</v>
      </c>
      <c r="D16" s="11" t="s">
        <v>84</v>
      </c>
    </row>
    <row r="17" spans="1:4">
      <c r="A17" s="11" t="s">
        <v>82</v>
      </c>
      <c r="B17" s="11"/>
      <c r="C17" s="11" t="s">
        <v>83</v>
      </c>
      <c r="D17" s="11" t="s">
        <v>84</v>
      </c>
    </row>
    <row r="18" spans="1:4">
      <c r="A18" s="11" t="s">
        <v>85</v>
      </c>
      <c r="B18" s="11" t="s">
        <v>86</v>
      </c>
      <c r="C18" s="11" t="s">
        <v>87</v>
      </c>
      <c r="D18" s="11" t="s">
        <v>88</v>
      </c>
    </row>
    <row r="19" spans="1:4">
      <c r="A19" s="11" t="s">
        <v>89</v>
      </c>
      <c r="B19" s="11"/>
      <c r="C19" s="11" t="s">
        <v>47</v>
      </c>
      <c r="D19" s="11" t="s">
        <v>90</v>
      </c>
    </row>
    <row r="20" spans="1:4">
      <c r="A20" s="11" t="s">
        <v>91</v>
      </c>
      <c r="B20" s="11"/>
      <c r="C20" s="11" t="s">
        <v>47</v>
      </c>
      <c r="D20" s="11" t="s">
        <v>92</v>
      </c>
    </row>
    <row r="21" spans="1:4">
      <c r="A21" s="11" t="s">
        <v>93</v>
      </c>
      <c r="B21" s="11" t="s">
        <v>94</v>
      </c>
      <c r="C21" s="11" t="s">
        <v>95</v>
      </c>
      <c r="D21" s="11" t="s">
        <v>96</v>
      </c>
    </row>
    <row r="22" spans="1:4">
      <c r="A22" s="11" t="s">
        <v>97</v>
      </c>
      <c r="B22" s="11" t="s">
        <v>98</v>
      </c>
      <c r="C22" s="11" t="s">
        <v>65</v>
      </c>
      <c r="D22" s="11" t="s">
        <v>99</v>
      </c>
    </row>
    <row r="23" spans="1:4">
      <c r="A23" s="11" t="s">
        <v>100</v>
      </c>
      <c r="B23" s="11"/>
      <c r="C23" s="11" t="s">
        <v>56</v>
      </c>
      <c r="D23" s="11" t="s">
        <v>57</v>
      </c>
    </row>
    <row r="24" spans="1:4">
      <c r="A24" s="11" t="s">
        <v>101</v>
      </c>
      <c r="B24" s="11"/>
      <c r="C24" s="11" t="s">
        <v>75</v>
      </c>
      <c r="D24" s="11" t="s">
        <v>53</v>
      </c>
    </row>
    <row r="25" spans="1:4">
      <c r="A25" s="11" t="s">
        <v>102</v>
      </c>
      <c r="B25" s="11"/>
      <c r="C25" s="11" t="s">
        <v>75</v>
      </c>
      <c r="D25" s="11" t="s">
        <v>51</v>
      </c>
    </row>
    <row r="26" spans="1:4">
      <c r="A26" s="11" t="s">
        <v>103</v>
      </c>
      <c r="B26" s="11" t="s">
        <v>104</v>
      </c>
      <c r="C26" s="11" t="s">
        <v>47</v>
      </c>
      <c r="D26" s="11" t="s">
        <v>48</v>
      </c>
    </row>
    <row r="27" spans="1:4">
      <c r="A27" s="11" t="s">
        <v>105</v>
      </c>
      <c r="B27" s="11" t="s">
        <v>106</v>
      </c>
      <c r="C27" s="11" t="s">
        <v>107</v>
      </c>
      <c r="D27" s="11" t="s">
        <v>69</v>
      </c>
    </row>
    <row r="28" spans="1:4">
      <c r="A28" s="11" t="s">
        <v>108</v>
      </c>
      <c r="B28" s="11"/>
      <c r="C28" s="11" t="s">
        <v>47</v>
      </c>
      <c r="D28" s="11" t="s">
        <v>57</v>
      </c>
    </row>
    <row r="29" spans="1:4">
      <c r="A29" s="11" t="s">
        <v>109</v>
      </c>
      <c r="B29" s="11"/>
      <c r="C29" s="11" t="s">
        <v>56</v>
      </c>
      <c r="D29" s="11" t="s">
        <v>110</v>
      </c>
    </row>
    <row r="30" spans="1:4">
      <c r="A30" s="11" t="s">
        <v>111</v>
      </c>
      <c r="B30" s="11"/>
      <c r="C30" s="11" t="s">
        <v>56</v>
      </c>
      <c r="D30" s="11" t="s">
        <v>112</v>
      </c>
    </row>
    <row r="31" spans="1:4">
      <c r="A31" s="11" t="s">
        <v>113</v>
      </c>
      <c r="B31" s="11"/>
      <c r="C31" s="11" t="s">
        <v>114</v>
      </c>
      <c r="D31" s="11" t="s">
        <v>115</v>
      </c>
    </row>
    <row r="32" spans="1:4">
      <c r="A32" s="11" t="s">
        <v>116</v>
      </c>
      <c r="B32" s="11"/>
      <c r="C32" s="11" t="s">
        <v>47</v>
      </c>
      <c r="D32" s="11" t="s">
        <v>117</v>
      </c>
    </row>
    <row r="33" spans="1:4">
      <c r="A33" s="11" t="s">
        <v>118</v>
      </c>
      <c r="B33" s="11"/>
      <c r="C33" s="11" t="s">
        <v>119</v>
      </c>
      <c r="D33" s="11" t="s">
        <v>79</v>
      </c>
    </row>
    <row r="34" spans="1:4">
      <c r="A34" s="11" t="s">
        <v>120</v>
      </c>
      <c r="B34" s="11"/>
      <c r="C34" s="11" t="s">
        <v>47</v>
      </c>
      <c r="D34" s="11" t="s">
        <v>48</v>
      </c>
    </row>
    <row r="35" spans="1:4">
      <c r="A35" s="11" t="s">
        <v>121</v>
      </c>
      <c r="B35" s="11" t="s">
        <v>122</v>
      </c>
      <c r="C35" s="11" t="s">
        <v>47</v>
      </c>
      <c r="D35" s="11" t="s">
        <v>48</v>
      </c>
    </row>
    <row r="36" spans="1:4">
      <c r="A36" s="11" t="s">
        <v>123</v>
      </c>
      <c r="B36" s="11"/>
      <c r="C36" s="11" t="s">
        <v>119</v>
      </c>
      <c r="D36" s="11" t="s">
        <v>72</v>
      </c>
    </row>
    <row r="37" spans="1:4">
      <c r="A37" s="11" t="s">
        <v>124</v>
      </c>
      <c r="B37" s="11"/>
      <c r="C37" s="11" t="s">
        <v>114</v>
      </c>
      <c r="D37" s="11" t="s">
        <v>125</v>
      </c>
    </row>
    <row r="38" spans="1:4">
      <c r="A38" s="11" t="s">
        <v>126</v>
      </c>
      <c r="B38" s="11" t="s">
        <v>127</v>
      </c>
      <c r="C38" s="11" t="s">
        <v>47</v>
      </c>
      <c r="D38" s="11" t="s">
        <v>128</v>
      </c>
    </row>
    <row r="39" spans="1:4">
      <c r="A39" s="11" t="s">
        <v>129</v>
      </c>
      <c r="B39" s="11" t="s">
        <v>130</v>
      </c>
      <c r="C39" s="11" t="s">
        <v>107</v>
      </c>
      <c r="D39" s="11" t="s">
        <v>99</v>
      </c>
    </row>
    <row r="40" spans="1:4">
      <c r="A40" s="11" t="s">
        <v>131</v>
      </c>
      <c r="B40" s="11" t="s">
        <v>132</v>
      </c>
      <c r="C40" s="11" t="s">
        <v>107</v>
      </c>
      <c r="D40" s="11" t="s">
        <v>99</v>
      </c>
    </row>
    <row r="41" spans="1:4">
      <c r="A41" s="11" t="s">
        <v>133</v>
      </c>
      <c r="B41" s="11"/>
      <c r="C41" s="11" t="s">
        <v>71</v>
      </c>
      <c r="D41" s="11" t="s">
        <v>134</v>
      </c>
    </row>
    <row r="42" spans="1:4">
      <c r="A42" s="11" t="s">
        <v>135</v>
      </c>
      <c r="B42" s="11" t="s">
        <v>136</v>
      </c>
      <c r="C42" s="11" t="s">
        <v>47</v>
      </c>
      <c r="D42" s="11" t="s">
        <v>48</v>
      </c>
    </row>
    <row r="43" spans="1:4">
      <c r="A43" s="11" t="s">
        <v>137</v>
      </c>
      <c r="B43" s="11" t="s">
        <v>138</v>
      </c>
      <c r="C43" s="11" t="s">
        <v>47</v>
      </c>
      <c r="D43" s="11" t="s">
        <v>112</v>
      </c>
    </row>
    <row r="44" spans="1:4">
      <c r="A44" s="11" t="s">
        <v>139</v>
      </c>
      <c r="B44" s="11" t="s">
        <v>140</v>
      </c>
      <c r="C44" s="11" t="s">
        <v>83</v>
      </c>
      <c r="D44" s="11" t="s">
        <v>125</v>
      </c>
    </row>
    <row r="45" spans="1:4">
      <c r="A45" s="11" t="s">
        <v>141</v>
      </c>
      <c r="B45" s="11"/>
      <c r="C45" s="11" t="s">
        <v>78</v>
      </c>
      <c r="D45" s="11" t="s">
        <v>79</v>
      </c>
    </row>
    <row r="46" spans="1:4">
      <c r="A46" s="11" t="s">
        <v>142</v>
      </c>
      <c r="B46" s="11"/>
      <c r="C46" s="11" t="s">
        <v>71</v>
      </c>
      <c r="D46" s="11" t="s">
        <v>143</v>
      </c>
    </row>
    <row r="47" spans="1:4">
      <c r="A47" s="11" t="s">
        <v>144</v>
      </c>
      <c r="B47" s="11"/>
      <c r="C47" s="11" t="s">
        <v>56</v>
      </c>
      <c r="D47" s="11" t="s">
        <v>57</v>
      </c>
    </row>
    <row r="48" spans="1:4">
      <c r="A48" s="11" t="s">
        <v>145</v>
      </c>
      <c r="B48" s="11"/>
      <c r="C48" s="11" t="s">
        <v>47</v>
      </c>
      <c r="D48" s="11" t="s">
        <v>110</v>
      </c>
    </row>
    <row r="49" spans="1:4">
      <c r="A49" s="11" t="s">
        <v>146</v>
      </c>
      <c r="B49" s="11"/>
      <c r="C49" s="11" t="s">
        <v>56</v>
      </c>
      <c r="D49" s="11" t="s">
        <v>62</v>
      </c>
    </row>
    <row r="50" spans="1:4">
      <c r="A50" s="11" t="s">
        <v>147</v>
      </c>
      <c r="B50" s="11" t="s">
        <v>148</v>
      </c>
      <c r="C50" s="11" t="s">
        <v>95</v>
      </c>
      <c r="D50" s="11" t="s">
        <v>149</v>
      </c>
    </row>
    <row r="51" spans="1:4">
      <c r="A51" s="11" t="s">
        <v>150</v>
      </c>
      <c r="B51" s="11"/>
      <c r="C51" s="11" t="s">
        <v>47</v>
      </c>
      <c r="D51" s="11" t="s">
        <v>53</v>
      </c>
    </row>
    <row r="52" spans="1:4">
      <c r="A52" s="11" t="s">
        <v>151</v>
      </c>
      <c r="B52" s="11" t="s">
        <v>152</v>
      </c>
      <c r="C52" s="11" t="s">
        <v>47</v>
      </c>
      <c r="D52" s="11" t="s">
        <v>110</v>
      </c>
    </row>
    <row r="53" spans="1:4">
      <c r="A53" s="11" t="s">
        <v>153</v>
      </c>
      <c r="B53" s="11" t="s">
        <v>154</v>
      </c>
      <c r="C53" s="11" t="s">
        <v>95</v>
      </c>
      <c r="D53" s="11" t="s">
        <v>155</v>
      </c>
    </row>
    <row r="54" spans="1:4">
      <c r="A54" s="11" t="s">
        <v>156</v>
      </c>
      <c r="B54" s="11" t="s">
        <v>157</v>
      </c>
      <c r="C54" s="11" t="s">
        <v>47</v>
      </c>
      <c r="D54" s="11" t="s">
        <v>128</v>
      </c>
    </row>
    <row r="55" spans="1:4">
      <c r="A55" s="11" t="s">
        <v>158</v>
      </c>
      <c r="B55" s="11"/>
      <c r="C55" s="11" t="s">
        <v>47</v>
      </c>
      <c r="D55" s="11" t="s">
        <v>57</v>
      </c>
    </row>
    <row r="56" spans="1:4">
      <c r="A56" s="11" t="s">
        <v>159</v>
      </c>
      <c r="B56" s="11"/>
      <c r="C56" s="11" t="s">
        <v>47</v>
      </c>
      <c r="D56" s="11" t="s">
        <v>160</v>
      </c>
    </row>
    <row r="57" spans="1:4">
      <c r="A57" s="11" t="s">
        <v>161</v>
      </c>
      <c r="B57" s="11" t="s">
        <v>162</v>
      </c>
      <c r="C57" s="11" t="s">
        <v>163</v>
      </c>
      <c r="D57" s="11" t="s">
        <v>164</v>
      </c>
    </row>
    <row r="58" spans="1:4">
      <c r="A58" s="11" t="s">
        <v>165</v>
      </c>
      <c r="B58" s="11"/>
      <c r="C58" s="11" t="s">
        <v>47</v>
      </c>
      <c r="D58" s="11" t="s">
        <v>48</v>
      </c>
    </row>
    <row r="59" spans="1:4">
      <c r="A59" s="11" t="s">
        <v>166</v>
      </c>
      <c r="B59" s="11" t="s">
        <v>167</v>
      </c>
      <c r="C59" s="11" t="s">
        <v>71</v>
      </c>
      <c r="D59" s="11" t="s">
        <v>143</v>
      </c>
    </row>
    <row r="60" spans="1:4">
      <c r="A60" s="11" t="s">
        <v>168</v>
      </c>
      <c r="B60" s="11"/>
      <c r="C60" s="11" t="s">
        <v>78</v>
      </c>
      <c r="D60" s="11" t="s">
        <v>169</v>
      </c>
    </row>
    <row r="61" spans="1:4">
      <c r="A61" s="11" t="s">
        <v>170</v>
      </c>
      <c r="B61" s="11"/>
      <c r="C61" s="11" t="s">
        <v>78</v>
      </c>
      <c r="D61" s="11" t="s">
        <v>79</v>
      </c>
    </row>
    <row r="62" spans="1:4">
      <c r="A62" s="11" t="s">
        <v>171</v>
      </c>
      <c r="B62" s="11" t="s">
        <v>172</v>
      </c>
      <c r="C62" s="11" t="s">
        <v>47</v>
      </c>
      <c r="D62" s="11" t="s">
        <v>48</v>
      </c>
    </row>
    <row r="63" spans="1:4">
      <c r="A63" s="11" t="s">
        <v>173</v>
      </c>
      <c r="B63" s="11" t="s">
        <v>174</v>
      </c>
      <c r="C63" s="11" t="s">
        <v>71</v>
      </c>
      <c r="D63" s="11" t="s">
        <v>134</v>
      </c>
    </row>
    <row r="64" spans="1:4">
      <c r="A64" s="11" t="s">
        <v>175</v>
      </c>
      <c r="B64" s="11" t="s">
        <v>176</v>
      </c>
      <c r="C64" s="11" t="s">
        <v>56</v>
      </c>
      <c r="D64" s="11" t="s">
        <v>48</v>
      </c>
    </row>
    <row r="65" spans="1:4">
      <c r="A65" s="11" t="s">
        <v>177</v>
      </c>
      <c r="B65" s="11"/>
      <c r="C65" s="11" t="s">
        <v>47</v>
      </c>
      <c r="D65" s="11" t="s">
        <v>110</v>
      </c>
    </row>
    <row r="66" spans="1:4">
      <c r="A66" s="11" t="s">
        <v>178</v>
      </c>
      <c r="B66" s="11" t="s">
        <v>179</v>
      </c>
      <c r="C66" s="11" t="s">
        <v>47</v>
      </c>
      <c r="D66" s="11" t="s">
        <v>128</v>
      </c>
    </row>
    <row r="67" spans="1:4">
      <c r="A67" s="11" t="s">
        <v>180</v>
      </c>
      <c r="B67" s="11"/>
      <c r="C67" s="11" t="s">
        <v>56</v>
      </c>
      <c r="D67" s="11" t="s">
        <v>181</v>
      </c>
    </row>
    <row r="68" spans="1:4">
      <c r="A68" s="11" t="s">
        <v>182</v>
      </c>
      <c r="B68" s="11"/>
      <c r="C68" s="11" t="s">
        <v>183</v>
      </c>
      <c r="D68" s="11" t="s">
        <v>79</v>
      </c>
    </row>
    <row r="69" spans="1:4">
      <c r="A69" s="11" t="s">
        <v>184</v>
      </c>
      <c r="B69" s="11" t="s">
        <v>185</v>
      </c>
      <c r="C69" s="11" t="s">
        <v>65</v>
      </c>
      <c r="D69" s="11" t="s">
        <v>186</v>
      </c>
    </row>
    <row r="70" spans="1:4">
      <c r="A70" s="11" t="s">
        <v>187</v>
      </c>
      <c r="B70" s="11" t="s">
        <v>188</v>
      </c>
      <c r="C70" s="11" t="s">
        <v>47</v>
      </c>
      <c r="D70" s="11" t="s">
        <v>79</v>
      </c>
    </row>
    <row r="71" spans="1:4">
      <c r="A71" s="11" t="s">
        <v>189</v>
      </c>
      <c r="B71" s="11"/>
      <c r="C71" s="11" t="s">
        <v>183</v>
      </c>
      <c r="D71" s="11" t="s">
        <v>190</v>
      </c>
    </row>
    <row r="72" spans="1:4">
      <c r="A72" s="11" t="s">
        <v>191</v>
      </c>
      <c r="B72" s="11" t="s">
        <v>192</v>
      </c>
      <c r="C72" s="11" t="s">
        <v>56</v>
      </c>
      <c r="D72" s="11" t="s">
        <v>48</v>
      </c>
    </row>
    <row r="73" spans="1:4">
      <c r="A73" s="11" t="s">
        <v>193</v>
      </c>
      <c r="B73" s="11" t="s">
        <v>194</v>
      </c>
      <c r="C73" s="11" t="s">
        <v>47</v>
      </c>
      <c r="D73" s="11" t="s">
        <v>48</v>
      </c>
    </row>
    <row r="74" spans="1:4">
      <c r="A74" s="11" t="s">
        <v>195</v>
      </c>
      <c r="B74" s="11"/>
      <c r="C74" s="11" t="s">
        <v>75</v>
      </c>
      <c r="D74" s="11" t="s">
        <v>79</v>
      </c>
    </row>
    <row r="75" spans="1:4">
      <c r="A75" s="11" t="s">
        <v>196</v>
      </c>
      <c r="B75" s="11" t="s">
        <v>197</v>
      </c>
      <c r="C75" s="11" t="s">
        <v>47</v>
      </c>
      <c r="D75" s="11" t="s">
        <v>90</v>
      </c>
    </row>
    <row r="76" spans="1:4">
      <c r="A76" s="11" t="s">
        <v>198</v>
      </c>
      <c r="B76" s="11"/>
      <c r="C76" s="11" t="s">
        <v>47</v>
      </c>
      <c r="D76" s="11" t="s">
        <v>199</v>
      </c>
    </row>
    <row r="77" spans="1:4">
      <c r="A77" s="11" t="s">
        <v>200</v>
      </c>
      <c r="B77" s="11" t="s">
        <v>201</v>
      </c>
      <c r="C77" s="11" t="s">
        <v>202</v>
      </c>
      <c r="D77" s="11" t="s">
        <v>79</v>
      </c>
    </row>
    <row r="78" spans="1:4">
      <c r="A78" s="11" t="s">
        <v>203</v>
      </c>
      <c r="B78" s="11" t="s">
        <v>204</v>
      </c>
      <c r="C78" s="11" t="s">
        <v>71</v>
      </c>
      <c r="D78" s="11" t="s">
        <v>125</v>
      </c>
    </row>
    <row r="79" spans="1:4">
      <c r="A79" s="11" t="s">
        <v>205</v>
      </c>
      <c r="B79" s="13" t="s">
        <v>206</v>
      </c>
      <c r="C79" s="11" t="s">
        <v>78</v>
      </c>
      <c r="D79" s="11" t="s">
        <v>181</v>
      </c>
    </row>
    <row r="80" spans="1:4">
      <c r="A80" s="11" t="s">
        <v>207</v>
      </c>
      <c r="B80" s="11" t="s">
        <v>208</v>
      </c>
      <c r="C80" s="11" t="s">
        <v>107</v>
      </c>
      <c r="D80" s="11" t="s">
        <v>209</v>
      </c>
    </row>
    <row r="81" spans="1:4">
      <c r="A81" s="11" t="s">
        <v>210</v>
      </c>
      <c r="B81" s="11"/>
      <c r="C81" s="11" t="s">
        <v>78</v>
      </c>
      <c r="D81" s="11" t="s">
        <v>211</v>
      </c>
    </row>
    <row r="82" spans="1:4">
      <c r="A82" s="11" t="s">
        <v>212</v>
      </c>
      <c r="B82" s="11"/>
      <c r="C82" s="11" t="s">
        <v>47</v>
      </c>
      <c r="D82" s="11" t="s">
        <v>51</v>
      </c>
    </row>
    <row r="83" spans="1:4">
      <c r="A83" s="11" t="s">
        <v>213</v>
      </c>
      <c r="B83" s="11" t="s">
        <v>214</v>
      </c>
      <c r="C83" s="11" t="s">
        <v>202</v>
      </c>
      <c r="D83" s="11" t="s">
        <v>215</v>
      </c>
    </row>
    <row r="84" spans="1:4">
      <c r="A84" s="11" t="s">
        <v>216</v>
      </c>
      <c r="B84" s="11" t="s">
        <v>217</v>
      </c>
      <c r="C84" s="11" t="s">
        <v>65</v>
      </c>
      <c r="D84" s="11" t="s">
        <v>209</v>
      </c>
    </row>
    <row r="85" spans="1:4">
      <c r="A85" s="11" t="s">
        <v>218</v>
      </c>
      <c r="B85" s="11"/>
      <c r="C85" s="11" t="s">
        <v>65</v>
      </c>
      <c r="D85" s="11" t="s">
        <v>96</v>
      </c>
    </row>
    <row r="86" spans="1:4">
      <c r="A86" s="11" t="s">
        <v>219</v>
      </c>
      <c r="B86" s="11" t="s">
        <v>220</v>
      </c>
      <c r="C86" s="11" t="s">
        <v>65</v>
      </c>
      <c r="D86" s="11" t="s">
        <v>221</v>
      </c>
    </row>
    <row r="87" spans="1:4">
      <c r="A87" s="11" t="s">
        <v>222</v>
      </c>
      <c r="B87" s="11"/>
      <c r="C87" s="11" t="s">
        <v>163</v>
      </c>
      <c r="D87" s="11" t="s">
        <v>223</v>
      </c>
    </row>
    <row r="88" spans="1:4">
      <c r="A88" s="11" t="s">
        <v>224</v>
      </c>
      <c r="B88" s="11"/>
      <c r="C88" s="11" t="s">
        <v>95</v>
      </c>
      <c r="D88" s="11" t="s">
        <v>96</v>
      </c>
    </row>
    <row r="89" spans="1:4">
      <c r="A89" s="11" t="s">
        <v>225</v>
      </c>
      <c r="B89" s="11" t="s">
        <v>226</v>
      </c>
      <c r="C89" s="11" t="s">
        <v>95</v>
      </c>
      <c r="D89" s="11" t="s">
        <v>96</v>
      </c>
    </row>
    <row r="90" spans="1:4">
      <c r="A90" s="11" t="s">
        <v>227</v>
      </c>
      <c r="B90" s="11" t="s">
        <v>228</v>
      </c>
      <c r="C90" s="11" t="s">
        <v>65</v>
      </c>
      <c r="D90" s="11" t="s">
        <v>66</v>
      </c>
    </row>
    <row r="91" spans="1:4">
      <c r="A91" s="11" t="s">
        <v>229</v>
      </c>
      <c r="B91" s="11" t="s">
        <v>230</v>
      </c>
      <c r="C91" s="11" t="s">
        <v>65</v>
      </c>
      <c r="D91" s="11" t="s">
        <v>231</v>
      </c>
    </row>
    <row r="92" spans="1:4">
      <c r="A92" s="11" t="s">
        <v>232</v>
      </c>
      <c r="B92" s="11"/>
      <c r="C92" s="11" t="s">
        <v>87</v>
      </c>
      <c r="D92" s="11" t="s">
        <v>233</v>
      </c>
    </row>
    <row r="93" spans="1:4">
      <c r="A93" s="11" t="s">
        <v>234</v>
      </c>
      <c r="B93" s="11"/>
      <c r="C93" s="11" t="s">
        <v>235</v>
      </c>
      <c r="D93" s="11" t="s">
        <v>215</v>
      </c>
    </row>
    <row r="94" spans="1:4">
      <c r="A94" s="11" t="s">
        <v>236</v>
      </c>
      <c r="B94" s="11"/>
      <c r="C94" s="11" t="s">
        <v>65</v>
      </c>
      <c r="D94" s="11" t="s">
        <v>237</v>
      </c>
    </row>
    <row r="95" spans="1:4">
      <c r="A95" s="11" t="s">
        <v>238</v>
      </c>
      <c r="B95" s="11" t="s">
        <v>239</v>
      </c>
      <c r="C95" s="11" t="s">
        <v>95</v>
      </c>
      <c r="D95" s="11" t="s">
        <v>240</v>
      </c>
    </row>
    <row r="96" spans="1:4">
      <c r="A96" s="11" t="s">
        <v>241</v>
      </c>
      <c r="B96" s="11"/>
      <c r="C96" s="11" t="s">
        <v>235</v>
      </c>
      <c r="D96" s="11" t="s">
        <v>242</v>
      </c>
    </row>
    <row r="97" spans="1:4">
      <c r="A97" s="11" t="s">
        <v>243</v>
      </c>
      <c r="B97" s="11"/>
      <c r="C97" s="11" t="s">
        <v>244</v>
      </c>
      <c r="D97" s="11" t="s">
        <v>96</v>
      </c>
    </row>
    <row r="98" spans="1:4">
      <c r="A98" s="11" t="s">
        <v>245</v>
      </c>
      <c r="B98" s="11"/>
      <c r="C98" s="11" t="s">
        <v>163</v>
      </c>
      <c r="D98" s="11" t="s">
        <v>149</v>
      </c>
    </row>
    <row r="99" spans="1:4">
      <c r="A99" s="11" t="s">
        <v>246</v>
      </c>
      <c r="B99" s="11" t="s">
        <v>247</v>
      </c>
      <c r="C99" s="11" t="s">
        <v>107</v>
      </c>
      <c r="D99" s="11" t="s">
        <v>99</v>
      </c>
    </row>
    <row r="100" spans="1:4">
      <c r="A100" s="11" t="s">
        <v>248</v>
      </c>
      <c r="B100" s="11"/>
      <c r="C100" s="11" t="s">
        <v>65</v>
      </c>
      <c r="D100" s="11" t="s">
        <v>249</v>
      </c>
    </row>
    <row r="101" spans="1:4">
      <c r="A101" s="11" t="s">
        <v>250</v>
      </c>
      <c r="B101" s="11" t="s">
        <v>251</v>
      </c>
      <c r="C101" s="11" t="s">
        <v>65</v>
      </c>
      <c r="D101" s="11" t="s">
        <v>252</v>
      </c>
    </row>
    <row r="102" spans="1:4">
      <c r="A102" s="11" t="s">
        <v>253</v>
      </c>
      <c r="B102" s="11"/>
      <c r="C102" s="11" t="s">
        <v>65</v>
      </c>
      <c r="D102" s="11" t="s">
        <v>252</v>
      </c>
    </row>
    <row r="103" spans="1:4">
      <c r="A103" s="11" t="s">
        <v>254</v>
      </c>
      <c r="B103" s="11" t="s">
        <v>255</v>
      </c>
      <c r="C103" s="11" t="s">
        <v>65</v>
      </c>
      <c r="D103" s="11" t="s">
        <v>256</v>
      </c>
    </row>
    <row r="104" spans="1:4">
      <c r="A104" s="11" t="s">
        <v>257</v>
      </c>
      <c r="B104" s="11"/>
      <c r="C104" s="11" t="s">
        <v>87</v>
      </c>
      <c r="D104" s="11" t="s">
        <v>233</v>
      </c>
    </row>
    <row r="105" spans="1:4">
      <c r="A105" s="11" t="s">
        <v>258</v>
      </c>
      <c r="B105" s="11" t="s">
        <v>259</v>
      </c>
      <c r="C105" s="11" t="s">
        <v>107</v>
      </c>
      <c r="D105" s="11" t="s">
        <v>69</v>
      </c>
    </row>
    <row r="106" spans="1:4">
      <c r="A106" s="11" t="s">
        <v>260</v>
      </c>
      <c r="B106" s="11"/>
      <c r="C106" s="11" t="s">
        <v>244</v>
      </c>
      <c r="D106" s="11" t="s">
        <v>261</v>
      </c>
    </row>
    <row r="107" spans="1:4">
      <c r="A107" s="11" t="s">
        <v>262</v>
      </c>
      <c r="B107" s="11" t="s">
        <v>263</v>
      </c>
      <c r="C107" s="11" t="s">
        <v>264</v>
      </c>
      <c r="D107" s="11" t="s">
        <v>265</v>
      </c>
    </row>
    <row r="108" spans="1:4">
      <c r="A108" s="11" t="s">
        <v>266</v>
      </c>
      <c r="B108" s="11" t="s">
        <v>267</v>
      </c>
      <c r="C108" s="11" t="s">
        <v>56</v>
      </c>
      <c r="D108" s="11" t="s">
        <v>62</v>
      </c>
    </row>
    <row r="109" spans="1:4">
      <c r="A109" s="11" t="s">
        <v>268</v>
      </c>
      <c r="B109" s="11"/>
      <c r="C109" s="11" t="s">
        <v>235</v>
      </c>
      <c r="D109" s="11" t="s">
        <v>88</v>
      </c>
    </row>
    <row r="110" spans="1:4">
      <c r="A110" s="11" t="s">
        <v>269</v>
      </c>
      <c r="B110" s="11" t="s">
        <v>270</v>
      </c>
      <c r="C110" s="11" t="s">
        <v>107</v>
      </c>
      <c r="D110" s="11" t="s">
        <v>271</v>
      </c>
    </row>
    <row r="111" spans="1:4">
      <c r="A111" s="11" t="s">
        <v>272</v>
      </c>
      <c r="B111" s="11" t="s">
        <v>273</v>
      </c>
      <c r="C111" s="11" t="s">
        <v>65</v>
      </c>
      <c r="D111" s="11" t="s">
        <v>209</v>
      </c>
    </row>
    <row r="112" spans="1:4">
      <c r="A112" s="11" t="s">
        <v>274</v>
      </c>
      <c r="B112" s="11"/>
      <c r="C112" s="11" t="s">
        <v>65</v>
      </c>
      <c r="D112" s="11" t="s">
        <v>186</v>
      </c>
    </row>
    <row r="113" spans="1:4">
      <c r="A113" s="11" t="s">
        <v>275</v>
      </c>
      <c r="B113" s="11" t="s">
        <v>276</v>
      </c>
      <c r="C113" s="11" t="s">
        <v>107</v>
      </c>
      <c r="D113" s="11" t="s">
        <v>277</v>
      </c>
    </row>
    <row r="114" spans="1:4">
      <c r="A114" s="11" t="s">
        <v>278</v>
      </c>
      <c r="B114" s="11"/>
      <c r="C114" s="11" t="s">
        <v>107</v>
      </c>
      <c r="D114" s="11" t="s">
        <v>279</v>
      </c>
    </row>
    <row r="115" spans="1:4">
      <c r="A115" s="11" t="s">
        <v>280</v>
      </c>
      <c r="B115" s="11"/>
      <c r="C115" s="11" t="s">
        <v>87</v>
      </c>
      <c r="D115" s="11" t="s">
        <v>281</v>
      </c>
    </row>
    <row r="116" spans="1:4">
      <c r="A116" s="11" t="s">
        <v>282</v>
      </c>
      <c r="B116" s="11" t="s">
        <v>283</v>
      </c>
      <c r="C116" s="11" t="s">
        <v>65</v>
      </c>
      <c r="D116" s="11" t="s">
        <v>252</v>
      </c>
    </row>
    <row r="117" spans="1:4">
      <c r="A117" s="11" t="s">
        <v>284</v>
      </c>
      <c r="B117" s="11" t="s">
        <v>285</v>
      </c>
      <c r="C117" s="11" t="s">
        <v>65</v>
      </c>
      <c r="D117" s="11" t="s">
        <v>231</v>
      </c>
    </row>
    <row r="118" spans="1:4">
      <c r="A118" s="11" t="s">
        <v>286</v>
      </c>
      <c r="B118" s="11"/>
      <c r="C118" s="11" t="s">
        <v>264</v>
      </c>
      <c r="D118" s="11" t="s">
        <v>66</v>
      </c>
    </row>
    <row r="119" spans="1:4">
      <c r="A119" s="11" t="s">
        <v>287</v>
      </c>
      <c r="B119" s="11" t="s">
        <v>288</v>
      </c>
      <c r="C119" s="11" t="s">
        <v>65</v>
      </c>
      <c r="D119" s="11" t="s">
        <v>252</v>
      </c>
    </row>
    <row r="120" spans="1:4">
      <c r="A120" s="11" t="s">
        <v>289</v>
      </c>
      <c r="B120" s="11"/>
      <c r="C120" s="11" t="s">
        <v>87</v>
      </c>
      <c r="D120" s="11" t="s">
        <v>242</v>
      </c>
    </row>
    <row r="121" spans="1:4">
      <c r="A121" s="11" t="s">
        <v>290</v>
      </c>
      <c r="B121" s="11"/>
      <c r="C121" s="11" t="s">
        <v>65</v>
      </c>
      <c r="D121" s="11" t="s">
        <v>66</v>
      </c>
    </row>
    <row r="122" spans="1:4">
      <c r="A122" s="11" t="s">
        <v>291</v>
      </c>
      <c r="B122" s="11"/>
      <c r="C122" s="11" t="s">
        <v>87</v>
      </c>
      <c r="D122" s="11" t="s">
        <v>215</v>
      </c>
    </row>
    <row r="123" spans="1:4">
      <c r="A123" s="11" t="s">
        <v>292</v>
      </c>
      <c r="B123" s="11" t="s">
        <v>293</v>
      </c>
      <c r="C123" s="11" t="s">
        <v>95</v>
      </c>
      <c r="D123" s="11" t="s">
        <v>294</v>
      </c>
    </row>
    <row r="124" spans="1:4">
      <c r="A124" s="11" t="s">
        <v>295</v>
      </c>
      <c r="B124" s="11"/>
      <c r="C124" s="11" t="s">
        <v>65</v>
      </c>
      <c r="D124" s="11" t="s">
        <v>69</v>
      </c>
    </row>
    <row r="125" spans="1:4">
      <c r="A125" s="11" t="s">
        <v>296</v>
      </c>
      <c r="B125" s="11" t="s">
        <v>297</v>
      </c>
      <c r="C125" s="11" t="s">
        <v>107</v>
      </c>
      <c r="D125" s="11" t="s">
        <v>298</v>
      </c>
    </row>
    <row r="126" spans="1:4">
      <c r="A126" s="11" t="s">
        <v>299</v>
      </c>
      <c r="B126" s="11"/>
      <c r="C126" s="11" t="s">
        <v>95</v>
      </c>
      <c r="D126" s="11" t="s">
        <v>294</v>
      </c>
    </row>
    <row r="127" spans="1:4">
      <c r="A127" s="11" t="s">
        <v>300</v>
      </c>
      <c r="B127" s="11" t="s">
        <v>301</v>
      </c>
      <c r="C127" s="11" t="s">
        <v>244</v>
      </c>
      <c r="D127" s="11" t="s">
        <v>302</v>
      </c>
    </row>
    <row r="128" spans="1:4">
      <c r="A128" s="11" t="s">
        <v>303</v>
      </c>
      <c r="B128" s="11" t="s">
        <v>304</v>
      </c>
      <c r="C128" s="11" t="s">
        <v>87</v>
      </c>
      <c r="D128" s="11" t="s">
        <v>88</v>
      </c>
    </row>
    <row r="129" spans="1:4">
      <c r="A129" s="11" t="s">
        <v>305</v>
      </c>
      <c r="B129" s="11" t="s">
        <v>306</v>
      </c>
      <c r="C129" s="11" t="s">
        <v>95</v>
      </c>
      <c r="D129" s="11" t="s">
        <v>307</v>
      </c>
    </row>
    <row r="130" spans="1:4">
      <c r="A130" s="11" t="s">
        <v>308</v>
      </c>
      <c r="B130" s="11" t="s">
        <v>309</v>
      </c>
      <c r="C130" s="11" t="s">
        <v>65</v>
      </c>
      <c r="D130" s="11" t="s">
        <v>69</v>
      </c>
    </row>
    <row r="131" spans="1:4">
      <c r="A131" s="11" t="s">
        <v>310</v>
      </c>
      <c r="B131" s="11" t="s">
        <v>311</v>
      </c>
      <c r="C131" s="11" t="s">
        <v>65</v>
      </c>
      <c r="D131" s="11" t="s">
        <v>252</v>
      </c>
    </row>
    <row r="132" spans="1:4">
      <c r="A132" s="11" t="s">
        <v>312</v>
      </c>
      <c r="B132" s="11"/>
      <c r="C132" s="11" t="s">
        <v>107</v>
      </c>
      <c r="D132" s="11" t="s">
        <v>277</v>
      </c>
    </row>
    <row r="133" spans="1:4">
      <c r="A133" s="11" t="s">
        <v>313</v>
      </c>
      <c r="B133" s="11"/>
      <c r="C133" s="11" t="s">
        <v>244</v>
      </c>
      <c r="D133" s="11" t="s">
        <v>314</v>
      </c>
    </row>
    <row r="134" spans="1:4">
      <c r="A134" s="11" t="s">
        <v>315</v>
      </c>
      <c r="B134" s="11" t="s">
        <v>316</v>
      </c>
      <c r="C134" s="11" t="s">
        <v>317</v>
      </c>
      <c r="D134" s="11" t="s">
        <v>66</v>
      </c>
    </row>
    <row r="135" spans="1:4">
      <c r="A135" s="11" t="s">
        <v>318</v>
      </c>
      <c r="B135" s="11" t="s">
        <v>319</v>
      </c>
      <c r="C135" s="11" t="s">
        <v>95</v>
      </c>
      <c r="D135" s="11" t="s">
        <v>164</v>
      </c>
    </row>
    <row r="136" spans="1:4">
      <c r="A136" s="11" t="s">
        <v>320</v>
      </c>
      <c r="B136" s="11" t="s">
        <v>321</v>
      </c>
      <c r="C136" s="11" t="s">
        <v>65</v>
      </c>
      <c r="D136" s="11" t="s">
        <v>231</v>
      </c>
    </row>
    <row r="137" spans="1:4">
      <c r="A137" s="11" t="s">
        <v>322</v>
      </c>
      <c r="B137" s="11" t="s">
        <v>323</v>
      </c>
      <c r="C137" s="11" t="s">
        <v>244</v>
      </c>
      <c r="D137" s="11" t="s">
        <v>88</v>
      </c>
    </row>
    <row r="138" spans="1:4">
      <c r="A138" s="11" t="s">
        <v>322</v>
      </c>
      <c r="B138" s="11" t="s">
        <v>323</v>
      </c>
      <c r="C138" s="11" t="s">
        <v>244</v>
      </c>
      <c r="D138" s="11" t="s">
        <v>88</v>
      </c>
    </row>
    <row r="139" spans="1:4">
      <c r="A139" s="11" t="s">
        <v>324</v>
      </c>
      <c r="B139" s="11" t="s">
        <v>325</v>
      </c>
      <c r="C139" s="11" t="s">
        <v>65</v>
      </c>
      <c r="D139" s="11" t="s">
        <v>326</v>
      </c>
    </row>
    <row r="140" spans="1:4">
      <c r="A140" s="11" t="s">
        <v>327</v>
      </c>
      <c r="B140" s="11" t="s">
        <v>328</v>
      </c>
      <c r="C140" s="11" t="s">
        <v>163</v>
      </c>
      <c r="D140" s="11" t="s">
        <v>215</v>
      </c>
    </row>
    <row r="141" spans="1:4">
      <c r="A141" s="11" t="s">
        <v>327</v>
      </c>
      <c r="B141" s="11" t="s">
        <v>328</v>
      </c>
      <c r="C141" s="11" t="s">
        <v>163</v>
      </c>
      <c r="D141" s="11" t="s">
        <v>215</v>
      </c>
    </row>
    <row r="142" spans="1:4">
      <c r="A142" s="11" t="s">
        <v>329</v>
      </c>
      <c r="B142" s="11"/>
      <c r="C142" s="11" t="s">
        <v>65</v>
      </c>
      <c r="D142" s="11" t="s">
        <v>209</v>
      </c>
    </row>
    <row r="143" spans="1:4">
      <c r="A143" s="11" t="s">
        <v>330</v>
      </c>
      <c r="B143" s="11"/>
      <c r="C143" s="11" t="s">
        <v>95</v>
      </c>
      <c r="D143" s="11" t="s">
        <v>331</v>
      </c>
    </row>
    <row r="144" spans="1:4">
      <c r="A144" s="11" t="s">
        <v>332</v>
      </c>
      <c r="B144" s="11"/>
      <c r="C144" s="11" t="s">
        <v>333</v>
      </c>
      <c r="D144" s="11" t="s">
        <v>88</v>
      </c>
    </row>
    <row r="145" spans="1:4">
      <c r="A145" s="11" t="s">
        <v>334</v>
      </c>
      <c r="B145" s="11" t="s">
        <v>335</v>
      </c>
      <c r="C145" s="11" t="s">
        <v>333</v>
      </c>
      <c r="D145" s="11" t="s">
        <v>336</v>
      </c>
    </row>
    <row r="146" spans="1:4">
      <c r="A146" s="11" t="s">
        <v>337</v>
      </c>
      <c r="B146" s="11" t="s">
        <v>338</v>
      </c>
      <c r="C146" s="11" t="s">
        <v>107</v>
      </c>
      <c r="D146" s="11" t="s">
        <v>96</v>
      </c>
    </row>
    <row r="147" spans="1:4">
      <c r="A147" s="11" t="s">
        <v>339</v>
      </c>
      <c r="B147" s="11"/>
      <c r="C147" s="11" t="s">
        <v>107</v>
      </c>
      <c r="D147" s="11" t="s">
        <v>99</v>
      </c>
    </row>
    <row r="148" spans="1:4">
      <c r="A148" s="11" t="s">
        <v>340</v>
      </c>
      <c r="B148" s="11" t="s">
        <v>341</v>
      </c>
      <c r="C148" s="11" t="s">
        <v>65</v>
      </c>
      <c r="D148" s="11" t="s">
        <v>326</v>
      </c>
    </row>
    <row r="149" spans="1:4">
      <c r="A149" s="11" t="s">
        <v>342</v>
      </c>
      <c r="B149" s="11"/>
      <c r="C149" s="11" t="s">
        <v>95</v>
      </c>
      <c r="D149" s="11" t="s">
        <v>343</v>
      </c>
    </row>
    <row r="150" spans="1:4">
      <c r="A150" s="11" t="s">
        <v>344</v>
      </c>
      <c r="B150" s="11" t="s">
        <v>345</v>
      </c>
      <c r="C150" s="11" t="s">
        <v>107</v>
      </c>
      <c r="D150" s="11" t="s">
        <v>252</v>
      </c>
    </row>
    <row r="151" spans="1:4">
      <c r="A151" s="11" t="s">
        <v>346</v>
      </c>
      <c r="B151" s="11" t="s">
        <v>347</v>
      </c>
      <c r="C151" s="11" t="s">
        <v>87</v>
      </c>
      <c r="D151" s="11" t="s">
        <v>88</v>
      </c>
    </row>
    <row r="152" spans="1:4">
      <c r="A152" s="11" t="s">
        <v>348</v>
      </c>
      <c r="B152" s="11"/>
      <c r="C152" s="11" t="s">
        <v>107</v>
      </c>
      <c r="D152" s="11" t="s">
        <v>277</v>
      </c>
    </row>
    <row r="153" spans="1:4">
      <c r="A153" s="11" t="s">
        <v>349</v>
      </c>
      <c r="B153" s="11" t="s">
        <v>350</v>
      </c>
      <c r="C153" s="11" t="s">
        <v>65</v>
      </c>
      <c r="D153" s="11" t="s">
        <v>99</v>
      </c>
    </row>
    <row r="154" spans="1:4">
      <c r="A154" s="11" t="s">
        <v>351</v>
      </c>
      <c r="B154" s="11" t="s">
        <v>352</v>
      </c>
      <c r="C154" s="11" t="s">
        <v>107</v>
      </c>
      <c r="D154" s="11" t="s">
        <v>231</v>
      </c>
    </row>
    <row r="155" spans="1:4">
      <c r="A155" s="11" t="s">
        <v>353</v>
      </c>
      <c r="B155" s="11" t="s">
        <v>354</v>
      </c>
      <c r="C155" s="11" t="s">
        <v>95</v>
      </c>
      <c r="D155" s="11" t="s">
        <v>96</v>
      </c>
    </row>
    <row r="156" spans="1:4">
      <c r="A156" s="11" t="s">
        <v>355</v>
      </c>
      <c r="B156" s="11" t="s">
        <v>356</v>
      </c>
      <c r="C156" s="11" t="s">
        <v>65</v>
      </c>
      <c r="D156" s="11" t="s">
        <v>209</v>
      </c>
    </row>
    <row r="157" spans="1:4">
      <c r="A157" s="11" t="s">
        <v>357</v>
      </c>
      <c r="B157" s="11" t="s">
        <v>358</v>
      </c>
      <c r="C157" s="11" t="s">
        <v>47</v>
      </c>
      <c r="D157" s="11" t="s">
        <v>160</v>
      </c>
    </row>
    <row r="158" spans="1:4">
      <c r="A158" s="11" t="s">
        <v>359</v>
      </c>
      <c r="B158" s="11"/>
      <c r="C158" s="11" t="s">
        <v>87</v>
      </c>
      <c r="D158" s="11" t="s">
        <v>242</v>
      </c>
    </row>
    <row r="159" spans="1:4">
      <c r="A159" s="11" t="s">
        <v>360</v>
      </c>
      <c r="B159" s="11"/>
      <c r="C159" s="11" t="s">
        <v>65</v>
      </c>
      <c r="D159" s="11" t="s">
        <v>361</v>
      </c>
    </row>
    <row r="160" spans="1:4">
      <c r="A160" s="11" t="s">
        <v>362</v>
      </c>
      <c r="B160" s="11" t="s">
        <v>363</v>
      </c>
      <c r="C160" s="11" t="s">
        <v>244</v>
      </c>
      <c r="D160" s="11" t="s">
        <v>96</v>
      </c>
    </row>
    <row r="161" spans="1:4">
      <c r="A161" s="11" t="s">
        <v>364</v>
      </c>
      <c r="B161" s="11" t="s">
        <v>365</v>
      </c>
      <c r="C161" s="11" t="s">
        <v>107</v>
      </c>
      <c r="D161" s="11" t="s">
        <v>366</v>
      </c>
    </row>
    <row r="162" spans="1:4">
      <c r="A162" s="11" t="s">
        <v>367</v>
      </c>
      <c r="B162" s="11" t="s">
        <v>368</v>
      </c>
      <c r="C162" s="11" t="s">
        <v>107</v>
      </c>
      <c r="D162" s="11" t="s">
        <v>69</v>
      </c>
    </row>
    <row r="163" spans="1:4">
      <c r="A163" s="11" t="s">
        <v>369</v>
      </c>
      <c r="B163" s="11" t="s">
        <v>370</v>
      </c>
      <c r="C163" s="11" t="s">
        <v>317</v>
      </c>
      <c r="D163" s="11" t="s">
        <v>371</v>
      </c>
    </row>
    <row r="164" spans="1:4">
      <c r="A164" s="11" t="s">
        <v>372</v>
      </c>
      <c r="B164" s="11" t="s">
        <v>373</v>
      </c>
      <c r="C164" s="11" t="s">
        <v>65</v>
      </c>
      <c r="D164" s="11" t="s">
        <v>99</v>
      </c>
    </row>
    <row r="165" spans="1:4">
      <c r="A165" s="11" t="s">
        <v>374</v>
      </c>
      <c r="B165" s="11"/>
      <c r="C165" s="11" t="s">
        <v>163</v>
      </c>
      <c r="D165" s="11" t="s">
        <v>371</v>
      </c>
    </row>
    <row r="166" spans="1:4">
      <c r="A166" s="11" t="s">
        <v>375</v>
      </c>
      <c r="B166" s="11"/>
      <c r="C166" s="11" t="s">
        <v>87</v>
      </c>
      <c r="D166" s="11" t="s">
        <v>88</v>
      </c>
    </row>
    <row r="167" spans="1:4">
      <c r="A167" s="11" t="s">
        <v>376</v>
      </c>
      <c r="B167" s="11" t="s">
        <v>377</v>
      </c>
      <c r="C167" s="11" t="s">
        <v>107</v>
      </c>
      <c r="D167" s="11" t="s">
        <v>99</v>
      </c>
    </row>
    <row r="168" spans="1:4">
      <c r="A168" s="11" t="s">
        <v>378</v>
      </c>
      <c r="B168" s="11" t="s">
        <v>379</v>
      </c>
      <c r="C168" s="11" t="s">
        <v>317</v>
      </c>
      <c r="D168" s="11" t="s">
        <v>96</v>
      </c>
    </row>
    <row r="169" spans="1:4">
      <c r="A169" s="11" t="s">
        <v>380</v>
      </c>
      <c r="B169" s="11" t="s">
        <v>381</v>
      </c>
      <c r="C169" s="11" t="s">
        <v>163</v>
      </c>
      <c r="D169" s="11" t="s">
        <v>215</v>
      </c>
    </row>
    <row r="170" spans="1:4">
      <c r="A170" s="11" t="s">
        <v>382</v>
      </c>
      <c r="B170" s="11" t="s">
        <v>383</v>
      </c>
      <c r="C170" s="11" t="s">
        <v>107</v>
      </c>
      <c r="D170" s="11" t="s">
        <v>69</v>
      </c>
    </row>
    <row r="171" spans="1:4">
      <c r="A171" s="11" t="s">
        <v>384</v>
      </c>
      <c r="B171" s="11" t="s">
        <v>385</v>
      </c>
      <c r="C171" s="11" t="s">
        <v>87</v>
      </c>
      <c r="D171" s="11" t="s">
        <v>336</v>
      </c>
    </row>
    <row r="172" spans="1:4">
      <c r="A172" s="11" t="s">
        <v>386</v>
      </c>
      <c r="B172" s="11" t="s">
        <v>387</v>
      </c>
      <c r="C172" s="11" t="s">
        <v>87</v>
      </c>
      <c r="D172" s="11" t="s">
        <v>233</v>
      </c>
    </row>
    <row r="173" spans="1:4">
      <c r="A173" s="11" t="s">
        <v>388</v>
      </c>
      <c r="B173" s="11" t="s">
        <v>389</v>
      </c>
      <c r="C173" s="11" t="s">
        <v>317</v>
      </c>
      <c r="D173" s="11" t="s">
        <v>237</v>
      </c>
    </row>
    <row r="174" spans="1:4">
      <c r="A174" s="11" t="s">
        <v>390</v>
      </c>
      <c r="B174" s="11"/>
      <c r="C174" s="11" t="s">
        <v>235</v>
      </c>
      <c r="D174" s="11" t="s">
        <v>391</v>
      </c>
    </row>
    <row r="175" spans="1:4">
      <c r="A175" s="11" t="s">
        <v>392</v>
      </c>
      <c r="B175" s="11"/>
      <c r="C175" s="11" t="s">
        <v>65</v>
      </c>
      <c r="D175" s="11" t="s">
        <v>99</v>
      </c>
    </row>
    <row r="176" spans="1:4">
      <c r="A176" s="11" t="s">
        <v>393</v>
      </c>
      <c r="B176" s="11" t="s">
        <v>394</v>
      </c>
      <c r="C176" s="11" t="s">
        <v>95</v>
      </c>
      <c r="D176" s="11" t="s">
        <v>395</v>
      </c>
    </row>
    <row r="177" spans="1:4">
      <c r="A177" s="11" t="s">
        <v>396</v>
      </c>
      <c r="B177" s="11"/>
      <c r="C177" s="11" t="s">
        <v>107</v>
      </c>
      <c r="D177" s="11" t="s">
        <v>99</v>
      </c>
    </row>
    <row r="178" spans="1:4">
      <c r="A178" s="11" t="s">
        <v>397</v>
      </c>
      <c r="B178" s="11" t="s">
        <v>398</v>
      </c>
      <c r="C178" s="11" t="s">
        <v>333</v>
      </c>
      <c r="D178" s="11" t="s">
        <v>399</v>
      </c>
    </row>
    <row r="179" spans="1:4">
      <c r="A179" s="11" t="s">
        <v>400</v>
      </c>
      <c r="B179" s="11"/>
      <c r="C179" s="11" t="s">
        <v>87</v>
      </c>
      <c r="D179" s="11" t="s">
        <v>215</v>
      </c>
    </row>
    <row r="180" spans="1:4">
      <c r="A180" s="11" t="s">
        <v>401</v>
      </c>
      <c r="B180" s="11"/>
      <c r="C180" s="11" t="s">
        <v>65</v>
      </c>
      <c r="D180" s="11" t="s">
        <v>271</v>
      </c>
    </row>
    <row r="181" spans="1:4">
      <c r="A181" s="11" t="s">
        <v>402</v>
      </c>
      <c r="B181" s="11"/>
      <c r="C181" s="11" t="s">
        <v>65</v>
      </c>
      <c r="D181" s="11" t="s">
        <v>69</v>
      </c>
    </row>
    <row r="182" spans="1:4">
      <c r="A182" s="11" t="s">
        <v>403</v>
      </c>
      <c r="B182" s="11"/>
      <c r="C182" s="11" t="s">
        <v>244</v>
      </c>
      <c r="D182" s="11" t="s">
        <v>404</v>
      </c>
    </row>
    <row r="183" spans="1:4">
      <c r="A183" s="11" t="s">
        <v>405</v>
      </c>
      <c r="B183" s="11"/>
      <c r="C183" s="11" t="s">
        <v>244</v>
      </c>
      <c r="D183" s="11" t="s">
        <v>406</v>
      </c>
    </row>
    <row r="184" spans="1:4">
      <c r="A184" s="11" t="s">
        <v>407</v>
      </c>
      <c r="B184" s="11" t="s">
        <v>408</v>
      </c>
      <c r="C184" s="11" t="s">
        <v>87</v>
      </c>
      <c r="D184" s="11" t="s">
        <v>233</v>
      </c>
    </row>
    <row r="185" spans="1:4">
      <c r="A185" s="11" t="s">
        <v>409</v>
      </c>
      <c r="B185" s="14" t="s">
        <v>410</v>
      </c>
      <c r="C185" s="11" t="s">
        <v>235</v>
      </c>
      <c r="D185" s="11" t="s">
        <v>88</v>
      </c>
    </row>
    <row r="186" spans="1:4">
      <c r="A186" s="11" t="s">
        <v>411</v>
      </c>
      <c r="B186" s="11"/>
      <c r="C186" s="11" t="s">
        <v>87</v>
      </c>
      <c r="D186" s="11" t="s">
        <v>242</v>
      </c>
    </row>
    <row r="187" spans="1:4">
      <c r="A187" s="11" t="s">
        <v>412</v>
      </c>
      <c r="B187" s="11"/>
      <c r="C187" s="11" t="s">
        <v>65</v>
      </c>
      <c r="D187" s="11" t="s">
        <v>231</v>
      </c>
    </row>
    <row r="188" spans="1:4">
      <c r="A188" s="11" t="s">
        <v>413</v>
      </c>
      <c r="B188" s="11"/>
      <c r="C188" s="11" t="s">
        <v>65</v>
      </c>
      <c r="D188" s="11" t="s">
        <v>69</v>
      </c>
    </row>
    <row r="189" spans="1:4">
      <c r="A189" s="11" t="s">
        <v>414</v>
      </c>
      <c r="B189" s="11" t="s">
        <v>415</v>
      </c>
      <c r="C189" s="11" t="s">
        <v>65</v>
      </c>
      <c r="D189" s="11" t="s">
        <v>252</v>
      </c>
    </row>
    <row r="190" spans="1:4">
      <c r="A190" s="11" t="s">
        <v>416</v>
      </c>
      <c r="B190" s="11" t="s">
        <v>417</v>
      </c>
      <c r="C190" s="11" t="s">
        <v>107</v>
      </c>
      <c r="D190" s="11" t="s">
        <v>99</v>
      </c>
    </row>
    <row r="191" spans="1:4">
      <c r="A191" s="11" t="s">
        <v>418</v>
      </c>
      <c r="B191" s="11"/>
      <c r="C191" s="11" t="s">
        <v>87</v>
      </c>
      <c r="D191" s="11" t="s">
        <v>242</v>
      </c>
    </row>
    <row r="192" spans="1:4">
      <c r="A192" s="11" t="s">
        <v>419</v>
      </c>
      <c r="B192" s="11" t="s">
        <v>420</v>
      </c>
      <c r="C192" s="11" t="s">
        <v>65</v>
      </c>
      <c r="D192" s="11" t="s">
        <v>252</v>
      </c>
    </row>
    <row r="193" spans="1:4">
      <c r="A193" s="11" t="s">
        <v>421</v>
      </c>
      <c r="B193" s="11"/>
      <c r="C193" s="11" t="s">
        <v>95</v>
      </c>
      <c r="D193" s="11" t="s">
        <v>96</v>
      </c>
    </row>
    <row r="194" spans="1:4">
      <c r="A194" s="11" t="s">
        <v>422</v>
      </c>
      <c r="B194" s="11"/>
      <c r="C194" s="11" t="s">
        <v>65</v>
      </c>
      <c r="D194" s="11" t="s">
        <v>66</v>
      </c>
    </row>
    <row r="195" spans="1:4">
      <c r="A195" s="15" t="s">
        <v>423</v>
      </c>
      <c r="B195" s="16" t="s">
        <v>424</v>
      </c>
      <c r="C195" s="16" t="s">
        <v>107</v>
      </c>
      <c r="D195" s="16" t="s">
        <v>298</v>
      </c>
    </row>
    <row r="196" spans="1:4">
      <c r="A196" s="11" t="s">
        <v>425</v>
      </c>
      <c r="B196" s="11"/>
      <c r="C196" s="11" t="s">
        <v>65</v>
      </c>
      <c r="D196" s="11" t="s">
        <v>252</v>
      </c>
    </row>
    <row r="197" spans="1:4">
      <c r="A197" s="11" t="s">
        <v>426</v>
      </c>
      <c r="B197" s="11"/>
      <c r="C197" s="11" t="s">
        <v>65</v>
      </c>
      <c r="D197" s="11" t="s">
        <v>252</v>
      </c>
    </row>
    <row r="198" spans="1:4">
      <c r="A198" s="11" t="s">
        <v>427</v>
      </c>
      <c r="B198" s="11" t="s">
        <v>428</v>
      </c>
      <c r="C198" s="11" t="s">
        <v>65</v>
      </c>
      <c r="D198" s="11" t="s">
        <v>231</v>
      </c>
    </row>
    <row r="199" spans="1:4">
      <c r="A199" s="11" t="s">
        <v>429</v>
      </c>
      <c r="B199" s="11" t="s">
        <v>430</v>
      </c>
      <c r="C199" s="11" t="s">
        <v>163</v>
      </c>
      <c r="D199" s="11" t="s">
        <v>336</v>
      </c>
    </row>
    <row r="200" spans="1:4">
      <c r="A200" s="11" t="s">
        <v>431</v>
      </c>
      <c r="B200" s="11" t="s">
        <v>432</v>
      </c>
      <c r="C200" s="11" t="s">
        <v>87</v>
      </c>
      <c r="D200" s="11" t="s">
        <v>233</v>
      </c>
    </row>
    <row r="201" spans="1:4">
      <c r="A201" s="11" t="s">
        <v>433</v>
      </c>
      <c r="B201" s="11" t="s">
        <v>434</v>
      </c>
      <c r="C201" s="11" t="s">
        <v>95</v>
      </c>
      <c r="D201" s="11" t="s">
        <v>96</v>
      </c>
    </row>
    <row r="202" spans="1:4">
      <c r="A202" s="11" t="s">
        <v>435</v>
      </c>
      <c r="B202" s="11" t="s">
        <v>436</v>
      </c>
      <c r="C202" s="11" t="s">
        <v>65</v>
      </c>
      <c r="D202" s="11" t="s">
        <v>437</v>
      </c>
    </row>
    <row r="203" spans="1:4">
      <c r="A203" s="11" t="s">
        <v>438</v>
      </c>
      <c r="B203" s="11"/>
      <c r="C203" s="11" t="s">
        <v>95</v>
      </c>
      <c r="D203" s="11" t="s">
        <v>96</v>
      </c>
    </row>
    <row r="204" spans="1:4">
      <c r="A204" s="11" t="s">
        <v>439</v>
      </c>
      <c r="B204" s="11" t="s">
        <v>440</v>
      </c>
      <c r="C204" s="11" t="s">
        <v>163</v>
      </c>
      <c r="D204" s="11" t="s">
        <v>331</v>
      </c>
    </row>
    <row r="205" spans="1:4">
      <c r="A205" s="11" t="s">
        <v>441</v>
      </c>
      <c r="B205" s="11"/>
      <c r="C205" s="11" t="s">
        <v>333</v>
      </c>
      <c r="D205" s="11" t="s">
        <v>88</v>
      </c>
    </row>
    <row r="206" spans="1:4">
      <c r="A206" s="11" t="s">
        <v>442</v>
      </c>
      <c r="B206" s="11"/>
      <c r="C206" s="11" t="s">
        <v>95</v>
      </c>
      <c r="D206" s="11" t="s">
        <v>96</v>
      </c>
    </row>
    <row r="207" spans="1:4">
      <c r="A207" s="11" t="s">
        <v>443</v>
      </c>
      <c r="B207" s="11" t="s">
        <v>444</v>
      </c>
      <c r="C207" s="11" t="s">
        <v>65</v>
      </c>
      <c r="D207" s="11" t="s">
        <v>96</v>
      </c>
    </row>
    <row r="208" spans="1:4">
      <c r="A208" s="11" t="s">
        <v>445</v>
      </c>
      <c r="B208" s="11" t="s">
        <v>446</v>
      </c>
      <c r="C208" s="11" t="s">
        <v>163</v>
      </c>
      <c r="D208" s="11" t="s">
        <v>88</v>
      </c>
    </row>
    <row r="209" spans="1:4">
      <c r="A209" s="11" t="s">
        <v>447</v>
      </c>
      <c r="B209" s="11" t="s">
        <v>448</v>
      </c>
      <c r="C209" s="11" t="s">
        <v>244</v>
      </c>
      <c r="D209" s="11" t="s">
        <v>96</v>
      </c>
    </row>
    <row r="210" spans="1:4">
      <c r="A210" s="11" t="s">
        <v>449</v>
      </c>
      <c r="B210" s="11" t="s">
        <v>450</v>
      </c>
      <c r="C210" s="11" t="s">
        <v>65</v>
      </c>
      <c r="D210" s="11" t="s">
        <v>252</v>
      </c>
    </row>
    <row r="211" spans="1:4">
      <c r="A211" s="11" t="s">
        <v>451</v>
      </c>
      <c r="B211" s="11" t="s">
        <v>452</v>
      </c>
      <c r="C211" s="11" t="s">
        <v>317</v>
      </c>
      <c r="D211" s="11" t="s">
        <v>453</v>
      </c>
    </row>
    <row r="212" spans="1:4">
      <c r="A212" s="11" t="s">
        <v>454</v>
      </c>
      <c r="B212" s="11" t="s">
        <v>455</v>
      </c>
      <c r="C212" s="11" t="s">
        <v>333</v>
      </c>
      <c r="D212" s="11" t="s">
        <v>336</v>
      </c>
    </row>
    <row r="213" spans="1:4">
      <c r="A213" s="11" t="s">
        <v>456</v>
      </c>
      <c r="B213" s="11" t="s">
        <v>457</v>
      </c>
      <c r="C213" s="11" t="s">
        <v>107</v>
      </c>
      <c r="D213" s="11" t="s">
        <v>252</v>
      </c>
    </row>
    <row r="214" spans="1:4">
      <c r="A214" s="11" t="s">
        <v>458</v>
      </c>
      <c r="B214" s="11" t="s">
        <v>459</v>
      </c>
      <c r="C214" s="11" t="s">
        <v>65</v>
      </c>
      <c r="D214" s="11" t="s">
        <v>66</v>
      </c>
    </row>
    <row r="215" spans="1:4">
      <c r="A215" s="11" t="s">
        <v>460</v>
      </c>
      <c r="B215" s="11"/>
      <c r="C215" s="11" t="s">
        <v>87</v>
      </c>
      <c r="D215" s="11" t="s">
        <v>215</v>
      </c>
    </row>
    <row r="216" spans="1:4">
      <c r="A216" s="11" t="s">
        <v>461</v>
      </c>
      <c r="B216" s="11" t="s">
        <v>462</v>
      </c>
      <c r="C216" s="11" t="s">
        <v>317</v>
      </c>
      <c r="D216" s="11" t="s">
        <v>463</v>
      </c>
    </row>
    <row r="217" spans="1:4">
      <c r="A217" s="11" t="s">
        <v>464</v>
      </c>
      <c r="B217" s="11" t="s">
        <v>465</v>
      </c>
      <c r="C217" s="11" t="s">
        <v>317</v>
      </c>
      <c r="D217" s="11" t="s">
        <v>96</v>
      </c>
    </row>
    <row r="218" spans="1:4">
      <c r="A218" s="11" t="s">
        <v>466</v>
      </c>
      <c r="B218" s="11" t="s">
        <v>467</v>
      </c>
      <c r="C218" s="11" t="s">
        <v>65</v>
      </c>
      <c r="D218" s="11" t="s">
        <v>66</v>
      </c>
    </row>
    <row r="219" spans="1:4">
      <c r="A219" s="11" t="s">
        <v>468</v>
      </c>
      <c r="B219" s="11" t="s">
        <v>469</v>
      </c>
      <c r="C219" s="11" t="s">
        <v>163</v>
      </c>
      <c r="D219" s="11" t="s">
        <v>149</v>
      </c>
    </row>
    <row r="220" spans="1:4">
      <c r="A220" s="11" t="s">
        <v>470</v>
      </c>
      <c r="B220" s="11"/>
      <c r="C220" s="11" t="s">
        <v>87</v>
      </c>
      <c r="D220" s="11" t="s">
        <v>242</v>
      </c>
    </row>
    <row r="221" spans="1:4">
      <c r="A221" s="11" t="s">
        <v>471</v>
      </c>
      <c r="B221" s="11" t="s">
        <v>472</v>
      </c>
      <c r="C221" s="11" t="s">
        <v>65</v>
      </c>
      <c r="D221" s="11" t="s">
        <v>209</v>
      </c>
    </row>
    <row r="222" spans="1:4">
      <c r="A222" s="11" t="s">
        <v>473</v>
      </c>
      <c r="B222" s="11" t="s">
        <v>474</v>
      </c>
      <c r="C222" s="11" t="s">
        <v>317</v>
      </c>
      <c r="D222" s="11" t="s">
        <v>475</v>
      </c>
    </row>
    <row r="223" spans="1:4">
      <c r="A223" s="11" t="s">
        <v>476</v>
      </c>
      <c r="B223" s="11"/>
      <c r="C223" s="11" t="s">
        <v>333</v>
      </c>
      <c r="D223" s="11" t="s">
        <v>336</v>
      </c>
    </row>
    <row r="224" spans="1:4">
      <c r="A224" s="11" t="s">
        <v>477</v>
      </c>
      <c r="B224" s="11" t="s">
        <v>478</v>
      </c>
      <c r="C224" s="11" t="s">
        <v>65</v>
      </c>
      <c r="D224" s="11" t="s">
        <v>99</v>
      </c>
    </row>
    <row r="225" spans="1:4">
      <c r="A225" s="11" t="s">
        <v>479</v>
      </c>
      <c r="B225" s="11" t="s">
        <v>480</v>
      </c>
      <c r="C225" s="11" t="s">
        <v>65</v>
      </c>
      <c r="D225" s="11" t="s">
        <v>209</v>
      </c>
    </row>
    <row r="226" spans="1:4">
      <c r="A226" s="11" t="s">
        <v>481</v>
      </c>
      <c r="B226" s="11"/>
      <c r="C226" s="11" t="s">
        <v>95</v>
      </c>
      <c r="D226" s="11" t="s">
        <v>298</v>
      </c>
    </row>
    <row r="227" spans="1:4">
      <c r="A227" s="11" t="s">
        <v>482</v>
      </c>
      <c r="B227" s="11" t="s">
        <v>483</v>
      </c>
      <c r="C227" s="11" t="s">
        <v>65</v>
      </c>
      <c r="D227" s="11" t="s">
        <v>366</v>
      </c>
    </row>
    <row r="228" spans="1:4">
      <c r="A228" s="11" t="s">
        <v>484</v>
      </c>
      <c r="B228" s="11" t="s">
        <v>485</v>
      </c>
      <c r="C228" s="11" t="s">
        <v>65</v>
      </c>
      <c r="D228" s="11" t="s">
        <v>99</v>
      </c>
    </row>
    <row r="229" spans="1:4">
      <c r="A229" s="11" t="s">
        <v>486</v>
      </c>
      <c r="B229" s="11" t="s">
        <v>487</v>
      </c>
      <c r="C229" s="11" t="s">
        <v>65</v>
      </c>
      <c r="D229" s="11" t="s">
        <v>99</v>
      </c>
    </row>
    <row r="230" spans="1:4">
      <c r="A230" s="11" t="s">
        <v>488</v>
      </c>
      <c r="B230" s="11"/>
      <c r="C230" s="11" t="s">
        <v>244</v>
      </c>
      <c r="D230" s="11" t="s">
        <v>336</v>
      </c>
    </row>
    <row r="231" spans="1:4">
      <c r="A231" s="11" t="s">
        <v>489</v>
      </c>
      <c r="B231" s="11"/>
      <c r="C231" s="11" t="s">
        <v>333</v>
      </c>
      <c r="D231" s="11" t="s">
        <v>223</v>
      </c>
    </row>
    <row r="232" spans="1:4">
      <c r="A232" s="11" t="s">
        <v>490</v>
      </c>
      <c r="B232" s="11"/>
      <c r="C232" s="11" t="s">
        <v>333</v>
      </c>
      <c r="D232" s="11" t="s">
        <v>491</v>
      </c>
    </row>
    <row r="233" spans="1:4">
      <c r="A233" s="11" t="s">
        <v>492</v>
      </c>
      <c r="B233" s="11" t="s">
        <v>493</v>
      </c>
      <c r="C233" s="11" t="s">
        <v>317</v>
      </c>
      <c r="D233" s="11" t="s">
        <v>66</v>
      </c>
    </row>
    <row r="234" spans="1:4">
      <c r="A234" s="11" t="s">
        <v>494</v>
      </c>
      <c r="B234" s="11" t="s">
        <v>495</v>
      </c>
      <c r="C234" s="11" t="s">
        <v>65</v>
      </c>
      <c r="D234" s="11" t="s">
        <v>496</v>
      </c>
    </row>
    <row r="235" spans="1:4">
      <c r="A235" s="11" t="s">
        <v>497</v>
      </c>
      <c r="B235" s="11"/>
      <c r="C235" s="11" t="s">
        <v>107</v>
      </c>
      <c r="D235" s="11" t="s">
        <v>277</v>
      </c>
    </row>
    <row r="236" spans="1:4">
      <c r="A236" s="11" t="s">
        <v>498</v>
      </c>
      <c r="B236" s="11" t="s">
        <v>499</v>
      </c>
      <c r="C236" s="11" t="s">
        <v>107</v>
      </c>
      <c r="D236" s="11" t="s">
        <v>209</v>
      </c>
    </row>
    <row r="237" spans="1:4">
      <c r="A237" s="11" t="s">
        <v>500</v>
      </c>
      <c r="B237" s="11" t="s">
        <v>501</v>
      </c>
      <c r="C237" s="11" t="s">
        <v>87</v>
      </c>
      <c r="D237" s="11" t="s">
        <v>88</v>
      </c>
    </row>
    <row r="238" spans="1:4">
      <c r="A238" s="11" t="s">
        <v>500</v>
      </c>
      <c r="B238" s="11" t="s">
        <v>501</v>
      </c>
      <c r="C238" s="11" t="s">
        <v>87</v>
      </c>
      <c r="D238" s="11" t="s">
        <v>88</v>
      </c>
    </row>
    <row r="239" spans="1:4">
      <c r="A239" s="11" t="s">
        <v>502</v>
      </c>
      <c r="B239" s="11"/>
      <c r="C239" s="11" t="s">
        <v>65</v>
      </c>
      <c r="D239" s="11" t="s">
        <v>252</v>
      </c>
    </row>
    <row r="240" spans="1:4">
      <c r="A240" s="11" t="s">
        <v>503</v>
      </c>
      <c r="B240" s="11" t="s">
        <v>504</v>
      </c>
      <c r="C240" s="11" t="s">
        <v>163</v>
      </c>
      <c r="D240" s="11" t="s">
        <v>223</v>
      </c>
    </row>
    <row r="241" spans="1:4">
      <c r="A241" s="11" t="s">
        <v>505</v>
      </c>
      <c r="B241" s="11" t="s">
        <v>506</v>
      </c>
      <c r="C241" s="11" t="s">
        <v>95</v>
      </c>
      <c r="D241" s="11" t="s">
        <v>164</v>
      </c>
    </row>
    <row r="242" spans="1:4">
      <c r="A242" s="11" t="s">
        <v>507</v>
      </c>
      <c r="B242" s="11"/>
      <c r="C242" s="11" t="s">
        <v>244</v>
      </c>
      <c r="D242" s="11" t="s">
        <v>96</v>
      </c>
    </row>
    <row r="243" spans="1:4">
      <c r="A243" s="11" t="s">
        <v>508</v>
      </c>
      <c r="B243" s="11"/>
      <c r="C243" s="11" t="s">
        <v>65</v>
      </c>
      <c r="D243" s="11" t="s">
        <v>231</v>
      </c>
    </row>
    <row r="244" spans="1:4">
      <c r="A244" s="11" t="s">
        <v>509</v>
      </c>
      <c r="B244" s="11" t="s">
        <v>510</v>
      </c>
      <c r="C244" s="11" t="s">
        <v>107</v>
      </c>
      <c r="D244" s="11" t="s">
        <v>252</v>
      </c>
    </row>
    <row r="245" spans="1:4">
      <c r="A245" s="11" t="s">
        <v>511</v>
      </c>
      <c r="B245" s="11" t="s">
        <v>512</v>
      </c>
      <c r="C245" s="11" t="s">
        <v>65</v>
      </c>
      <c r="D245" s="11" t="s">
        <v>66</v>
      </c>
    </row>
    <row r="246" spans="1:4">
      <c r="A246" s="11" t="s">
        <v>513</v>
      </c>
      <c r="B246" s="11" t="s">
        <v>514</v>
      </c>
      <c r="C246" s="11" t="s">
        <v>65</v>
      </c>
      <c r="D246" s="11" t="s">
        <v>252</v>
      </c>
    </row>
    <row r="247" spans="1:4">
      <c r="A247" s="11" t="s">
        <v>515</v>
      </c>
      <c r="B247" s="11" t="s">
        <v>516</v>
      </c>
      <c r="C247" s="11" t="s">
        <v>65</v>
      </c>
      <c r="D247" s="11" t="s">
        <v>209</v>
      </c>
    </row>
    <row r="248" spans="1:4">
      <c r="A248" s="11" t="s">
        <v>517</v>
      </c>
      <c r="B248" s="11"/>
      <c r="C248" s="11" t="s">
        <v>235</v>
      </c>
      <c r="D248" s="11" t="s">
        <v>242</v>
      </c>
    </row>
    <row r="249" spans="1:4">
      <c r="A249" s="11" t="s">
        <v>518</v>
      </c>
      <c r="B249" s="11"/>
      <c r="C249" s="11" t="s">
        <v>87</v>
      </c>
      <c r="D249" s="11" t="s">
        <v>519</v>
      </c>
    </row>
    <row r="250" spans="1:4">
      <c r="A250" s="11" t="s">
        <v>520</v>
      </c>
      <c r="B250" s="11"/>
      <c r="C250" s="11" t="s">
        <v>65</v>
      </c>
      <c r="D250" s="11" t="s">
        <v>252</v>
      </c>
    </row>
    <row r="251" spans="1:4">
      <c r="A251" s="11" t="s">
        <v>521</v>
      </c>
      <c r="B251" s="11" t="s">
        <v>522</v>
      </c>
      <c r="C251" s="11" t="s">
        <v>65</v>
      </c>
      <c r="D251" s="11" t="s">
        <v>99</v>
      </c>
    </row>
    <row r="252" spans="1:4">
      <c r="A252" s="11" t="s">
        <v>523</v>
      </c>
      <c r="B252" s="11"/>
      <c r="C252" s="11" t="s">
        <v>65</v>
      </c>
      <c r="D252" s="11" t="s">
        <v>69</v>
      </c>
    </row>
    <row r="253" spans="1:4">
      <c r="A253" s="11" t="s">
        <v>524</v>
      </c>
      <c r="B253" s="11" t="s">
        <v>525</v>
      </c>
      <c r="C253" s="11" t="s">
        <v>107</v>
      </c>
      <c r="D253" s="11" t="s">
        <v>252</v>
      </c>
    </row>
    <row r="254" spans="1:4">
      <c r="A254" s="11" t="s">
        <v>526</v>
      </c>
      <c r="B254" s="11"/>
      <c r="C254" s="11" t="s">
        <v>333</v>
      </c>
      <c r="D254" s="11" t="s">
        <v>336</v>
      </c>
    </row>
    <row r="255" spans="1:4">
      <c r="A255" s="11" t="s">
        <v>527</v>
      </c>
      <c r="B255" s="11" t="s">
        <v>528</v>
      </c>
      <c r="C255" s="11" t="s">
        <v>107</v>
      </c>
      <c r="D255" s="11" t="s">
        <v>252</v>
      </c>
    </row>
    <row r="256" spans="1:4">
      <c r="A256" s="11" t="s">
        <v>529</v>
      </c>
      <c r="B256" s="11" t="s">
        <v>530</v>
      </c>
      <c r="C256" s="11" t="s">
        <v>163</v>
      </c>
      <c r="D256" s="11" t="s">
        <v>149</v>
      </c>
    </row>
    <row r="257" spans="1:4">
      <c r="A257" s="11" t="s">
        <v>531</v>
      </c>
      <c r="B257" s="11"/>
      <c r="C257" s="11" t="s">
        <v>163</v>
      </c>
      <c r="D257" s="11" t="s">
        <v>371</v>
      </c>
    </row>
    <row r="258" spans="1:4">
      <c r="A258" s="11" t="s">
        <v>532</v>
      </c>
      <c r="B258" s="11" t="s">
        <v>533</v>
      </c>
      <c r="C258" s="11" t="s">
        <v>65</v>
      </c>
      <c r="D258" s="11" t="s">
        <v>66</v>
      </c>
    </row>
    <row r="259" spans="1:4">
      <c r="A259" s="11" t="s">
        <v>534</v>
      </c>
      <c r="B259" s="11" t="s">
        <v>535</v>
      </c>
      <c r="C259" s="11" t="s">
        <v>235</v>
      </c>
      <c r="D259" s="11" t="s">
        <v>242</v>
      </c>
    </row>
    <row r="260" spans="1:4">
      <c r="A260" s="11" t="s">
        <v>536</v>
      </c>
      <c r="B260" s="11" t="s">
        <v>537</v>
      </c>
      <c r="C260" s="11" t="s">
        <v>83</v>
      </c>
      <c r="D260" s="11" t="s">
        <v>134</v>
      </c>
    </row>
    <row r="261" spans="1:4">
      <c r="A261" s="11" t="s">
        <v>538</v>
      </c>
      <c r="B261" s="11"/>
      <c r="C261" s="11" t="s">
        <v>163</v>
      </c>
      <c r="D261" s="11" t="s">
        <v>336</v>
      </c>
    </row>
    <row r="262" spans="1:4">
      <c r="A262" s="11" t="s">
        <v>539</v>
      </c>
      <c r="B262" s="11" t="s">
        <v>540</v>
      </c>
      <c r="C262" s="11" t="s">
        <v>65</v>
      </c>
      <c r="D262" s="11" t="s">
        <v>69</v>
      </c>
    </row>
    <row r="263" spans="1:4">
      <c r="A263" s="11" t="s">
        <v>541</v>
      </c>
      <c r="B263" s="11" t="s">
        <v>542</v>
      </c>
      <c r="C263" s="11" t="s">
        <v>47</v>
      </c>
      <c r="D263" s="11" t="s">
        <v>112</v>
      </c>
    </row>
    <row r="264" spans="1:4">
      <c r="A264" s="11" t="s">
        <v>543</v>
      </c>
      <c r="B264" s="11" t="s">
        <v>544</v>
      </c>
      <c r="C264" s="11" t="s">
        <v>65</v>
      </c>
      <c r="D264" s="11" t="s">
        <v>99</v>
      </c>
    </row>
    <row r="265" spans="1:4">
      <c r="A265" s="11" t="s">
        <v>545</v>
      </c>
      <c r="B265" s="11"/>
      <c r="C265" s="11" t="s">
        <v>65</v>
      </c>
      <c r="D265" s="11" t="s">
        <v>99</v>
      </c>
    </row>
    <row r="266" spans="1:4">
      <c r="A266" s="11" t="s">
        <v>546</v>
      </c>
      <c r="B266" s="11"/>
      <c r="C266" s="11" t="s">
        <v>95</v>
      </c>
      <c r="D266" s="11" t="s">
        <v>96</v>
      </c>
    </row>
    <row r="267" spans="1:4">
      <c r="A267" s="11" t="s">
        <v>547</v>
      </c>
      <c r="B267" s="11" t="s">
        <v>548</v>
      </c>
      <c r="C267" s="11" t="s">
        <v>163</v>
      </c>
      <c r="D267" s="11" t="s">
        <v>549</v>
      </c>
    </row>
    <row r="268" spans="1:4">
      <c r="A268" s="11" t="s">
        <v>550</v>
      </c>
      <c r="B268" s="11" t="s">
        <v>551</v>
      </c>
      <c r="C268" s="11" t="s">
        <v>65</v>
      </c>
      <c r="D268" s="11" t="s">
        <v>66</v>
      </c>
    </row>
    <row r="269" spans="1:4">
      <c r="A269" s="11" t="s">
        <v>552</v>
      </c>
      <c r="B269" s="11" t="s">
        <v>553</v>
      </c>
      <c r="C269" s="11" t="s">
        <v>65</v>
      </c>
      <c r="D269" s="11" t="s">
        <v>99</v>
      </c>
    </row>
    <row r="270" spans="1:4">
      <c r="A270" s="11" t="s">
        <v>554</v>
      </c>
      <c r="B270" s="11"/>
      <c r="C270" s="11" t="s">
        <v>65</v>
      </c>
      <c r="D270" s="11" t="s">
        <v>231</v>
      </c>
    </row>
    <row r="271" spans="1:4" ht="14.25">
      <c r="A271" s="11" t="s">
        <v>555</v>
      </c>
      <c r="B271" s="11" t="s">
        <v>556</v>
      </c>
      <c r="C271" s="17" t="s">
        <v>163</v>
      </c>
      <c r="D271" s="11" t="s">
        <v>164</v>
      </c>
    </row>
    <row r="272" spans="1:4">
      <c r="A272" s="11" t="s">
        <v>557</v>
      </c>
      <c r="B272" s="11" t="s">
        <v>558</v>
      </c>
      <c r="C272" s="11" t="s">
        <v>65</v>
      </c>
      <c r="D272" s="11" t="s">
        <v>186</v>
      </c>
    </row>
    <row r="273" spans="1:4">
      <c r="A273" s="11" t="s">
        <v>559</v>
      </c>
      <c r="B273" s="11" t="s">
        <v>560</v>
      </c>
      <c r="C273" s="11" t="s">
        <v>65</v>
      </c>
      <c r="D273" s="11" t="s">
        <v>366</v>
      </c>
    </row>
    <row r="274" spans="1:4">
      <c r="A274" s="11" t="s">
        <v>561</v>
      </c>
      <c r="B274" s="11" t="s">
        <v>562</v>
      </c>
      <c r="C274" s="11" t="s">
        <v>65</v>
      </c>
      <c r="D274" s="11" t="s">
        <v>563</v>
      </c>
    </row>
    <row r="275" spans="1:4">
      <c r="A275" s="11" t="s">
        <v>564</v>
      </c>
      <c r="B275" s="11"/>
      <c r="C275" s="11" t="s">
        <v>333</v>
      </c>
      <c r="D275" s="11" t="s">
        <v>149</v>
      </c>
    </row>
    <row r="276" spans="1:4">
      <c r="A276" s="11" t="s">
        <v>565</v>
      </c>
      <c r="B276" s="11" t="s">
        <v>566</v>
      </c>
      <c r="C276" s="11" t="s">
        <v>87</v>
      </c>
      <c r="D276" s="11" t="s">
        <v>242</v>
      </c>
    </row>
    <row r="277" spans="1:4">
      <c r="A277" s="11" t="s">
        <v>565</v>
      </c>
      <c r="B277" s="11" t="s">
        <v>566</v>
      </c>
      <c r="C277" s="11" t="s">
        <v>87</v>
      </c>
      <c r="D277" s="11" t="s">
        <v>242</v>
      </c>
    </row>
    <row r="278" spans="1:4">
      <c r="A278" s="11" t="s">
        <v>567</v>
      </c>
      <c r="B278" s="11"/>
      <c r="C278" s="11" t="s">
        <v>107</v>
      </c>
      <c r="D278" s="11" t="s">
        <v>69</v>
      </c>
    </row>
    <row r="279" spans="1:4">
      <c r="A279" s="11" t="s">
        <v>568</v>
      </c>
      <c r="B279" s="11"/>
      <c r="C279" s="11" t="s">
        <v>107</v>
      </c>
      <c r="D279" s="11" t="s">
        <v>252</v>
      </c>
    </row>
    <row r="280" spans="1:4">
      <c r="A280" s="11" t="s">
        <v>569</v>
      </c>
      <c r="B280" s="11"/>
      <c r="C280" s="11" t="s">
        <v>107</v>
      </c>
      <c r="D280" s="11" t="s">
        <v>277</v>
      </c>
    </row>
    <row r="281" spans="1:4">
      <c r="A281" s="11" t="s">
        <v>570</v>
      </c>
      <c r="B281" s="11" t="s">
        <v>571</v>
      </c>
      <c r="C281" s="11" t="s">
        <v>65</v>
      </c>
      <c r="D281" s="11" t="s">
        <v>99</v>
      </c>
    </row>
    <row r="282" spans="1:4">
      <c r="A282" s="11" t="s">
        <v>572</v>
      </c>
      <c r="B282" s="11" t="s">
        <v>573</v>
      </c>
      <c r="C282" s="11" t="s">
        <v>65</v>
      </c>
      <c r="D282" s="11" t="s">
        <v>231</v>
      </c>
    </row>
    <row r="283" spans="1:4">
      <c r="A283" s="11" t="s">
        <v>574</v>
      </c>
      <c r="B283" s="11"/>
      <c r="C283" s="11" t="s">
        <v>95</v>
      </c>
      <c r="D283" s="11" t="s">
        <v>149</v>
      </c>
    </row>
    <row r="284" spans="1:4">
      <c r="A284" s="11" t="s">
        <v>575</v>
      </c>
      <c r="B284" s="11" t="s">
        <v>576</v>
      </c>
      <c r="C284" s="11" t="s">
        <v>65</v>
      </c>
      <c r="D284" s="11" t="s">
        <v>577</v>
      </c>
    </row>
    <row r="285" spans="1:4">
      <c r="A285" s="11" t="s">
        <v>578</v>
      </c>
      <c r="B285" s="11"/>
      <c r="C285" s="11" t="s">
        <v>317</v>
      </c>
      <c r="D285" s="11" t="s">
        <v>237</v>
      </c>
    </row>
    <row r="286" spans="1:4">
      <c r="A286" s="11" t="s">
        <v>579</v>
      </c>
      <c r="B286" s="11"/>
      <c r="C286" s="11" t="s">
        <v>65</v>
      </c>
      <c r="D286" s="11" t="s">
        <v>209</v>
      </c>
    </row>
    <row r="287" spans="1:4">
      <c r="A287" s="11" t="s">
        <v>580</v>
      </c>
      <c r="B287" s="11"/>
      <c r="C287" s="11" t="s">
        <v>65</v>
      </c>
      <c r="D287" s="11" t="s">
        <v>252</v>
      </c>
    </row>
    <row r="288" spans="1:4">
      <c r="A288" s="11" t="s">
        <v>581</v>
      </c>
      <c r="B288" s="11" t="s">
        <v>582</v>
      </c>
      <c r="C288" s="11" t="s">
        <v>107</v>
      </c>
      <c r="D288" s="11" t="s">
        <v>583</v>
      </c>
    </row>
    <row r="289" spans="1:4">
      <c r="A289" s="11" t="s">
        <v>584</v>
      </c>
      <c r="B289" s="11"/>
      <c r="C289" s="11" t="s">
        <v>163</v>
      </c>
      <c r="D289" s="11" t="s">
        <v>336</v>
      </c>
    </row>
    <row r="290" spans="1:4">
      <c r="A290" s="11" t="s">
        <v>585</v>
      </c>
      <c r="B290" s="11" t="s">
        <v>586</v>
      </c>
      <c r="C290" s="11" t="s">
        <v>107</v>
      </c>
      <c r="D290" s="11" t="s">
        <v>66</v>
      </c>
    </row>
    <row r="291" spans="1:4">
      <c r="A291" s="11" t="s">
        <v>587</v>
      </c>
      <c r="B291" s="11" t="s">
        <v>588</v>
      </c>
      <c r="C291" s="11" t="s">
        <v>87</v>
      </c>
      <c r="D291" s="11" t="s">
        <v>242</v>
      </c>
    </row>
    <row r="292" spans="1:4">
      <c r="A292" s="11" t="s">
        <v>589</v>
      </c>
      <c r="B292" s="11" t="s">
        <v>590</v>
      </c>
      <c r="C292" s="11" t="s">
        <v>71</v>
      </c>
      <c r="D292" s="11" t="s">
        <v>134</v>
      </c>
    </row>
    <row r="293" spans="1:4">
      <c r="A293" s="11" t="s">
        <v>591</v>
      </c>
      <c r="B293" s="11"/>
      <c r="C293" s="11" t="s">
        <v>95</v>
      </c>
      <c r="D293" s="11" t="s">
        <v>240</v>
      </c>
    </row>
    <row r="294" spans="1:4">
      <c r="A294" s="11" t="s">
        <v>592</v>
      </c>
      <c r="B294" s="11" t="s">
        <v>593</v>
      </c>
      <c r="C294" s="11" t="s">
        <v>107</v>
      </c>
      <c r="D294" s="11" t="s">
        <v>69</v>
      </c>
    </row>
    <row r="295" spans="1:4">
      <c r="A295" s="11" t="s">
        <v>594</v>
      </c>
      <c r="B295" s="11" t="s">
        <v>595</v>
      </c>
      <c r="C295" s="11" t="s">
        <v>317</v>
      </c>
      <c r="D295" s="11" t="s">
        <v>66</v>
      </c>
    </row>
    <row r="296" spans="1:4">
      <c r="A296" s="11" t="s">
        <v>596</v>
      </c>
      <c r="B296" s="11" t="s">
        <v>597</v>
      </c>
      <c r="C296" s="11" t="s">
        <v>87</v>
      </c>
      <c r="D296" s="11" t="s">
        <v>215</v>
      </c>
    </row>
    <row r="297" spans="1:4">
      <c r="A297" s="11" t="s">
        <v>598</v>
      </c>
      <c r="B297" s="11"/>
      <c r="C297" s="11" t="s">
        <v>65</v>
      </c>
      <c r="D297" s="11" t="s">
        <v>231</v>
      </c>
    </row>
    <row r="298" spans="1:4">
      <c r="A298" s="11" t="s">
        <v>599</v>
      </c>
      <c r="B298" s="11" t="s">
        <v>600</v>
      </c>
      <c r="C298" s="11" t="s">
        <v>65</v>
      </c>
      <c r="D298" s="11" t="s">
        <v>186</v>
      </c>
    </row>
    <row r="299" spans="1:4">
      <c r="A299" s="11" t="s">
        <v>601</v>
      </c>
      <c r="B299" s="11" t="s">
        <v>602</v>
      </c>
      <c r="C299" s="11" t="s">
        <v>65</v>
      </c>
      <c r="D299" s="11" t="s">
        <v>231</v>
      </c>
    </row>
    <row r="300" spans="1:4">
      <c r="A300" s="11" t="s">
        <v>603</v>
      </c>
      <c r="B300" s="11"/>
      <c r="C300" s="11" t="s">
        <v>65</v>
      </c>
      <c r="D300" s="11" t="s">
        <v>99</v>
      </c>
    </row>
    <row r="301" spans="1:4">
      <c r="A301" s="11" t="s">
        <v>604</v>
      </c>
      <c r="B301" s="11"/>
      <c r="C301" s="11" t="s">
        <v>317</v>
      </c>
      <c r="D301" s="11" t="s">
        <v>66</v>
      </c>
    </row>
    <row r="302" spans="1:4">
      <c r="A302" s="11" t="s">
        <v>605</v>
      </c>
      <c r="B302" s="11"/>
      <c r="C302" s="11" t="s">
        <v>107</v>
      </c>
      <c r="D302" s="11" t="s">
        <v>69</v>
      </c>
    </row>
    <row r="303" spans="1:4">
      <c r="A303" s="11" t="s">
        <v>606</v>
      </c>
      <c r="B303" s="11"/>
      <c r="C303" s="11" t="s">
        <v>107</v>
      </c>
      <c r="D303" s="11" t="s">
        <v>607</v>
      </c>
    </row>
    <row r="304" spans="1:4">
      <c r="A304" s="11" t="s">
        <v>608</v>
      </c>
      <c r="B304" s="11" t="s">
        <v>609</v>
      </c>
      <c r="C304" s="11" t="s">
        <v>65</v>
      </c>
      <c r="D304" s="11" t="s">
        <v>252</v>
      </c>
    </row>
    <row r="305" spans="1:4">
      <c r="A305" s="11" t="s">
        <v>610</v>
      </c>
      <c r="B305" s="11"/>
      <c r="C305" s="11" t="s">
        <v>264</v>
      </c>
      <c r="D305" s="11" t="s">
        <v>314</v>
      </c>
    </row>
    <row r="306" spans="1:4">
      <c r="A306" s="11" t="s">
        <v>611</v>
      </c>
      <c r="B306" s="11" t="s">
        <v>612</v>
      </c>
      <c r="C306" s="11" t="s">
        <v>65</v>
      </c>
      <c r="D306" s="11" t="s">
        <v>209</v>
      </c>
    </row>
    <row r="307" spans="1:4">
      <c r="A307" s="11" t="s">
        <v>613</v>
      </c>
      <c r="B307" s="11"/>
      <c r="C307" s="11" t="s">
        <v>317</v>
      </c>
      <c r="D307" s="11" t="s">
        <v>437</v>
      </c>
    </row>
    <row r="308" spans="1:4">
      <c r="A308" s="11" t="s">
        <v>614</v>
      </c>
      <c r="B308" s="11"/>
      <c r="C308" s="11" t="s">
        <v>244</v>
      </c>
      <c r="D308" s="11" t="s">
        <v>294</v>
      </c>
    </row>
    <row r="309" spans="1:4">
      <c r="A309" s="11" t="s">
        <v>615</v>
      </c>
      <c r="B309" s="11" t="s">
        <v>616</v>
      </c>
      <c r="C309" s="11" t="s">
        <v>65</v>
      </c>
      <c r="D309" s="11" t="s">
        <v>617</v>
      </c>
    </row>
    <row r="310" spans="1:4">
      <c r="A310" s="11" t="s">
        <v>618</v>
      </c>
      <c r="B310" s="11" t="s">
        <v>619</v>
      </c>
      <c r="C310" s="11" t="s">
        <v>87</v>
      </c>
      <c r="D310" s="11" t="s">
        <v>242</v>
      </c>
    </row>
    <row r="311" spans="1:4">
      <c r="A311" s="11" t="s">
        <v>620</v>
      </c>
      <c r="B311" s="11" t="s">
        <v>621</v>
      </c>
      <c r="C311" s="11" t="s">
        <v>71</v>
      </c>
      <c r="D311" s="11" t="s">
        <v>134</v>
      </c>
    </row>
    <row r="312" spans="1:4">
      <c r="A312" s="11" t="s">
        <v>622</v>
      </c>
      <c r="B312" s="11"/>
      <c r="C312" s="11" t="s">
        <v>95</v>
      </c>
      <c r="D312" s="11" t="s">
        <v>395</v>
      </c>
    </row>
    <row r="313" spans="1:4">
      <c r="A313" s="11" t="s">
        <v>623</v>
      </c>
      <c r="B313" s="11"/>
      <c r="C313" s="11" t="s">
        <v>87</v>
      </c>
      <c r="D313" s="11" t="s">
        <v>242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66" zoomScale="115" zoomScaleNormal="115" workbookViewId="0">
      <selection activeCell="A63" sqref="A1:A1048576"/>
    </sheetView>
  </sheetViews>
  <sheetFormatPr defaultRowHeight="13.5"/>
  <cols>
    <col min="1" max="1" width="39.375" style="12" customWidth="1"/>
    <col min="2" max="2" width="50.5" style="12" customWidth="1"/>
    <col min="3" max="3" width="17.25" style="12" customWidth="1"/>
    <col min="4" max="4" width="15.125" style="12" customWidth="1"/>
    <col min="5" max="16384" width="9" style="12"/>
  </cols>
  <sheetData>
    <row r="1" spans="1:4" s="10" customFormat="1">
      <c r="A1" s="9" t="s">
        <v>42</v>
      </c>
      <c r="B1" s="9" t="s">
        <v>43</v>
      </c>
      <c r="C1" s="9" t="s">
        <v>44</v>
      </c>
      <c r="D1" s="9" t="s">
        <v>45</v>
      </c>
    </row>
    <row r="2" spans="1:4">
      <c r="A2" s="11" t="s">
        <v>624</v>
      </c>
      <c r="B2" s="11"/>
      <c r="C2" s="11" t="s">
        <v>83</v>
      </c>
      <c r="D2" s="11" t="s">
        <v>625</v>
      </c>
    </row>
    <row r="3" spans="1:4">
      <c r="A3" s="11" t="s">
        <v>626</v>
      </c>
      <c r="B3" s="11"/>
      <c r="C3" s="11" t="s">
        <v>71</v>
      </c>
      <c r="D3" s="11" t="s">
        <v>625</v>
      </c>
    </row>
    <row r="4" spans="1:4">
      <c r="A4" s="11" t="s">
        <v>627</v>
      </c>
      <c r="B4" s="11"/>
      <c r="C4" s="11" t="s">
        <v>71</v>
      </c>
      <c r="D4" s="11" t="s">
        <v>628</v>
      </c>
    </row>
    <row r="5" spans="1:4">
      <c r="A5" s="11" t="s">
        <v>629</v>
      </c>
      <c r="B5" s="11"/>
      <c r="C5" s="11" t="s">
        <v>83</v>
      </c>
      <c r="D5" s="11" t="s">
        <v>625</v>
      </c>
    </row>
    <row r="6" spans="1:4">
      <c r="A6" s="11" t="s">
        <v>630</v>
      </c>
      <c r="B6" s="11" t="s">
        <v>631</v>
      </c>
      <c r="C6" s="11" t="s">
        <v>632</v>
      </c>
      <c r="D6" s="11" t="s">
        <v>633</v>
      </c>
    </row>
    <row r="7" spans="1:4">
      <c r="A7" s="11" t="s">
        <v>634</v>
      </c>
      <c r="B7" s="11"/>
      <c r="C7" s="11" t="s">
        <v>71</v>
      </c>
      <c r="D7" s="11" t="s">
        <v>625</v>
      </c>
    </row>
    <row r="8" spans="1:4">
      <c r="A8" s="11" t="s">
        <v>635</v>
      </c>
      <c r="B8" s="11"/>
      <c r="C8" s="11" t="s">
        <v>71</v>
      </c>
      <c r="D8" s="11" t="s">
        <v>625</v>
      </c>
    </row>
    <row r="9" spans="1:4">
      <c r="A9" s="11" t="s">
        <v>636</v>
      </c>
      <c r="B9" s="11" t="s">
        <v>637</v>
      </c>
      <c r="C9" s="11" t="s">
        <v>71</v>
      </c>
      <c r="D9" s="11" t="s">
        <v>638</v>
      </c>
    </row>
    <row r="10" spans="1:4">
      <c r="A10" s="11" t="s">
        <v>639</v>
      </c>
      <c r="B10" s="11" t="s">
        <v>640</v>
      </c>
      <c r="C10" s="11" t="s">
        <v>71</v>
      </c>
      <c r="D10" s="11" t="s">
        <v>638</v>
      </c>
    </row>
    <row r="11" spans="1:4">
      <c r="A11" s="11" t="s">
        <v>641</v>
      </c>
      <c r="B11" s="11"/>
      <c r="C11" s="11" t="s">
        <v>71</v>
      </c>
      <c r="D11" s="11" t="s">
        <v>628</v>
      </c>
    </row>
    <row r="12" spans="1:4">
      <c r="A12" s="11" t="s">
        <v>642</v>
      </c>
      <c r="B12" s="11"/>
      <c r="C12" s="11" t="s">
        <v>71</v>
      </c>
      <c r="D12" s="11" t="s">
        <v>625</v>
      </c>
    </row>
    <row r="13" spans="1:4">
      <c r="A13" s="11" t="s">
        <v>643</v>
      </c>
      <c r="B13" s="11" t="s">
        <v>644</v>
      </c>
      <c r="C13" s="11" t="s">
        <v>83</v>
      </c>
      <c r="D13" s="11" t="s">
        <v>625</v>
      </c>
    </row>
    <row r="14" spans="1:4">
      <c r="A14" s="11" t="s">
        <v>645</v>
      </c>
      <c r="B14" s="11"/>
      <c r="C14" s="11" t="s">
        <v>71</v>
      </c>
      <c r="D14" s="11" t="s">
        <v>638</v>
      </c>
    </row>
    <row r="15" spans="1:4">
      <c r="A15" s="11" t="s">
        <v>646</v>
      </c>
      <c r="B15" s="11"/>
      <c r="C15" s="11" t="s">
        <v>71</v>
      </c>
      <c r="D15" s="11" t="s">
        <v>628</v>
      </c>
    </row>
    <row r="16" spans="1:4">
      <c r="A16" s="11" t="s">
        <v>647</v>
      </c>
      <c r="B16" s="11" t="s">
        <v>648</v>
      </c>
      <c r="C16" s="11" t="s">
        <v>71</v>
      </c>
      <c r="D16" s="11" t="s">
        <v>638</v>
      </c>
    </row>
    <row r="17" spans="1:4">
      <c r="A17" s="11" t="s">
        <v>649</v>
      </c>
      <c r="B17" s="11"/>
      <c r="C17" s="11" t="s">
        <v>632</v>
      </c>
      <c r="D17" s="11" t="s">
        <v>650</v>
      </c>
    </row>
    <row r="18" spans="1:4">
      <c r="A18" s="11" t="s">
        <v>651</v>
      </c>
      <c r="B18" s="11"/>
      <c r="C18" s="11" t="s">
        <v>71</v>
      </c>
      <c r="D18" s="11" t="s">
        <v>638</v>
      </c>
    </row>
    <row r="19" spans="1:4">
      <c r="A19" s="11" t="s">
        <v>652</v>
      </c>
      <c r="B19" s="11" t="s">
        <v>653</v>
      </c>
      <c r="C19" s="11" t="s">
        <v>71</v>
      </c>
      <c r="D19" s="11" t="s">
        <v>628</v>
      </c>
    </row>
    <row r="20" spans="1:4">
      <c r="A20" s="11" t="s">
        <v>654</v>
      </c>
      <c r="B20" s="11" t="s">
        <v>655</v>
      </c>
      <c r="C20" s="11" t="s">
        <v>71</v>
      </c>
      <c r="D20" s="11" t="s">
        <v>656</v>
      </c>
    </row>
    <row r="21" spans="1:4">
      <c r="A21" s="11" t="s">
        <v>657</v>
      </c>
      <c r="B21" s="11"/>
      <c r="C21" s="11" t="s">
        <v>71</v>
      </c>
      <c r="D21" s="11" t="s">
        <v>625</v>
      </c>
    </row>
    <row r="22" spans="1:4">
      <c r="A22" s="11" t="s">
        <v>658</v>
      </c>
      <c r="B22" s="11" t="s">
        <v>659</v>
      </c>
      <c r="C22" s="11" t="s">
        <v>71</v>
      </c>
      <c r="D22" s="11" t="s">
        <v>628</v>
      </c>
    </row>
    <row r="23" spans="1:4">
      <c r="A23" s="11" t="s">
        <v>660</v>
      </c>
      <c r="B23" s="11" t="s">
        <v>661</v>
      </c>
      <c r="C23" s="11" t="s">
        <v>71</v>
      </c>
      <c r="D23" s="11" t="s">
        <v>625</v>
      </c>
    </row>
    <row r="24" spans="1:4">
      <c r="A24" s="11" t="s">
        <v>662</v>
      </c>
      <c r="B24" s="11"/>
      <c r="C24" s="11" t="s">
        <v>87</v>
      </c>
      <c r="D24" s="11" t="s">
        <v>663</v>
      </c>
    </row>
    <row r="25" spans="1:4">
      <c r="A25" s="11" t="s">
        <v>664</v>
      </c>
      <c r="B25" s="11"/>
      <c r="C25" s="11" t="s">
        <v>235</v>
      </c>
      <c r="D25" s="11" t="s">
        <v>633</v>
      </c>
    </row>
    <row r="26" spans="1:4">
      <c r="A26" s="11" t="s">
        <v>665</v>
      </c>
      <c r="B26" s="11" t="s">
        <v>666</v>
      </c>
      <c r="C26" s="11" t="s">
        <v>235</v>
      </c>
      <c r="D26" s="11" t="s">
        <v>650</v>
      </c>
    </row>
    <row r="27" spans="1:4">
      <c r="A27" s="11" t="s">
        <v>667</v>
      </c>
      <c r="B27" s="11" t="s">
        <v>668</v>
      </c>
      <c r="C27" s="11" t="s">
        <v>87</v>
      </c>
      <c r="D27" s="11" t="s">
        <v>633</v>
      </c>
    </row>
    <row r="28" spans="1:4">
      <c r="A28" s="11" t="s">
        <v>669</v>
      </c>
      <c r="B28" s="11"/>
      <c r="C28" s="11" t="s">
        <v>87</v>
      </c>
      <c r="D28" s="11" t="s">
        <v>633</v>
      </c>
    </row>
    <row r="29" spans="1:4">
      <c r="A29" s="11" t="s">
        <v>670</v>
      </c>
      <c r="B29" s="11"/>
      <c r="C29" s="11" t="s">
        <v>235</v>
      </c>
      <c r="D29" s="11" t="s">
        <v>633</v>
      </c>
    </row>
    <row r="30" spans="1:4">
      <c r="A30" s="11" t="s">
        <v>671</v>
      </c>
      <c r="B30" s="11" t="s">
        <v>672</v>
      </c>
      <c r="C30" s="11" t="s">
        <v>87</v>
      </c>
      <c r="D30" s="11" t="s">
        <v>633</v>
      </c>
    </row>
    <row r="31" spans="1:4">
      <c r="A31" s="11" t="s">
        <v>673</v>
      </c>
      <c r="B31" s="11" t="s">
        <v>674</v>
      </c>
      <c r="C31" s="11" t="s">
        <v>87</v>
      </c>
      <c r="D31" s="11" t="s">
        <v>633</v>
      </c>
    </row>
    <row r="32" spans="1:4">
      <c r="A32" s="11" t="s">
        <v>675</v>
      </c>
      <c r="B32" s="11"/>
      <c r="C32" s="11" t="s">
        <v>87</v>
      </c>
      <c r="D32" s="11" t="s">
        <v>633</v>
      </c>
    </row>
    <row r="33" spans="1:4">
      <c r="A33" s="11" t="s">
        <v>676</v>
      </c>
      <c r="B33" s="11"/>
      <c r="C33" s="11" t="s">
        <v>87</v>
      </c>
      <c r="D33" s="11" t="s">
        <v>633</v>
      </c>
    </row>
    <row r="34" spans="1:4">
      <c r="A34" s="11" t="s">
        <v>677</v>
      </c>
      <c r="B34" s="11"/>
      <c r="C34" s="11" t="s">
        <v>87</v>
      </c>
      <c r="D34" s="11" t="s">
        <v>663</v>
      </c>
    </row>
    <row r="35" spans="1:4">
      <c r="A35" s="11" t="s">
        <v>678</v>
      </c>
      <c r="B35" s="11" t="s">
        <v>679</v>
      </c>
      <c r="C35" s="11" t="s">
        <v>87</v>
      </c>
      <c r="D35" s="11" t="s">
        <v>633</v>
      </c>
    </row>
    <row r="36" spans="1:4">
      <c r="A36" s="11" t="s">
        <v>680</v>
      </c>
      <c r="B36" s="11" t="s">
        <v>681</v>
      </c>
      <c r="C36" s="11" t="s">
        <v>87</v>
      </c>
      <c r="D36" s="11" t="s">
        <v>650</v>
      </c>
    </row>
    <row r="37" spans="1:4">
      <c r="A37" s="11" t="s">
        <v>682</v>
      </c>
      <c r="B37" s="11" t="s">
        <v>683</v>
      </c>
      <c r="C37" s="11" t="s">
        <v>87</v>
      </c>
      <c r="D37" s="11" t="s">
        <v>663</v>
      </c>
    </row>
    <row r="38" spans="1:4">
      <c r="A38" s="11" t="s">
        <v>684</v>
      </c>
      <c r="B38" s="11" t="s">
        <v>685</v>
      </c>
      <c r="C38" s="11" t="s">
        <v>87</v>
      </c>
      <c r="D38" s="11" t="s">
        <v>663</v>
      </c>
    </row>
    <row r="39" spans="1:4">
      <c r="A39" s="11" t="s">
        <v>686</v>
      </c>
      <c r="B39" s="11" t="s">
        <v>687</v>
      </c>
      <c r="C39" s="11" t="s">
        <v>87</v>
      </c>
      <c r="D39" s="11" t="s">
        <v>633</v>
      </c>
    </row>
    <row r="40" spans="1:4">
      <c r="A40" s="11" t="s">
        <v>688</v>
      </c>
      <c r="B40" s="11"/>
      <c r="C40" s="11" t="s">
        <v>87</v>
      </c>
      <c r="D40" s="11" t="s">
        <v>663</v>
      </c>
    </row>
    <row r="41" spans="1:4">
      <c r="A41" s="11" t="s">
        <v>689</v>
      </c>
      <c r="B41" s="11"/>
      <c r="C41" s="11" t="s">
        <v>87</v>
      </c>
      <c r="D41" s="11" t="s">
        <v>633</v>
      </c>
    </row>
    <row r="42" spans="1:4">
      <c r="A42" s="11" t="s">
        <v>690</v>
      </c>
      <c r="B42" s="11" t="s">
        <v>691</v>
      </c>
      <c r="C42" s="11" t="s">
        <v>235</v>
      </c>
      <c r="D42" s="11" t="s">
        <v>633</v>
      </c>
    </row>
    <row r="43" spans="1:4">
      <c r="A43" s="11" t="s">
        <v>692</v>
      </c>
      <c r="B43" s="11"/>
      <c r="C43" s="11" t="s">
        <v>87</v>
      </c>
      <c r="D43" s="11" t="s">
        <v>633</v>
      </c>
    </row>
    <row r="44" spans="1:4">
      <c r="A44" s="11" t="s">
        <v>693</v>
      </c>
      <c r="B44" s="11"/>
      <c r="C44" s="11" t="s">
        <v>87</v>
      </c>
      <c r="D44" s="11" t="s">
        <v>633</v>
      </c>
    </row>
    <row r="45" spans="1:4">
      <c r="A45" s="11" t="s">
        <v>694</v>
      </c>
      <c r="B45" s="11"/>
      <c r="C45" s="11" t="s">
        <v>87</v>
      </c>
      <c r="D45" s="11" t="s">
        <v>663</v>
      </c>
    </row>
    <row r="46" spans="1:4">
      <c r="A46" s="11" t="s">
        <v>695</v>
      </c>
      <c r="B46" s="11"/>
      <c r="C46" s="11" t="s">
        <v>87</v>
      </c>
      <c r="D46" s="11" t="s">
        <v>633</v>
      </c>
    </row>
    <row r="47" spans="1:4">
      <c r="A47" s="11" t="s">
        <v>696</v>
      </c>
      <c r="B47" s="11"/>
      <c r="C47" s="11" t="s">
        <v>87</v>
      </c>
      <c r="D47" s="11" t="s">
        <v>663</v>
      </c>
    </row>
    <row r="48" spans="1:4">
      <c r="A48" s="11" t="s">
        <v>697</v>
      </c>
      <c r="B48" s="11"/>
      <c r="C48" s="11" t="s">
        <v>87</v>
      </c>
      <c r="D48" s="11" t="s">
        <v>663</v>
      </c>
    </row>
    <row r="49" spans="1:4">
      <c r="A49" s="11" t="s">
        <v>698</v>
      </c>
      <c r="B49" s="11"/>
      <c r="C49" s="11" t="s">
        <v>87</v>
      </c>
      <c r="D49" s="11" t="s">
        <v>650</v>
      </c>
    </row>
    <row r="50" spans="1:4">
      <c r="A50" s="11" t="s">
        <v>699</v>
      </c>
      <c r="B50" s="11" t="s">
        <v>700</v>
      </c>
      <c r="C50" s="11" t="s">
        <v>235</v>
      </c>
      <c r="D50" s="11" t="s">
        <v>663</v>
      </c>
    </row>
    <row r="51" spans="1:4">
      <c r="A51" s="11" t="s">
        <v>701</v>
      </c>
      <c r="B51" s="11"/>
      <c r="C51" s="11" t="s">
        <v>87</v>
      </c>
      <c r="D51" s="11" t="s">
        <v>650</v>
      </c>
    </row>
    <row r="52" spans="1:4">
      <c r="A52" s="11" t="s">
        <v>702</v>
      </c>
      <c r="B52" s="11"/>
      <c r="C52" s="11" t="s">
        <v>235</v>
      </c>
      <c r="D52" s="11" t="s">
        <v>663</v>
      </c>
    </row>
    <row r="53" spans="1:4">
      <c r="A53" s="11" t="s">
        <v>703</v>
      </c>
      <c r="B53" s="11"/>
      <c r="C53" s="11" t="s">
        <v>235</v>
      </c>
      <c r="D53" s="11" t="s">
        <v>650</v>
      </c>
    </row>
    <row r="54" spans="1:4">
      <c r="A54" s="11" t="s">
        <v>704</v>
      </c>
      <c r="B54" s="11"/>
      <c r="C54" s="11" t="s">
        <v>87</v>
      </c>
      <c r="D54" s="11" t="s">
        <v>663</v>
      </c>
    </row>
    <row r="55" spans="1:4">
      <c r="A55" s="11" t="s">
        <v>705</v>
      </c>
      <c r="B55" s="11"/>
      <c r="C55" s="11" t="s">
        <v>87</v>
      </c>
      <c r="D55" s="11" t="s">
        <v>650</v>
      </c>
    </row>
    <row r="56" spans="1:4">
      <c r="A56" s="11" t="s">
        <v>706</v>
      </c>
      <c r="B56" s="11" t="s">
        <v>707</v>
      </c>
      <c r="C56" s="11" t="s">
        <v>87</v>
      </c>
      <c r="D56" s="11" t="s">
        <v>650</v>
      </c>
    </row>
    <row r="57" spans="1:4">
      <c r="A57" s="11" t="s">
        <v>708</v>
      </c>
      <c r="B57" s="11" t="s">
        <v>709</v>
      </c>
      <c r="C57" s="11" t="s">
        <v>87</v>
      </c>
      <c r="D57" s="11" t="s">
        <v>633</v>
      </c>
    </row>
    <row r="58" spans="1:4">
      <c r="A58" s="11" t="s">
        <v>710</v>
      </c>
      <c r="B58" s="11" t="s">
        <v>711</v>
      </c>
      <c r="C58" s="11" t="s">
        <v>87</v>
      </c>
      <c r="D58" s="11" t="s">
        <v>633</v>
      </c>
    </row>
    <row r="59" spans="1:4">
      <c r="A59" s="11" t="s">
        <v>712</v>
      </c>
      <c r="B59" s="11" t="s">
        <v>713</v>
      </c>
      <c r="C59" s="11" t="s">
        <v>87</v>
      </c>
      <c r="D59" s="11" t="s">
        <v>633</v>
      </c>
    </row>
    <row r="60" spans="1:4">
      <c r="A60" s="11" t="s">
        <v>714</v>
      </c>
      <c r="B60" s="11" t="s">
        <v>715</v>
      </c>
      <c r="C60" s="11" t="s">
        <v>87</v>
      </c>
      <c r="D60" s="11" t="s">
        <v>633</v>
      </c>
    </row>
    <row r="61" spans="1:4">
      <c r="A61" s="11" t="s">
        <v>716</v>
      </c>
      <c r="B61" s="11"/>
      <c r="C61" s="11" t="s">
        <v>87</v>
      </c>
      <c r="D61" s="11" t="s">
        <v>650</v>
      </c>
    </row>
    <row r="62" spans="1:4">
      <c r="A62" s="11" t="s">
        <v>717</v>
      </c>
      <c r="B62" s="11" t="s">
        <v>718</v>
      </c>
      <c r="C62" s="11" t="s">
        <v>235</v>
      </c>
      <c r="D62" s="11" t="s">
        <v>650</v>
      </c>
    </row>
    <row r="63" spans="1:4">
      <c r="A63" s="11" t="s">
        <v>719</v>
      </c>
      <c r="B63" s="11"/>
      <c r="C63" s="11" t="s">
        <v>87</v>
      </c>
      <c r="D63" s="11" t="s">
        <v>650</v>
      </c>
    </row>
    <row r="64" spans="1:4">
      <c r="A64" s="11" t="s">
        <v>720</v>
      </c>
      <c r="B64" s="11"/>
      <c r="C64" s="11" t="s">
        <v>87</v>
      </c>
      <c r="D64" s="11" t="s">
        <v>633</v>
      </c>
    </row>
    <row r="65" spans="1:4">
      <c r="A65" s="11" t="s">
        <v>721</v>
      </c>
      <c r="B65" s="11" t="s">
        <v>722</v>
      </c>
      <c r="C65" s="11" t="s">
        <v>632</v>
      </c>
      <c r="D65" s="11" t="s">
        <v>723</v>
      </c>
    </row>
    <row r="66" spans="1:4">
      <c r="A66" s="11" t="s">
        <v>724</v>
      </c>
      <c r="B66" s="11" t="s">
        <v>725</v>
      </c>
      <c r="C66" s="11" t="s">
        <v>87</v>
      </c>
      <c r="D66" s="11" t="s">
        <v>650</v>
      </c>
    </row>
    <row r="67" spans="1:4">
      <c r="A67" s="11" t="s">
        <v>726</v>
      </c>
      <c r="B67" s="11" t="s">
        <v>727</v>
      </c>
      <c r="C67" s="11" t="s">
        <v>87</v>
      </c>
      <c r="D67" s="11" t="s">
        <v>663</v>
      </c>
    </row>
    <row r="68" spans="1:4">
      <c r="A68" s="11" t="s">
        <v>728</v>
      </c>
      <c r="B68" s="11" t="s">
        <v>729</v>
      </c>
      <c r="C68" s="11" t="s">
        <v>235</v>
      </c>
      <c r="D68" s="11" t="s">
        <v>663</v>
      </c>
    </row>
    <row r="69" spans="1:4">
      <c r="A69" s="11" t="s">
        <v>730</v>
      </c>
      <c r="B69" s="11"/>
      <c r="C69" s="11" t="s">
        <v>87</v>
      </c>
      <c r="D69" s="11" t="s">
        <v>633</v>
      </c>
    </row>
    <row r="70" spans="1:4">
      <c r="A70" s="11" t="s">
        <v>731</v>
      </c>
      <c r="B70" s="11" t="s">
        <v>732</v>
      </c>
      <c r="C70" s="11" t="s">
        <v>87</v>
      </c>
      <c r="D70" s="11" t="s">
        <v>633</v>
      </c>
    </row>
    <row r="71" spans="1:4">
      <c r="A71" s="11" t="s">
        <v>733</v>
      </c>
      <c r="B71" s="11" t="s">
        <v>734</v>
      </c>
      <c r="C71" s="11" t="s">
        <v>87</v>
      </c>
      <c r="D71" s="11" t="s">
        <v>663</v>
      </c>
    </row>
    <row r="72" spans="1:4">
      <c r="A72" s="11" t="s">
        <v>735</v>
      </c>
      <c r="B72" s="11"/>
      <c r="C72" s="11" t="s">
        <v>87</v>
      </c>
      <c r="D72" s="11" t="s">
        <v>663</v>
      </c>
    </row>
    <row r="73" spans="1:4">
      <c r="A73" s="11" t="s">
        <v>736</v>
      </c>
      <c r="B73" s="11"/>
      <c r="C73" s="11" t="s">
        <v>87</v>
      </c>
      <c r="D73" s="11" t="s">
        <v>633</v>
      </c>
    </row>
    <row r="74" spans="1:4">
      <c r="A74" s="11" t="s">
        <v>737</v>
      </c>
      <c r="B74" s="11" t="s">
        <v>738</v>
      </c>
      <c r="C74" s="11" t="s">
        <v>87</v>
      </c>
      <c r="D74" s="11" t="s">
        <v>633</v>
      </c>
    </row>
    <row r="75" spans="1:4">
      <c r="A75" s="11" t="s">
        <v>739</v>
      </c>
      <c r="B75" s="11" t="s">
        <v>740</v>
      </c>
      <c r="C75" s="11" t="s">
        <v>87</v>
      </c>
      <c r="D75" s="11" t="s">
        <v>663</v>
      </c>
    </row>
    <row r="76" spans="1:4">
      <c r="A76" s="11" t="s">
        <v>741</v>
      </c>
      <c r="B76" s="11" t="s">
        <v>742</v>
      </c>
      <c r="C76" s="11" t="s">
        <v>87</v>
      </c>
      <c r="D76" s="11" t="s">
        <v>663</v>
      </c>
    </row>
    <row r="77" spans="1:4">
      <c r="A77" s="11" t="s">
        <v>743</v>
      </c>
      <c r="B77" s="11" t="s">
        <v>744</v>
      </c>
      <c r="C77" s="11" t="s">
        <v>87</v>
      </c>
      <c r="D77" s="11" t="s">
        <v>663</v>
      </c>
    </row>
    <row r="78" spans="1:4">
      <c r="A78" s="11" t="s">
        <v>745</v>
      </c>
      <c r="B78" s="11"/>
      <c r="C78" s="11" t="s">
        <v>87</v>
      </c>
      <c r="D78" s="11" t="s">
        <v>633</v>
      </c>
    </row>
    <row r="79" spans="1:4">
      <c r="A79" s="11" t="s">
        <v>746</v>
      </c>
      <c r="B79" s="11" t="s">
        <v>747</v>
      </c>
      <c r="C79" s="11" t="s">
        <v>87</v>
      </c>
      <c r="D79" s="11" t="s">
        <v>633</v>
      </c>
    </row>
    <row r="80" spans="1:4">
      <c r="A80" s="11" t="s">
        <v>748</v>
      </c>
      <c r="B80" s="11" t="s">
        <v>749</v>
      </c>
      <c r="C80" s="11" t="s">
        <v>235</v>
      </c>
      <c r="D80" s="11" t="s">
        <v>650</v>
      </c>
    </row>
    <row r="81" spans="1:4">
      <c r="A81" s="11" t="s">
        <v>750</v>
      </c>
      <c r="B81" s="11" t="s">
        <v>751</v>
      </c>
      <c r="C81" s="11" t="s">
        <v>87</v>
      </c>
      <c r="D81" s="11" t="s">
        <v>633</v>
      </c>
    </row>
    <row r="82" spans="1:4">
      <c r="A82" s="11" t="s">
        <v>752</v>
      </c>
      <c r="B82" s="11"/>
      <c r="C82" s="11" t="s">
        <v>632</v>
      </c>
      <c r="D82" s="11" t="s">
        <v>650</v>
      </c>
    </row>
    <row r="83" spans="1:4">
      <c r="A83" s="11" t="s">
        <v>753</v>
      </c>
      <c r="B83" s="11" t="s">
        <v>754</v>
      </c>
      <c r="C83" s="11" t="s">
        <v>87</v>
      </c>
      <c r="D83" s="11" t="s">
        <v>650</v>
      </c>
    </row>
    <row r="84" spans="1:4">
      <c r="A84" s="11" t="s">
        <v>755</v>
      </c>
      <c r="B84" s="11"/>
      <c r="C84" s="11" t="s">
        <v>87</v>
      </c>
      <c r="D84" s="11" t="s">
        <v>633</v>
      </c>
    </row>
    <row r="85" spans="1:4">
      <c r="A85" s="11" t="s">
        <v>756</v>
      </c>
      <c r="B85" s="11" t="s">
        <v>757</v>
      </c>
      <c r="C85" s="11" t="s">
        <v>87</v>
      </c>
      <c r="D85" s="11" t="s">
        <v>633</v>
      </c>
    </row>
    <row r="86" spans="1:4">
      <c r="A86" s="11" t="s">
        <v>758</v>
      </c>
      <c r="B86" s="11" t="s">
        <v>759</v>
      </c>
      <c r="C86" s="11" t="s">
        <v>87</v>
      </c>
      <c r="D86" s="11" t="s">
        <v>663</v>
      </c>
    </row>
    <row r="87" spans="1:4">
      <c r="A87" s="11" t="s">
        <v>760</v>
      </c>
      <c r="B87" s="11" t="s">
        <v>761</v>
      </c>
      <c r="C87" s="11" t="s">
        <v>87</v>
      </c>
      <c r="D87" s="11" t="s">
        <v>633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="115" zoomScaleNormal="115" workbookViewId="0">
      <selection sqref="A1:A1048576"/>
    </sheetView>
  </sheetViews>
  <sheetFormatPr defaultRowHeight="13.5"/>
  <cols>
    <col min="1" max="1" width="39.375" style="12" customWidth="1"/>
    <col min="2" max="2" width="50.5" style="12" customWidth="1"/>
    <col min="3" max="3" width="17.25" style="12" customWidth="1"/>
    <col min="4" max="4" width="15.125" style="12" customWidth="1"/>
    <col min="5" max="16384" width="9" style="12"/>
  </cols>
  <sheetData>
    <row r="1" spans="1:4" s="10" customFormat="1">
      <c r="A1" s="9" t="s">
        <v>42</v>
      </c>
      <c r="B1" s="9" t="s">
        <v>43</v>
      </c>
      <c r="C1" s="9" t="s">
        <v>44</v>
      </c>
      <c r="D1" s="9" t="s">
        <v>45</v>
      </c>
    </row>
    <row r="2" spans="1:4">
      <c r="A2" s="11" t="s">
        <v>762</v>
      </c>
      <c r="B2" s="11"/>
      <c r="C2" s="11" t="s">
        <v>83</v>
      </c>
      <c r="D2" s="11" t="s">
        <v>763</v>
      </c>
    </row>
    <row r="3" spans="1:4">
      <c r="A3" s="11" t="s">
        <v>764</v>
      </c>
      <c r="B3" s="11" t="s">
        <v>765</v>
      </c>
      <c r="C3" s="11" t="s">
        <v>71</v>
      </c>
      <c r="D3" s="11" t="s">
        <v>766</v>
      </c>
    </row>
    <row r="4" spans="1:4">
      <c r="A4" s="11" t="s">
        <v>767</v>
      </c>
      <c r="B4" s="11"/>
      <c r="C4" s="11" t="s">
        <v>83</v>
      </c>
      <c r="D4" s="11" t="s">
        <v>768</v>
      </c>
    </row>
    <row r="5" spans="1:4">
      <c r="A5" s="11" t="s">
        <v>769</v>
      </c>
      <c r="B5" s="11"/>
      <c r="C5" s="11" t="s">
        <v>632</v>
      </c>
      <c r="D5" s="11" t="s">
        <v>770</v>
      </c>
    </row>
    <row r="6" spans="1:4">
      <c r="A6" s="11" t="s">
        <v>771</v>
      </c>
      <c r="B6" s="11" t="s">
        <v>772</v>
      </c>
      <c r="C6" s="11" t="s">
        <v>773</v>
      </c>
      <c r="D6" s="11" t="s">
        <v>774</v>
      </c>
    </row>
    <row r="7" spans="1:4">
      <c r="A7" s="11" t="s">
        <v>775</v>
      </c>
      <c r="B7" s="11" t="s">
        <v>776</v>
      </c>
      <c r="C7" s="11" t="s">
        <v>632</v>
      </c>
      <c r="D7" s="11" t="s">
        <v>777</v>
      </c>
    </row>
    <row r="8" spans="1:4">
      <c r="A8" s="11" t="s">
        <v>778</v>
      </c>
      <c r="B8" s="11" t="s">
        <v>779</v>
      </c>
      <c r="C8" s="11" t="s">
        <v>87</v>
      </c>
      <c r="D8" s="11" t="s">
        <v>770</v>
      </c>
    </row>
    <row r="9" spans="1:4">
      <c r="A9" s="11" t="s">
        <v>780</v>
      </c>
      <c r="B9" s="11"/>
      <c r="C9" s="11" t="s">
        <v>773</v>
      </c>
      <c r="D9" s="11" t="s">
        <v>781</v>
      </c>
    </row>
    <row r="10" spans="1:4">
      <c r="A10" s="11" t="s">
        <v>782</v>
      </c>
      <c r="B10" s="11"/>
      <c r="C10" s="11" t="s">
        <v>235</v>
      </c>
      <c r="D10" s="11" t="s">
        <v>783</v>
      </c>
    </row>
    <row r="11" spans="1:4">
      <c r="A11" s="11" t="s">
        <v>784</v>
      </c>
      <c r="B11" s="11" t="s">
        <v>785</v>
      </c>
      <c r="C11" s="11" t="s">
        <v>87</v>
      </c>
      <c r="D11" s="11" t="s">
        <v>786</v>
      </c>
    </row>
    <row r="12" spans="1:4">
      <c r="A12" s="11" t="s">
        <v>787</v>
      </c>
      <c r="B12" s="11" t="s">
        <v>788</v>
      </c>
      <c r="C12" s="11" t="s">
        <v>87</v>
      </c>
      <c r="D12" s="11" t="s">
        <v>770</v>
      </c>
    </row>
    <row r="13" spans="1:4">
      <c r="A13" s="11" t="s">
        <v>789</v>
      </c>
      <c r="B13" s="11"/>
      <c r="C13" s="11" t="s">
        <v>87</v>
      </c>
      <c r="D13" s="11" t="s">
        <v>774</v>
      </c>
    </row>
    <row r="14" spans="1:4">
      <c r="A14" s="11" t="s">
        <v>790</v>
      </c>
      <c r="B14" s="11"/>
      <c r="C14" s="11" t="s">
        <v>235</v>
      </c>
      <c r="D14" s="11" t="s">
        <v>791</v>
      </c>
    </row>
    <row r="15" spans="1:4">
      <c r="A15" s="11" t="s">
        <v>792</v>
      </c>
      <c r="B15" s="11"/>
      <c r="C15" s="11" t="s">
        <v>235</v>
      </c>
      <c r="D15" s="11" t="s">
        <v>774</v>
      </c>
    </row>
    <row r="16" spans="1:4">
      <c r="A16" s="11" t="s">
        <v>793</v>
      </c>
      <c r="B16" s="11"/>
      <c r="C16" s="11" t="s">
        <v>794</v>
      </c>
      <c r="D16" s="11" t="s">
        <v>795</v>
      </c>
    </row>
    <row r="17" spans="1:4">
      <c r="A17" s="11" t="s">
        <v>796</v>
      </c>
      <c r="B17" s="11" t="s">
        <v>797</v>
      </c>
      <c r="C17" s="11" t="s">
        <v>87</v>
      </c>
      <c r="D17" s="11" t="s">
        <v>770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様式第１号緑化計画書・面積算定表</vt:lpstr>
      <vt:lpstr>高木一覧</vt:lpstr>
      <vt:lpstr>中木一覧 </vt:lpstr>
      <vt:lpstr>低木一覧</vt:lpstr>
      <vt:lpstr>様式第１号緑化計画書・面積算定表!Print_Area</vt:lpstr>
      <vt:lpstr>樹種</vt:lpstr>
      <vt:lpstr>成木の樹高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cp:lastPrinted>2017-04-19T08:01:27Z</cp:lastPrinted>
  <dcterms:created xsi:type="dcterms:W3CDTF">2017-03-15T04:48:39Z</dcterms:created>
  <dcterms:modified xsi:type="dcterms:W3CDTF">2017-04-19T08:01:28Z</dcterms:modified>
</cp:coreProperties>
</file>