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2E436ECC-F675-49DF-AB99-B7191AF6EFC0}" xr6:coauthVersionLast="47" xr6:coauthVersionMax="47" xr10:uidLastSave="{00000000-0000-0000-0000-000000000000}"/>
  <workbookProtection workbookPassword="A1DB" lockStructure="1"/>
  <bookViews>
    <workbookView xWindow="490" yWindow="140" windowWidth="18010" windowHeight="10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1" i="9" l="1"/>
  <c r="AO31" i="9"/>
  <c r="W33" i="9"/>
  <c r="W32" i="9"/>
  <c r="W31" i="9"/>
  <c r="CQ40" i="9"/>
  <c r="CO40" i="9" s="1"/>
  <c r="CQ39" i="9"/>
  <c r="CQ38" i="9"/>
  <c r="CQ37" i="9"/>
  <c r="CO37" i="9" s="1"/>
  <c r="CQ36" i="9"/>
  <c r="CO36" i="9" s="1"/>
  <c r="CQ35" i="9"/>
  <c r="CQ34" i="9"/>
  <c r="CO34" i="9" s="1"/>
  <c r="CQ33" i="9"/>
  <c r="CO33" i="9" s="1"/>
  <c r="CQ32" i="9"/>
  <c r="CQ31" i="9"/>
  <c r="DG40" i="9"/>
  <c r="DG39" i="9"/>
  <c r="DG38" i="9"/>
  <c r="DG37" i="9"/>
  <c r="DG36" i="9"/>
  <c r="DG35" i="9"/>
  <c r="DG34" i="9"/>
  <c r="DG33" i="9"/>
  <c r="DG32" i="9"/>
  <c r="DG31" i="9"/>
  <c r="BY40" i="9"/>
  <c r="BY39" i="9"/>
  <c r="BY38" i="9"/>
  <c r="BY37" i="9"/>
  <c r="BY36" i="9"/>
  <c r="BY35" i="9"/>
  <c r="BY34" i="9"/>
  <c r="BY33" i="9"/>
  <c r="BY32" i="9"/>
  <c r="BY31" i="9"/>
  <c r="E40" i="9"/>
  <c r="E39" i="9"/>
  <c r="E38" i="9"/>
  <c r="C38" i="9" s="1"/>
  <c r="E37" i="9"/>
  <c r="C37" i="9" s="1"/>
  <c r="E36" i="9"/>
  <c r="C36" i="9" s="1"/>
  <c r="E35" i="9"/>
  <c r="C35" i="9" s="1"/>
  <c r="E34" i="9"/>
  <c r="E33" i="9"/>
  <c r="E32" i="9"/>
  <c r="E31" i="9"/>
  <c r="C31" i="9"/>
  <c r="C33" i="9"/>
  <c r="C34" i="9"/>
  <c r="C39" i="9"/>
  <c r="C40" i="9"/>
  <c r="U34" i="9"/>
  <c r="U35" i="9"/>
  <c r="U36" i="9"/>
  <c r="U37" i="9"/>
  <c r="U38" i="9"/>
  <c r="U39" i="9"/>
  <c r="U40" i="9"/>
  <c r="AM32" i="9"/>
  <c r="AM33" i="9"/>
  <c r="AM34" i="9"/>
  <c r="AM35" i="9"/>
  <c r="AM36" i="9"/>
  <c r="AM37" i="9"/>
  <c r="AM38" i="9"/>
  <c r="AM39" i="9"/>
  <c r="AM40" i="9"/>
  <c r="CO31" i="9"/>
  <c r="BE32" i="9"/>
  <c r="CO32" i="9"/>
  <c r="BE33" i="9"/>
  <c r="BE34" i="9"/>
  <c r="BE35" i="9"/>
  <c r="CO35" i="9"/>
  <c r="BE36" i="9"/>
  <c r="BE37" i="9"/>
  <c r="BE38" i="9"/>
  <c r="CO38" i="9"/>
  <c r="BE39" i="9"/>
  <c r="CO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U31" i="9" l="1"/>
  <c r="U32" i="9" s="1"/>
  <c r="U33" i="9" s="1"/>
  <c r="AM31" i="9" l="1"/>
  <c r="BE31" i="9" l="1"/>
  <c r="BW31" i="9"/>
  <c r="BW32" i="9" s="1"/>
  <c r="BW33" i="9" s="1"/>
  <c r="BW34" i="9" s="1"/>
  <c r="BW35" i="9" s="1"/>
  <c r="BW36" i="9" s="1"/>
  <c r="BW37" i="9" s="1"/>
  <c r="BW38" i="9" s="1"/>
  <c r="BW39" i="9" s="1"/>
</calcChain>
</file>

<file path=xl/sharedStrings.xml><?xml version="1.0" encoding="utf-8"?>
<sst xmlns="http://schemas.openxmlformats.org/spreadsheetml/2006/main" count="1017" uniqueCount="582">
  <si>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</si>
  <si>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</si>
  <si>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</si>
  <si>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</si>
  <si>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</si>
  <si>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</si>
  <si>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</si>
  <si>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</si>
  <si>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</si>
  <si>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</si>
  <si>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</si>
  <si>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</si>
  <si>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</si>
  <si>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</si>
  <si>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</si>
  <si>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</si>
  <si>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</si>
  <si>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</si>
  <si>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</si>
  <si>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</si>
  <si>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</si>
  <si>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</si>
  <si>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</si>
  <si>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</si>
  <si>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</si>
  <si>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</si>
  <si>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</si>
  <si>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</si>
  <si>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</si>
  <si>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</si>
  <si>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</si>
  <si>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</si>
  <si>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</si>
  <si>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</si>
  <si>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</si>
  <si>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</si>
  <si>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</si>
  <si>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</si>
  <si>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</si>
  <si>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</si>
  <si>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</si>
  <si>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</si>
  <si>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</si>
  <si>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</si>
  <si>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</si>
  <si>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</si>
  <si>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</si>
  <si>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</si>
  <si>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</si>
  <si>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</si>
  <si>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</si>
  <si>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</si>
  <si>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</si>
  <si>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</si>
  <si>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</si>
  <si>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0.15</t>
  </si>
  <si>
    <t>▲ 5.40</t>
  </si>
  <si>
    <t>水道事業会計</t>
  </si>
  <si>
    <t>一般会計</t>
  </si>
  <si>
    <t>国民健康保険事業特別会計</t>
  </si>
  <si>
    <t>公共下水道事業特別会計</t>
  </si>
  <si>
    <t>介護保険事業特別会計</t>
  </si>
  <si>
    <t>後期高齢者医療事業特別会計</t>
  </si>
  <si>
    <t>土地取得事業特別会計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</si>
  <si>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</si>
  <si>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</si>
  <si>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</si>
  <si>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</si>
  <si>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</si>
  <si>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</si>
  <si>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</si>
  <si>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</si>
  <si>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</si>
  <si>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</si>
  <si>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</si>
  <si>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</si>
  <si>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</si>
  <si>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</si>
  <si>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</si>
  <si>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</si>
  <si>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</si>
  <si>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</si>
  <si>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</si>
  <si>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</si>
  <si>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</si>
  <si>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</si>
  <si>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</si>
  <si>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</si>
  <si>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</si>
  <si>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</si>
  <si>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</si>
  <si>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</si>
  <si>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</si>
  <si>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</si>
  <si>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</si>
  <si>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</si>
  <si>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</si>
  <si>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</si>
  <si>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</si>
  <si>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</si>
  <si>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</si>
  <si>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</si>
  <si>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</si>
  <si>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</si>
  <si>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</si>
  <si>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</si>
  <si>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</si>
  <si>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</si>
  <si>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</si>
  <si>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</si>
  <si>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</si>
  <si>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</si>
  <si>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</si>
  <si>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</si>
  <si>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</si>
  <si>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</si>
  <si>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</si>
  <si>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</si>
  <si>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</si>
  <si>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</si>
  <si>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</si>
  <si>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</si>
  <si>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</si>
  <si>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</si>
  <si>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</si>
  <si>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</si>
  <si>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</si>
  <si>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</si>
  <si>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</si>
  <si>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</si>
  <si>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</si>
  <si>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</si>
  <si>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</si>
  <si>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</si>
  <si>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</si>
  <si>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</si>
  <si>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</si>
  <si>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</si>
  <si>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</si>
  <si>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静岡県</t>
    <phoneticPr fontId="22"/>
  </si>
  <si>
    <t>市町村類型</t>
    <phoneticPr fontId="22"/>
  </si>
  <si>
    <t>Ⅴ－１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</si>
  <si>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</si>
  <si>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</si>
  <si>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</si>
  <si>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</si>
  <si>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</si>
  <si>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</si>
  <si>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</si>
  <si>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</si>
  <si>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</si>
  <si>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</si>
  <si>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</si>
  <si>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</si>
  <si>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吉田町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</si>
  <si>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</si>
  <si>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</si>
  <si>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</si>
  <si>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</si>
  <si>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</si>
  <si>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</si>
  <si>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</si>
  <si>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</si>
  <si>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</si>
  <si>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</si>
  <si>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</si>
  <si>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</si>
  <si>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</si>
  <si>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</si>
  <si>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</si>
  <si>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</si>
  <si>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</si>
  <si>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</si>
  <si>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</si>
  <si>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</si>
  <si>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</si>
  <si>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</si>
  <si>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</si>
  <si>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</si>
  <si>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</si>
  <si>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</si>
  <si>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4.1</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</si>
  <si>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</si>
  <si>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</si>
  <si>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</si>
  <si>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</si>
  <si>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</si>
  <si>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</si>
  <si>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</si>
  <si>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</si>
  <si>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</si>
  <si>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</si>
  <si>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</si>
  <si>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</si>
  <si>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</si>
  <si>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</si>
  <si>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</si>
  <si>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</si>
  <si>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</si>
  <si>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</si>
  <si>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</si>
  <si>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</si>
  <si>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</si>
  <si>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</si>
  <si>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</si>
  <si>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</si>
  <si>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</si>
  <si>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</si>
  <si>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</si>
  <si>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</si>
  <si>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</si>
  <si>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</si>
  <si>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</si>
  <si>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</si>
  <si>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</si>
  <si>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</si>
  <si>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</si>
  <si>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</si>
  <si>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</si>
  <si>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</si>
  <si>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</si>
  <si>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</si>
  <si>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</si>
  <si>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</si>
  <si>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</si>
  <si>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</si>
  <si>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</si>
  <si>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</si>
  <si>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</si>
  <si>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</si>
  <si>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</si>
  <si>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</si>
  <si>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</si>
  <si>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</si>
  <si>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</si>
  <si>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</si>
  <si>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</si>
  <si>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</si>
  <si>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</si>
  <si>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</si>
  <si>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</si>
  <si>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</si>
  <si>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</si>
  <si>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104.9                 ( 96.9 )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</si>
  <si>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</si>
  <si>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</si>
  <si>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</si>
  <si>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</si>
  <si>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</si>
  <si>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</si>
  <si>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</si>
  <si>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</si>
  <si>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</si>
  <si>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</si>
  <si>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</si>
  <si>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</si>
  <si>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</si>
  <si>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</si>
  <si>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</si>
  <si>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</si>
  <si>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</si>
  <si>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</si>
  <si>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</si>
  <si>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</si>
  <si>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</si>
  <si>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</si>
  <si>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</si>
  <si>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</si>
  <si>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</si>
  <si>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</si>
  <si>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</si>
  <si>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</si>
  <si>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</si>
  <si>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</si>
  <si>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</si>
  <si>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</si>
  <si>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</si>
  <si>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</si>
  <si>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</si>
  <si>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</si>
  <si>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</si>
  <si>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</si>
  <si>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</si>
  <si>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</si>
  <si>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</si>
  <si>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</si>
  <si>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</si>
  <si>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</si>
  <si>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</si>
  <si>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</si>
  <si>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</si>
  <si>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</si>
  <si>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</si>
  <si>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</si>
  <si>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</si>
  <si>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</si>
  <si>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</si>
  <si>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</si>
  <si>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</si>
  <si>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</si>
  <si>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</si>
  <si>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</si>
  <si>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</si>
  <si>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</si>
  <si>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</si>
  <si>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</si>
  <si>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</si>
  <si>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</si>
  <si>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</si>
  <si>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</si>
  <si>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</si>
  <si>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</si>
  <si>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</si>
  <si>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</si>
  <si>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</si>
  <si>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</si>
  <si>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</si>
  <si>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</si>
  <si>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</si>
  <si>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</si>
  <si>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</si>
  <si>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</si>
  <si>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</si>
  <si>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</si>
  <si>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</si>
  <si>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</si>
  <si>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</si>
  <si>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</si>
  <si>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</si>
  <si>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</si>
  <si>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</si>
  <si>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</si>
  <si>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</si>
  <si>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</si>
  <si>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</si>
  <si>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</si>
  <si>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</si>
  <si>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</si>
  <si>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</si>
  <si>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</si>
  <si>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</si>
  <si>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</si>
  <si>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</si>
  <si>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</si>
  <si>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</si>
  <si>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</si>
  <si>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</si>
  <si>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</si>
  <si>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</si>
  <si>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</si>
  <si>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</si>
  <si>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</si>
  <si>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</si>
  <si>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</si>
  <si>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</si>
  <si>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</si>
  <si>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</si>
  <si>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</si>
  <si>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</si>
  <si>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</si>
  <si>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</si>
  <si>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</si>
  <si>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</si>
  <si>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</si>
  <si>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</si>
  <si>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</si>
  <si>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</si>
  <si>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</si>
  <si>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</si>
  <si>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</si>
  <si>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</si>
  <si>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</si>
  <si>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</si>
  <si>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</si>
  <si>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</si>
  <si>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</si>
  <si>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</si>
  <si>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</si>
  <si>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</si>
  <si>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</si>
  <si>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</si>
  <si>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</si>
  <si>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</si>
  <si>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</si>
  <si>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</si>
  <si>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</si>
  <si>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</si>
  <si>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</si>
  <si>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</si>
  <si>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</si>
  <si>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</si>
  <si>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静岡県吉田町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</si>
  <si>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</si>
  <si>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</si>
  <si>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</si>
  <si>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</si>
  <si>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</si>
  <si>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</si>
  <si>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</si>
  <si>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</si>
  <si>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</si>
  <si>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</si>
  <si>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</si>
  <si>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</si>
  <si>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</si>
  <si>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</si>
  <si>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</si>
  <si>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</si>
  <si>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</si>
  <si>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</si>
  <si>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</si>
  <si>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</si>
  <si>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</si>
  <si>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</si>
  <si>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</si>
  <si>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</si>
  <si>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</si>
  <si>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</si>
  <si>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</si>
  <si>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</si>
  <si>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</si>
  <si>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</si>
  <si>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</si>
  <si>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</si>
  <si>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</si>
  <si>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</si>
  <si>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静岡県吉田町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</si>
  <si>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</si>
  <si>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</si>
  <si>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</si>
  <si>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</si>
  <si>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</si>
  <si>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</si>
  <si>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</si>
  <si>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</si>
  <si>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</si>
  <si>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</si>
  <si>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</si>
  <si>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</si>
  <si>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</si>
  <si>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</si>
  <si>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</si>
  <si>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</si>
  <si>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</si>
  <si>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</si>
  <si>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</si>
  <si>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</si>
  <si>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</si>
  <si>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</si>
  <si>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</si>
  <si>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</si>
  <si>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</si>
  <si>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</si>
  <si>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</si>
  <si>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</si>
  <si>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</si>
  <si>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</si>
  <si>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</si>
  <si>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</si>
  <si>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</si>
  <si>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</si>
  <si>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</si>
  <si>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</si>
  <si>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</si>
  <si>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</si>
  <si>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</si>
  <si>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</si>
  <si>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水道事業会計</t>
    <phoneticPr fontId="22"/>
  </si>
  <si>
    <t>法適用企業</t>
    <phoneticPr fontId="22"/>
  </si>
  <si>
    <t>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</si>
  <si>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</si>
  <si>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</si>
  <si>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</si>
  <si>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</si>
  <si>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</si>
  <si>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</si>
  <si>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</si>
  <si>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</si>
  <si>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</si>
  <si>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</si>
  <si>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</si>
  <si>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</si>
  <si>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</si>
  <si>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</si>
  <si>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</si>
  <si>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</si>
  <si>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</si>
  <si>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</si>
  <si>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</si>
  <si>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</si>
  <si>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</si>
  <si>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</si>
  <si>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</si>
  <si>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</si>
  <si>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</si>
  <si>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</si>
  <si>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</si>
  <si>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</si>
  <si>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</si>
  <si>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</si>
  <si>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</si>
  <si>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</si>
  <si>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</si>
  <si>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</si>
  <si>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</si>
  <si>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</si>
  <si>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</si>
  <si>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</si>
  <si>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</si>
  <si>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</si>
  <si>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</si>
  <si>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</si>
  <si>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</si>
  <si>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</si>
  <si>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</si>
  <si>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</si>
  <si>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</si>
  <si>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</si>
  <si>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</si>
  <si>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</si>
  <si>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</si>
  <si>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</si>
  <si>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</si>
  <si>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</si>
  <si>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</si>
  <si>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</si>
  <si>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</si>
  <si>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</si>
  <si>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</si>
  <si>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</si>
  <si>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</si>
  <si>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</si>
  <si>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</si>
  <si>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</si>
  <si>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</si>
  <si>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</si>
  <si>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</si>
  <si>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</si>
  <si>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</si>
  <si>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</si>
  <si>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</si>
  <si>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</si>
  <si>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</si>
  <si>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</si>
  <si>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</si>
  <si>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</si>
  <si>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</si>
  <si>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</si>
  <si>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</si>
  <si>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</si>
  <si>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</si>
  <si>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</si>
  <si>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</si>
  <si>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</si>
  <si>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</si>
  <si>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</si>
  <si>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</si>
  <si>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</si>
  <si>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</si>
  <si>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</si>
  <si>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</si>
  <si>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</si>
  <si>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</si>
  <si>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</si>
  <si>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</si>
  <si>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</si>
  <si>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</si>
  <si>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</si>
  <si>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</si>
  <si>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</si>
  <si>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吉田町牧之原市広域施設組合</t>
    <rPh sb="0" eb="3">
      <t>ヨシダチョウ</t>
    </rPh>
    <rPh sb="3" eb="7">
      <t>マキノハラシ</t>
    </rPh>
    <rPh sb="7" eb="9">
      <t>コウイキ</t>
    </rPh>
    <rPh sb="9" eb="11">
      <t>シセツ</t>
    </rPh>
    <rPh sb="11" eb="13">
      <t>クミアイ</t>
    </rPh>
    <phoneticPr fontId="2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</si>
  <si>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</si>
  <si>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2"/>
  </si>
  <si>
    <t>相寿園管理組合</t>
    <rPh sb="0" eb="1">
      <t>ソウ</t>
    </rPh>
    <rPh sb="1" eb="2">
      <t>ジュ</t>
    </rPh>
    <rPh sb="2" eb="3">
      <t>エン</t>
    </rPh>
    <rPh sb="3" eb="5">
      <t>カンリ</t>
    </rPh>
    <rPh sb="5" eb="7">
      <t>クミアイ</t>
    </rPh>
    <phoneticPr fontId="22"/>
  </si>
  <si>
    <t>駿遠学園管理組合</t>
    <rPh sb="0" eb="2">
      <t>スンエン</t>
    </rPh>
    <rPh sb="2" eb="4">
      <t>ガクエン</t>
    </rPh>
    <rPh sb="4" eb="6">
      <t>カンリ</t>
    </rPh>
    <rPh sb="6" eb="8">
      <t>クミアイ</t>
    </rPh>
    <phoneticPr fontId="22"/>
  </si>
  <si>
    <t>静岡県市町総合事務組合</t>
    <rPh sb="0" eb="3">
      <t>シズオカケン</t>
    </rPh>
    <rPh sb="3" eb="4">
      <t>シ</t>
    </rPh>
    <rPh sb="4" eb="5">
      <t>マチ</t>
    </rPh>
    <rPh sb="5" eb="7">
      <t>ソウゴウ</t>
    </rPh>
    <rPh sb="7" eb="9">
      <t>ジム</t>
    </rPh>
    <rPh sb="9" eb="11">
      <t>クミアイ</t>
    </rPh>
    <phoneticPr fontId="2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</si>
  <si>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</si>
  <si>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2"/>
  </si>
  <si>
    <t>静岡地方税滞納整理機構</t>
    <rPh sb="0" eb="2">
      <t>シズオカ</t>
    </rPh>
    <rPh sb="2" eb="5">
      <t>チホウゼイ</t>
    </rPh>
    <rPh sb="5" eb="7">
      <t>タイノウ</t>
    </rPh>
    <rPh sb="7" eb="9">
      <t>セイリ</t>
    </rPh>
    <rPh sb="9" eb="11">
      <t>キコウ</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</si>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</sst>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4" fontId="40" fillId="26" borderId="0" xfId="69" applyNumberFormat="1" applyFont="1" applyFill="1" applyBorder="1" applyAlignment="1" applyProtection="1">
      <alignment horizontal="right" vertical="center" shrinkToFit="1"/>
    </xf>
    <xf numFmtId="184"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4" fontId="23" fillId="26" borderId="42" xfId="71" applyNumberFormat="1" applyFont="1" applyFill="1" applyBorder="1" applyAlignment="1">
      <alignment horizontal="right" vertical="center" wrapText="1"/>
    </xf>
    <xf numFmtId="184" fontId="23" fillId="26" borderId="42" xfId="71" applyNumberFormat="1" applyFont="1" applyFill="1" applyBorder="1" applyAlignment="1">
      <alignment horizontal="right" vertical="center"/>
    </xf>
    <xf numFmtId="184" fontId="23" fillId="26" borderId="35" xfId="71" applyNumberFormat="1" applyFont="1" applyFill="1" applyBorder="1" applyAlignment="1">
      <alignment horizontal="right" vertical="center"/>
    </xf>
    <xf numFmtId="191" fontId="23" fillId="26" borderId="71"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33" xfId="71" applyNumberFormat="1" applyFont="1" applyFill="1" applyBorder="1" applyAlignment="1">
      <alignment horizontal="right" vertical="center"/>
    </xf>
    <xf numFmtId="184" fontId="23" fillId="26" borderId="36"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90"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92" fontId="27" fillId="0" borderId="33" xfId="70" applyNumberFormat="1" applyFont="1" applyFill="1" applyBorder="1" applyAlignment="1">
      <alignment horizontal="right" vertical="center" shrinkToFit="1"/>
    </xf>
    <xf numFmtId="192" fontId="27" fillId="0" borderId="70" xfId="70" applyNumberFormat="1" applyFont="1" applyFill="1" applyBorder="1" applyAlignment="1">
      <alignment horizontal="right" vertical="center" shrinkToFit="1"/>
    </xf>
    <xf numFmtId="192"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91" fontId="27" fillId="0" borderId="33" xfId="70" applyNumberFormat="1" applyFont="1" applyFill="1" applyBorder="1" applyAlignment="1">
      <alignment horizontal="right" vertical="center" shrinkToFit="1"/>
    </xf>
    <xf numFmtId="191" fontId="27" fillId="0" borderId="70" xfId="70" applyNumberFormat="1" applyFont="1" applyFill="1" applyBorder="1" applyAlignment="1">
      <alignment horizontal="right" vertical="center" shrinkToFit="1"/>
    </xf>
    <xf numFmtId="191"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90"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4" fontId="23" fillId="26" borderId="33" xfId="70" applyNumberFormat="1" applyFont="1" applyFill="1" applyBorder="1" applyAlignment="1">
      <alignment horizontal="right" vertical="center"/>
    </xf>
    <xf numFmtId="184" fontId="23" fillId="26" borderId="70" xfId="70" applyNumberFormat="1" applyFont="1" applyFill="1" applyBorder="1" applyAlignment="1">
      <alignment horizontal="right" vertical="center"/>
    </xf>
    <xf numFmtId="191" fontId="23" fillId="26" borderId="43" xfId="70" applyNumberFormat="1" applyFont="1" applyFill="1" applyBorder="1" applyAlignment="1">
      <alignment horizontal="right" vertical="center"/>
    </xf>
    <xf numFmtId="184" fontId="23" fillId="0" borderId="33" xfId="70" applyNumberFormat="1" applyFont="1" applyFill="1" applyBorder="1" applyAlignment="1">
      <alignment horizontal="right" vertical="center"/>
    </xf>
    <xf numFmtId="184" fontId="23" fillId="0" borderId="70" xfId="70" applyNumberFormat="1" applyFont="1" applyFill="1" applyBorder="1" applyAlignment="1">
      <alignment horizontal="right" vertical="center"/>
    </xf>
    <xf numFmtId="191" fontId="23" fillId="0" borderId="43" xfId="70" applyNumberFormat="1" applyFont="1" applyFill="1" applyBorder="1" applyAlignment="1">
      <alignment horizontal="right" vertical="center"/>
    </xf>
    <xf numFmtId="184" fontId="23" fillId="26" borderId="33" xfId="70" applyNumberFormat="1" applyFont="1" applyFill="1" applyBorder="1" applyAlignment="1">
      <alignment horizontal="right" vertical="center" wrapText="1"/>
    </xf>
    <xf numFmtId="184" fontId="23" fillId="26" borderId="70" xfId="70" applyNumberFormat="1" applyFont="1" applyFill="1" applyBorder="1" applyAlignment="1">
      <alignment horizontal="right" vertical="center" wrapText="1"/>
    </xf>
    <xf numFmtId="191"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90"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90"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4" fontId="27" fillId="0" borderId="20" xfId="73" applyNumberFormat="1" applyFont="1" applyFill="1" applyBorder="1" applyAlignment="1">
      <alignment horizontal="right" vertical="center"/>
    </xf>
    <xf numFmtId="184" fontId="27" fillId="0" borderId="37" xfId="73" applyNumberFormat="1" applyFont="1" applyFill="1" applyBorder="1" applyAlignment="1">
      <alignment horizontal="right" vertical="center"/>
    </xf>
    <xf numFmtId="191" fontId="27" fillId="0" borderId="45" xfId="73" applyNumberFormat="1" applyFont="1" applyFill="1" applyBorder="1" applyAlignment="1">
      <alignment horizontal="right" vertical="center"/>
    </xf>
    <xf numFmtId="184" fontId="27" fillId="0" borderId="44" xfId="73" applyNumberFormat="1" applyFont="1" applyFill="1" applyBorder="1" applyAlignment="1">
      <alignment horizontal="right" vertical="center"/>
    </xf>
    <xf numFmtId="191" fontId="27" fillId="0" borderId="46" xfId="73" applyNumberFormat="1" applyFont="1" applyFill="1" applyBorder="1" applyAlignment="1">
      <alignment horizontal="right" vertical="center"/>
    </xf>
    <xf numFmtId="191"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4" fontId="27" fillId="0" borderId="48" xfId="73" applyNumberFormat="1" applyFont="1" applyFill="1" applyBorder="1" applyAlignment="1">
      <alignment horizontal="right" vertical="center"/>
    </xf>
    <xf numFmtId="184" fontId="27" fillId="0" borderId="49" xfId="73" applyNumberFormat="1" applyFont="1" applyFill="1" applyBorder="1" applyAlignment="1">
      <alignment horizontal="right" vertical="center"/>
    </xf>
    <xf numFmtId="191" fontId="27" fillId="0" borderId="47" xfId="73" applyNumberFormat="1" applyFont="1" applyFill="1" applyBorder="1" applyAlignment="1">
      <alignment horizontal="right" vertical="center"/>
    </xf>
    <xf numFmtId="184" fontId="27" fillId="0" borderId="50" xfId="73" applyNumberFormat="1" applyFont="1" applyFill="1" applyBorder="1" applyAlignment="1">
      <alignment horizontal="right" vertical="center"/>
    </xf>
    <xf numFmtId="191" fontId="27" fillId="0" borderId="51" xfId="73" applyNumberFormat="1" applyFont="1" applyFill="1" applyBorder="1" applyAlignment="1">
      <alignment horizontal="right" vertical="center"/>
    </xf>
    <xf numFmtId="191" fontId="27" fillId="0" borderId="48" xfId="73" applyNumberFormat="1" applyFont="1" applyBorder="1" applyAlignment="1">
      <alignment horizontal="right" vertical="center"/>
    </xf>
    <xf numFmtId="184"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4" fontId="27" fillId="0" borderId="20" xfId="73" applyNumberFormat="1" applyFont="1" applyBorder="1" applyAlignment="1">
      <alignment horizontal="right" vertical="center"/>
    </xf>
    <xf numFmtId="184" fontId="27" fillId="0" borderId="37" xfId="73" applyNumberFormat="1" applyFont="1" applyBorder="1" applyAlignment="1">
      <alignment horizontal="right" vertical="center"/>
    </xf>
    <xf numFmtId="191" fontId="27" fillId="0" borderId="45" xfId="73" applyNumberFormat="1" applyFont="1" applyBorder="1" applyAlignment="1">
      <alignment horizontal="right" vertical="center"/>
    </xf>
    <xf numFmtId="184" fontId="27" fillId="0" borderId="44" xfId="73" applyNumberFormat="1" applyFont="1" applyBorder="1" applyAlignment="1">
      <alignment horizontal="right" vertical="center"/>
    </xf>
    <xf numFmtId="191"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76" fontId="7" fillId="0" borderId="3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17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4" xfId="68" applyFont="1" applyFill="1" applyBorder="1" applyAlignment="1">
      <alignment vertical="center" shrinkToFit="1"/>
    </xf>
    <xf numFmtId="0" fontId="7" fillId="0" borderId="75"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8" applyNumberFormat="1" applyFont="1" applyFill="1" applyBorder="1" applyAlignment="1">
      <alignment horizontal="right" vertical="center"/>
    </xf>
    <xf numFmtId="193" fontId="7" fillId="0" borderId="74" xfId="68" applyNumberFormat="1" applyFont="1" applyFill="1" applyBorder="1" applyAlignment="1">
      <alignment horizontal="right" vertical="center"/>
    </xf>
    <xf numFmtId="193" fontId="7" fillId="0" borderId="81"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9"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4" xfId="68" applyFont="1" applyFill="1" applyBorder="1" applyAlignment="1">
      <alignment vertical="center"/>
    </xf>
    <xf numFmtId="0" fontId="7" fillId="0" borderId="75" xfId="68" applyFont="1" applyFill="1" applyBorder="1" applyAlignment="1">
      <alignment vertical="center"/>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93"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9"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205" fontId="7" fillId="0" borderId="38" xfId="68" applyNumberFormat="1" applyFont="1" applyFill="1" applyBorder="1" applyAlignment="1">
      <alignment horizontal="right" vertical="center"/>
    </xf>
    <xf numFmtId="205" fontId="7" fillId="0" borderId="74" xfId="68" applyNumberFormat="1" applyFont="1" applyFill="1" applyBorder="1" applyAlignment="1">
      <alignment horizontal="right" vertical="center"/>
    </xf>
    <xf numFmtId="205"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93" fontId="7" fillId="0" borderId="89"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2"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35" fillId="0" borderId="72" xfId="68" applyFont="1" applyFill="1" applyBorder="1" applyAlignment="1">
      <alignment horizontal="center" vertical="center" wrapText="1"/>
    </xf>
    <xf numFmtId="0" fontId="35" fillId="0" borderId="73" xfId="68" applyFont="1" applyFill="1" applyBorder="1" applyAlignment="1">
      <alignment horizontal="center" vertical="center" wrapText="1"/>
    </xf>
    <xf numFmtId="0" fontId="7" fillId="0" borderId="22" xfId="68" applyFont="1" applyFill="1" applyBorder="1" applyAlignment="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93"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69" xfId="58" applyNumberFormat="1" applyFont="1" applyFill="1" applyBorder="1" applyAlignment="1">
      <alignment horizontal="righ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93" fontId="7" fillId="0" borderId="108"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2" fillId="0" borderId="68" xfId="58" applyBorder="1" applyAlignment="1">
      <alignment horizontal="center" vertical="center"/>
    </xf>
    <xf numFmtId="0" fontId="2" fillId="0" borderId="40" xfId="58" applyBorder="1" applyAlignment="1">
      <alignment horizontal="center" vertical="center"/>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8" applyNumberFormat="1" applyFont="1" applyFill="1" applyBorder="1" applyAlignment="1" applyProtection="1">
      <alignment horizontal="right" vertical="center" shrinkToFit="1"/>
    </xf>
    <xf numFmtId="210" fontId="40" fillId="26" borderId="192" xfId="78" applyNumberFormat="1" applyFont="1" applyFill="1" applyBorder="1" applyAlignment="1" applyProtection="1">
      <alignment horizontal="right" vertical="center" shrinkToFit="1"/>
    </xf>
    <xf numFmtId="210" fontId="40" fillId="26" borderId="193" xfId="78" applyNumberFormat="1" applyFont="1" applyFill="1" applyBorder="1" applyAlignment="1" applyProtection="1">
      <alignment horizontal="right" vertical="center" shrinkToFit="1"/>
    </xf>
    <xf numFmtId="191" fontId="40" fillId="26" borderId="172" xfId="78" applyNumberFormat="1" applyFont="1" applyFill="1" applyBorder="1" applyAlignment="1" applyProtection="1">
      <alignment horizontal="right" vertical="center" shrinkToFit="1"/>
    </xf>
    <xf numFmtId="191" fontId="40" fillId="26" borderId="68" xfId="78" applyNumberFormat="1" applyFont="1" applyFill="1" applyBorder="1" applyAlignment="1" applyProtection="1">
      <alignment horizontal="right" vertical="center" shrinkToFit="1"/>
    </xf>
    <xf numFmtId="191" fontId="40" fillId="26" borderId="171" xfId="78" applyNumberFormat="1" applyFont="1" applyFill="1" applyBorder="1" applyAlignment="1" applyProtection="1">
      <alignment horizontal="right" vertical="center" shrinkToFit="1"/>
    </xf>
    <xf numFmtId="184" fontId="40" fillId="26" borderId="35"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91" fontId="40" fillId="26" borderId="194" xfId="78" applyNumberFormat="1" applyFont="1" applyFill="1" applyBorder="1" applyAlignment="1" applyProtection="1">
      <alignment horizontal="right" vertical="center" shrinkToFit="1"/>
    </xf>
    <xf numFmtId="191" fontId="40" fillId="26" borderId="195" xfId="78" applyNumberFormat="1" applyFont="1" applyFill="1" applyBorder="1" applyAlignment="1" applyProtection="1">
      <alignment horizontal="right" vertical="center" shrinkToFit="1"/>
    </xf>
    <xf numFmtId="191"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9" xfId="69" applyFont="1" applyFill="1" applyBorder="1" applyProtection="1">
      <alignment vertical="center"/>
    </xf>
    <xf numFmtId="210" fontId="40" fillId="26" borderId="86" xfId="78" applyNumberFormat="1" applyFont="1" applyFill="1" applyBorder="1" applyAlignment="1" applyProtection="1">
      <alignment horizontal="right" vertical="center" shrinkToFit="1"/>
    </xf>
    <xf numFmtId="210" fontId="40" fillId="26" borderId="58" xfId="78" applyNumberFormat="1" applyFont="1" applyFill="1" applyBorder="1" applyAlignment="1" applyProtection="1">
      <alignment horizontal="right" vertical="center" shrinkToFit="1"/>
    </xf>
    <xf numFmtId="210" fontId="40" fillId="26" borderId="79" xfId="78" applyNumberFormat="1" applyFont="1" applyFill="1" applyBorder="1" applyAlignment="1" applyProtection="1">
      <alignment horizontal="right" vertical="center" shrinkToFit="1"/>
    </xf>
    <xf numFmtId="191" fontId="40" fillId="26" borderId="177" xfId="78" applyNumberFormat="1" applyFont="1" applyFill="1" applyBorder="1" applyAlignment="1" applyProtection="1">
      <alignment horizontal="right" vertical="center" shrinkToFit="1"/>
    </xf>
    <xf numFmtId="191" fontId="40" fillId="26" borderId="178" xfId="78" applyNumberFormat="1" applyFont="1" applyFill="1" applyBorder="1" applyAlignment="1" applyProtection="1">
      <alignment horizontal="right" vertical="center" shrinkToFit="1"/>
    </xf>
    <xf numFmtId="191"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91" fontId="40" fillId="26" borderId="36" xfId="78" applyNumberFormat="1" applyFont="1" applyFill="1" applyBorder="1" applyAlignment="1" applyProtection="1">
      <alignment horizontal="right" vertical="center" shrinkToFit="1"/>
    </xf>
    <xf numFmtId="191" fontId="40" fillId="26" borderId="167" xfId="78" applyNumberFormat="1" applyFont="1" applyFill="1" applyBorder="1" applyAlignment="1" applyProtection="1">
      <alignment horizontal="right" vertical="center" shrinkToFit="1"/>
    </xf>
    <xf numFmtId="191" fontId="40" fillId="26" borderId="168" xfId="78" applyNumberFormat="1" applyFont="1" applyFill="1" applyBorder="1" applyAlignment="1" applyProtection="1">
      <alignment horizontal="right" vertical="center" shrinkToFit="1"/>
    </xf>
    <xf numFmtId="191" fontId="40" fillId="26" borderId="173"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91" fontId="40" fillId="26" borderId="144" xfId="78" applyNumberFormat="1" applyFont="1" applyFill="1" applyBorder="1" applyAlignment="1" applyProtection="1">
      <alignment horizontal="right" vertical="center" shrinkToFit="1"/>
    </xf>
    <xf numFmtId="191" fontId="40" fillId="26" borderId="74" xfId="78" applyNumberFormat="1" applyFont="1" applyFill="1" applyBorder="1" applyAlignment="1" applyProtection="1">
      <alignment horizontal="right" vertical="center" shrinkToFit="1"/>
    </xf>
    <xf numFmtId="191" fontId="40" fillId="26" borderId="190"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61" xfId="78" applyNumberFormat="1" applyFont="1" applyFill="1" applyBorder="1" applyAlignment="1" applyProtection="1">
      <alignment horizontal="right" vertical="center" shrinkToFit="1"/>
    </xf>
    <xf numFmtId="210" fontId="40" fillId="26" borderId="61" xfId="78" applyNumberFormat="1" applyFont="1" applyFill="1" applyBorder="1" applyAlignment="1" applyProtection="1">
      <alignment horizontal="right" vertical="center" shrinkToFit="1"/>
    </xf>
    <xf numFmtId="210" fontId="40" fillId="26" borderId="0" xfId="78" applyNumberFormat="1" applyFont="1" applyFill="1" applyBorder="1" applyAlignment="1" applyProtection="1">
      <alignment horizontal="right" vertical="center" shrinkToFit="1"/>
    </xf>
    <xf numFmtId="210" fontId="40" fillId="26" borderId="69" xfId="78" applyNumberFormat="1" applyFont="1" applyFill="1" applyBorder="1" applyAlignment="1" applyProtection="1">
      <alignment horizontal="right" vertical="center" shrinkToFit="1"/>
    </xf>
    <xf numFmtId="210" fontId="40" fillId="26" borderId="0" xfId="78" applyNumberFormat="1" applyFont="1" applyFill="1" applyAlignment="1" applyProtection="1">
      <alignment horizontal="right" vertical="center" shrinkToFit="1"/>
    </xf>
    <xf numFmtId="210" fontId="40" fillId="26" borderId="53" xfId="78" applyNumberFormat="1" applyFont="1" applyFill="1" applyBorder="1" applyAlignment="1" applyProtection="1">
      <alignment horizontal="right" vertical="center" shrinkToFit="1"/>
    </xf>
    <xf numFmtId="191" fontId="40" fillId="26" borderId="183" xfId="78" applyNumberFormat="1" applyFont="1" applyFill="1" applyBorder="1" applyAlignment="1" applyProtection="1">
      <alignment horizontal="right" vertical="center" shrinkToFit="1"/>
    </xf>
    <xf numFmtId="191" fontId="40" fillId="26" borderId="184" xfId="78" applyNumberFormat="1" applyFont="1" applyFill="1" applyBorder="1" applyAlignment="1" applyProtection="1">
      <alignment horizontal="right" vertical="center" shrinkToFit="1"/>
    </xf>
    <xf numFmtId="191" fontId="40" fillId="26" borderId="185"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91" fontId="40" fillId="26" borderId="186" xfId="78" applyNumberFormat="1" applyFont="1" applyFill="1" applyBorder="1" applyAlignment="1" applyProtection="1">
      <alignment horizontal="right" vertical="center" shrinkToFit="1"/>
    </xf>
    <xf numFmtId="191" fontId="40" fillId="26" borderId="187" xfId="78" applyNumberFormat="1" applyFont="1" applyFill="1" applyBorder="1" applyAlignment="1" applyProtection="1">
      <alignment horizontal="right" vertical="center" shrinkToFit="1"/>
    </xf>
    <xf numFmtId="191" fontId="40" fillId="26" borderId="188"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5" xfId="78" applyNumberFormat="1" applyFont="1" applyFill="1" applyBorder="1" applyAlignment="1" applyProtection="1">
      <alignment horizontal="right" vertical="center" shrinkToFit="1"/>
    </xf>
    <xf numFmtId="191" fontId="40" fillId="26" borderId="52" xfId="78" applyNumberFormat="1" applyFont="1" applyFill="1" applyBorder="1" applyAlignment="1" applyProtection="1">
      <alignment horizontal="right" vertical="center" shrinkToFit="1"/>
    </xf>
    <xf numFmtId="191" fontId="40" fillId="26" borderId="72"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4" fontId="40" fillId="26" borderId="37" xfId="77" applyNumberFormat="1" applyFont="1" applyFill="1" applyBorder="1" applyAlignment="1" applyProtection="1">
      <alignment horizontal="right" vertical="center" shrinkToFit="1"/>
    </xf>
    <xf numFmtId="184" fontId="40" fillId="26" borderId="52" xfId="77" applyNumberFormat="1" applyFont="1" applyFill="1" applyBorder="1" applyAlignment="1" applyProtection="1">
      <alignment horizontal="right" vertical="center" shrinkToFit="1"/>
    </xf>
    <xf numFmtId="184" fontId="40" fillId="26" borderId="103" xfId="77" applyNumberFormat="1" applyFont="1" applyFill="1" applyBorder="1" applyAlignment="1" applyProtection="1">
      <alignment horizontal="right" vertical="center" shrinkToFit="1"/>
    </xf>
    <xf numFmtId="184" fontId="40" fillId="26" borderId="105" xfId="77" applyNumberFormat="1" applyFont="1" applyFill="1" applyBorder="1" applyAlignment="1" applyProtection="1">
      <alignment horizontal="right" vertical="center" shrinkToFit="1"/>
    </xf>
    <xf numFmtId="191" fontId="40" fillId="26" borderId="104" xfId="78" applyNumberFormat="1" applyFont="1" applyFill="1" applyBorder="1" applyAlignment="1" applyProtection="1">
      <alignment horizontal="right" vertical="center" shrinkToFit="1"/>
    </xf>
    <xf numFmtId="191" fontId="40" fillId="26" borderId="164"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4" fontId="40" fillId="26" borderId="99" xfId="78" applyNumberFormat="1" applyFont="1" applyFill="1" applyBorder="1" applyAlignment="1" applyProtection="1">
      <alignment horizontal="right" vertical="center" shrinkToFit="1"/>
    </xf>
    <xf numFmtId="184" fontId="40" fillId="26" borderId="162"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80" xfId="78" applyNumberFormat="1" applyFont="1" applyFill="1" applyBorder="1" applyAlignment="1" applyProtection="1">
      <alignment horizontal="right" vertical="center" shrinkToFit="1"/>
    </xf>
    <xf numFmtId="191" fontId="40" fillId="26" borderId="108" xfId="78" applyNumberFormat="1" applyFont="1" applyFill="1" applyBorder="1" applyAlignment="1" applyProtection="1">
      <alignment horizontal="right" vertical="center" shrinkToFit="1"/>
    </xf>
    <xf numFmtId="191" fontId="40" fillId="26" borderId="60" xfId="78" applyNumberFormat="1" applyFont="1" applyFill="1" applyBorder="1" applyAlignment="1" applyProtection="1">
      <alignment horizontal="right" vertical="center" shrinkToFit="1"/>
    </xf>
    <xf numFmtId="191" fontId="40" fillId="26" borderId="73"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2"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4" fontId="40" fillId="26" borderId="182" xfId="78" applyNumberFormat="1" applyFont="1" applyFill="1" applyBorder="1" applyAlignment="1" applyProtection="1">
      <alignment horizontal="right" vertical="center" shrinkToFit="1"/>
    </xf>
    <xf numFmtId="191" fontId="40" fillId="26" borderId="99" xfId="78" applyNumberFormat="1" applyFont="1" applyFill="1" applyBorder="1" applyAlignment="1" applyProtection="1">
      <alignment horizontal="right" vertical="center" shrinkToFit="1"/>
    </xf>
    <xf numFmtId="191" fontId="40" fillId="26" borderId="163" xfId="78" applyNumberFormat="1" applyFont="1" applyFill="1" applyBorder="1" applyAlignment="1" applyProtection="1">
      <alignment horizontal="righ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191" fontId="40" fillId="26" borderId="180" xfId="78" applyNumberFormat="1" applyFont="1" applyFill="1" applyBorder="1" applyAlignment="1" applyProtection="1">
      <alignment horizontal="right" vertical="center" shrinkToFit="1"/>
    </xf>
    <xf numFmtId="191" fontId="40" fillId="26" borderId="181"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91" fontId="40" fillId="26" borderId="165" xfId="78" applyNumberFormat="1" applyFont="1" applyFill="1" applyBorder="1" applyAlignment="1" applyProtection="1">
      <alignment horizontal="right" vertical="center" shrinkToFit="1"/>
    </xf>
    <xf numFmtId="191" fontId="40" fillId="26" borderId="2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4" xfId="69" applyFont="1" applyFill="1" applyBorder="1" applyAlignment="1" applyProtection="1">
      <alignment horizontal="left" vertical="center"/>
    </xf>
    <xf numFmtId="0" fontId="40" fillId="26" borderId="75" xfId="69" applyFont="1" applyFill="1" applyBorder="1" applyAlignment="1" applyProtection="1">
      <alignment horizontal="left" vertical="center"/>
    </xf>
    <xf numFmtId="191" fontId="40" fillId="26" borderId="143" xfId="78" applyNumberFormat="1" applyFont="1" applyFill="1" applyBorder="1" applyAlignment="1" applyProtection="1">
      <alignment horizontal="right" vertical="center" shrinkToFit="1"/>
    </xf>
    <xf numFmtId="191" fontId="40" fillId="26" borderId="139" xfId="78" applyNumberFormat="1" applyFont="1" applyFill="1" applyBorder="1" applyAlignment="1" applyProtection="1">
      <alignment horizontal="right" vertical="center" shrinkToFit="1"/>
    </xf>
    <xf numFmtId="191" fontId="40" fillId="26" borderId="179" xfId="78" applyNumberFormat="1" applyFont="1" applyFill="1" applyBorder="1" applyAlignment="1" applyProtection="1">
      <alignment horizontal="right" vertical="center" shrinkToFit="1"/>
    </xf>
    <xf numFmtId="191" fontId="40" fillId="26" borderId="169" xfId="78" applyNumberFormat="1" applyFont="1" applyFill="1" applyBorder="1" applyAlignment="1" applyProtection="1">
      <alignment horizontal="right" vertical="center" shrinkToFit="1"/>
    </xf>
    <xf numFmtId="184" fontId="40" fillId="26" borderId="175" xfId="78" applyNumberFormat="1" applyFont="1" applyFill="1" applyBorder="1" applyAlignment="1" applyProtection="1">
      <alignment horizontal="right" vertical="center" shrinkToFit="1"/>
    </xf>
    <xf numFmtId="191" fontId="40" fillId="26" borderId="176" xfId="78" applyNumberFormat="1" applyFont="1" applyFill="1" applyBorder="1" applyAlignment="1" applyProtection="1">
      <alignment horizontal="right" vertical="center" shrinkToFit="1"/>
    </xf>
    <xf numFmtId="191"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91" fontId="40" fillId="26" borderId="100"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4"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40"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4" fontId="40" fillId="26" borderId="172"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101" xfId="77" applyNumberFormat="1" applyFont="1" applyFill="1" applyBorder="1" applyAlignment="1" applyProtection="1">
      <alignment horizontal="right" vertical="center" shrinkToFit="1"/>
    </xf>
    <xf numFmtId="0" fontId="40" fillId="26" borderId="0" xfId="69" applyFont="1" applyFill="1" applyProtection="1">
      <alignment vertical="center"/>
    </xf>
    <xf numFmtId="191" fontId="40" fillId="26" borderId="102" xfId="77" applyNumberFormat="1" applyFont="1" applyFill="1" applyBorder="1" applyAlignment="1" applyProtection="1">
      <alignment horizontal="right" vertical="center" shrinkToFit="1"/>
    </xf>
    <xf numFmtId="191" fontId="40" fillId="26" borderId="0" xfId="77" applyNumberFormat="1" applyFont="1" applyFill="1" applyBorder="1" applyAlignment="1" applyProtection="1">
      <alignment horizontal="right" vertical="center" shrinkToFit="1"/>
    </xf>
    <xf numFmtId="191"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61"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4" fontId="40" fillId="27" borderId="147" xfId="69" applyNumberFormat="1" applyFont="1" applyFill="1" applyBorder="1" applyAlignment="1" applyProtection="1">
      <alignment horizontal="right" vertical="center" shrinkToFit="1"/>
      <protection locked="0"/>
    </xf>
    <xf numFmtId="184" fontId="40" fillId="26" borderId="141" xfId="69" applyNumberFormat="1" applyFont="1" applyFill="1" applyBorder="1" applyAlignment="1" applyProtection="1">
      <alignment horizontal="right" vertical="center" shrinkToFit="1"/>
      <protection locked="0"/>
    </xf>
    <xf numFmtId="184" fontId="40" fillId="26" borderId="137" xfId="69" applyNumberFormat="1" applyFont="1" applyFill="1" applyBorder="1" applyAlignment="1" applyProtection="1">
      <alignment horizontal="right" vertical="center" shrinkToFit="1"/>
      <protection locked="0"/>
    </xf>
    <xf numFmtId="184" fontId="4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4" fontId="40" fillId="26" borderId="109" xfId="69" applyNumberFormat="1" applyFont="1" applyFill="1" applyBorder="1" applyAlignment="1" applyProtection="1">
      <alignment horizontal="right" vertical="center" shrinkToFit="1"/>
      <protection locked="0"/>
    </xf>
    <xf numFmtId="184" fontId="40" fillId="26" borderId="110" xfId="69" applyNumberFormat="1" applyFont="1" applyFill="1" applyBorder="1" applyAlignment="1" applyProtection="1">
      <alignment horizontal="right" vertical="center" shrinkToFit="1"/>
      <protection locked="0"/>
    </xf>
    <xf numFmtId="184" fontId="40" fillId="26" borderId="112" xfId="69" applyNumberFormat="1" applyFont="1" applyFill="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2" xfId="69" applyFont="1" applyBorder="1" applyAlignment="1" applyProtection="1">
      <alignment horizontal="left" vertical="center" shrinkToFit="1"/>
      <protection locked="0"/>
    </xf>
    <xf numFmtId="184" fontId="40" fillId="0" borderId="120" xfId="69" applyNumberFormat="1" applyFont="1" applyBorder="1" applyAlignment="1" applyProtection="1">
      <alignment horizontal="right" vertical="center" shrinkToFit="1"/>
      <protection locked="0"/>
    </xf>
    <xf numFmtId="184" fontId="40" fillId="0" borderId="118" xfId="69"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0" fontId="40" fillId="27" borderId="75" xfId="69" applyFont="1" applyFill="1" applyBorder="1" applyAlignment="1" applyProtection="1">
      <alignment horizontal="left" vertical="center" shrinkToFit="1"/>
      <protection locked="0"/>
    </xf>
    <xf numFmtId="184" fontId="40" fillId="27" borderId="155"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73" xfId="69" applyFont="1" applyFill="1" applyBorder="1" applyAlignment="1" applyProtection="1">
      <alignment horizontal="center" vertical="center"/>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0" borderId="118" xfId="69" applyNumberFormat="1" applyFont="1" applyBorder="1" applyAlignment="1" applyProtection="1">
      <alignment horizontal="left" vertical="center" shrinkToFit="1"/>
      <protection locked="0"/>
    </xf>
    <xf numFmtId="0" fontId="40" fillId="0" borderId="119"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4" fontId="40" fillId="0" borderId="121" xfId="69" applyNumberFormat="1" applyFont="1" applyBorder="1" applyAlignment="1" applyProtection="1">
      <alignment horizontal="right" vertical="center" shrinkToFit="1"/>
      <protection locked="0"/>
    </xf>
    <xf numFmtId="184" fontId="40" fillId="0" borderId="110" xfId="69" applyNumberFormat="1" applyFont="1" applyBorder="1" applyAlignment="1" applyProtection="1">
      <alignment horizontal="right" vertical="center" shrinkToFit="1"/>
      <protection locked="0"/>
    </xf>
    <xf numFmtId="184" fontId="40" fillId="0" borderId="117" xfId="69" applyNumberFormat="1" applyFont="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1"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2"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4"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184" fontId="40" fillId="0" borderId="109" xfId="69" applyNumberFormat="1" applyFont="1" applyBorder="1" applyAlignment="1" applyProtection="1">
      <alignment horizontal="right" vertical="center" shrinkToFit="1"/>
      <protection locked="0"/>
    </xf>
    <xf numFmtId="184" fontId="40" fillId="27" borderId="38" xfId="69" applyNumberFormat="1" applyFont="1" applyFill="1" applyBorder="1" applyAlignment="1" applyProtection="1">
      <alignment horizontal="right" vertical="center" shrinkToFit="1"/>
      <protection locked="0"/>
    </xf>
    <xf numFmtId="184" fontId="40" fillId="27" borderId="74" xfId="69" applyNumberFormat="1" applyFont="1" applyFill="1" applyBorder="1" applyAlignment="1" applyProtection="1">
      <alignment horizontal="right" vertical="center" shrinkToFit="1"/>
      <protection locked="0"/>
    </xf>
    <xf numFmtId="184" fontId="40" fillId="27" borderId="75" xfId="69" applyNumberFormat="1" applyFont="1" applyFill="1" applyBorder="1" applyAlignment="1" applyProtection="1">
      <alignment horizontal="right" vertical="center" shrinkToFit="1"/>
      <protection locked="0"/>
    </xf>
    <xf numFmtId="184" fontId="40" fillId="27" borderId="156" xfId="69" applyNumberFormat="1" applyFont="1" applyFill="1" applyBorder="1" applyAlignment="1" applyProtection="1">
      <alignment horizontal="right" vertical="center" shrinkToFit="1"/>
      <protection locked="0"/>
    </xf>
    <xf numFmtId="184" fontId="40" fillId="27" borderId="157" xfId="69" applyNumberFormat="1" applyFont="1" applyFill="1" applyBorder="1" applyAlignment="1" applyProtection="1">
      <alignment horizontal="right" vertical="center" shrinkToFit="1"/>
      <protection locked="0"/>
    </xf>
    <xf numFmtId="184" fontId="40" fillId="27" borderId="158" xfId="69" applyNumberFormat="1" applyFont="1" applyFill="1" applyBorder="1" applyAlignment="1" applyProtection="1">
      <alignment horizontal="right" vertical="center" shrinkToFit="1"/>
      <protection locked="0"/>
    </xf>
    <xf numFmtId="184" fontId="40" fillId="0" borderId="128" xfId="69" applyNumberFormat="1" applyFont="1" applyBorder="1" applyAlignment="1" applyProtection="1">
      <alignment horizontal="right" vertical="center" shrinkToFit="1"/>
      <protection locked="0"/>
    </xf>
    <xf numFmtId="0" fontId="40" fillId="0" borderId="128"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7"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126"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40" fillId="29" borderId="126" xfId="69" applyFont="1" applyFill="1" applyBorder="1" applyAlignment="1" applyProtection="1">
      <alignment horizontal="center" vertical="center" wrapText="1"/>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4" fontId="40" fillId="0" borderId="130" xfId="69" applyNumberFormat="1" applyFont="1" applyBorder="1" applyAlignment="1" applyProtection="1">
      <alignment horizontal="right" vertical="center" shrinkToFit="1"/>
      <protection locked="0"/>
    </xf>
    <xf numFmtId="184" fontId="40" fillId="0" borderId="109" xfId="67" applyNumberFormat="1" applyFont="1" applyBorder="1" applyAlignment="1" applyProtection="1">
      <alignment horizontal="right" vertical="center" shrinkToFit="1"/>
      <protection locked="0"/>
    </xf>
    <xf numFmtId="184" fontId="40" fillId="0" borderId="110" xfId="67" applyNumberFormat="1" applyFont="1" applyBorder="1" applyAlignment="1" applyProtection="1">
      <alignment horizontal="right" vertical="center" shrinkToFit="1"/>
      <protection locked="0"/>
    </xf>
    <xf numFmtId="184" fontId="40" fillId="0" borderId="112" xfId="67" applyNumberFormat="1" applyFont="1" applyBorder="1" applyAlignment="1" applyProtection="1">
      <alignment horizontal="right" vertical="center" shrinkToFit="1"/>
      <protection locked="0"/>
    </xf>
    <xf numFmtId="184"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6"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2"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184" fontId="40" fillId="26" borderId="118" xfId="77" applyNumberFormat="1" applyFont="1" applyFill="1" applyBorder="1" applyAlignment="1" applyProtection="1">
      <alignment horizontal="right"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81" xfId="69" applyNumberFormat="1" applyFont="1" applyFill="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2" xfId="78" applyFont="1" applyBorder="1" applyAlignment="1" applyProtection="1">
      <alignment horizontal="left" vertical="center" shrinkToFit="1"/>
      <protection locked="0"/>
    </xf>
    <xf numFmtId="184" fontId="40" fillId="26" borderId="120" xfId="77" applyNumberFormat="1" applyFont="1" applyFill="1" applyBorder="1" applyAlignment="1" applyProtection="1">
      <alignment horizontal="right" vertical="center" shrinkToFit="1"/>
      <protection locked="0"/>
    </xf>
    <xf numFmtId="184" fontId="40" fillId="26" borderId="121" xfId="77" applyNumberFormat="1" applyFont="1" applyFill="1" applyBorder="1" applyAlignment="1" applyProtection="1">
      <alignment horizontal="right" vertical="center" shrinkToFit="1"/>
      <protection locked="0"/>
    </xf>
    <xf numFmtId="184" fontId="40" fillId="0" borderId="116" xfId="78" applyNumberFormat="1" applyFont="1" applyBorder="1" applyAlignment="1" applyProtection="1">
      <alignment horizontal="right" vertical="center" shrinkToFit="1"/>
      <protection locked="0"/>
    </xf>
    <xf numFmtId="184" fontId="40" fillId="0" borderId="110" xfId="78" applyNumberFormat="1" applyFont="1" applyBorder="1" applyAlignment="1" applyProtection="1">
      <alignment horizontal="right" vertical="center" shrinkToFit="1"/>
      <protection locked="0"/>
    </xf>
    <xf numFmtId="184" fontId="40" fillId="0" borderId="111" xfId="78" applyNumberFormat="1" applyFont="1" applyBorder="1" applyAlignment="1" applyProtection="1">
      <alignment horizontal="right" vertical="center" shrinkToFit="1"/>
      <protection locked="0"/>
    </xf>
    <xf numFmtId="0" fontId="40" fillId="0" borderId="118" xfId="69" applyFont="1" applyBorder="1" applyAlignment="1" applyProtection="1">
      <alignment horizontal="left" vertical="center" shrinkToFit="1"/>
      <protection locked="0"/>
    </xf>
    <xf numFmtId="0" fontId="40" fillId="0" borderId="119" xfId="69" applyFont="1" applyBorder="1" applyAlignment="1" applyProtection="1">
      <alignment horizontal="left" vertical="center" shrinkToFit="1"/>
      <protection locked="0"/>
    </xf>
    <xf numFmtId="184" fontId="40" fillId="26" borderId="117" xfId="77" applyNumberFormat="1" applyFont="1" applyFill="1" applyBorder="1" applyAlignment="1" applyProtection="1">
      <alignment horizontal="right" vertical="center" shrinkToFit="1"/>
      <protection locked="0"/>
    </xf>
    <xf numFmtId="184" fontId="40" fillId="27" borderId="154" xfId="69" applyNumberFormat="1" applyFont="1" applyFill="1" applyBorder="1" applyAlignment="1" applyProtection="1">
      <alignment horizontal="right" vertical="center" shrinkToFit="1"/>
      <protection locked="0"/>
    </xf>
    <xf numFmtId="184" fontId="40" fillId="27" borderId="145" xfId="69" applyNumberFormat="1" applyFont="1" applyFill="1" applyBorder="1" applyAlignment="1" applyProtection="1">
      <alignment horizontal="right" vertical="center" shrinkToFit="1"/>
      <protection locked="0"/>
    </xf>
    <xf numFmtId="184" fontId="40" fillId="27" borderId="140" xfId="69" applyNumberFormat="1" applyFont="1" applyFill="1" applyBorder="1" applyAlignment="1" applyProtection="1">
      <alignment horizontal="right" vertical="center" shrinkToFit="1"/>
      <protection locked="0"/>
    </xf>
    <xf numFmtId="184" fontId="40" fillId="0" borderId="120" xfId="78" applyNumberFormat="1" applyFont="1" applyBorder="1" applyAlignment="1" applyProtection="1">
      <alignment horizontal="right" vertical="center" shrinkToFit="1"/>
      <protection locked="0"/>
    </xf>
    <xf numFmtId="184" fontId="40" fillId="0" borderId="118" xfId="78" applyNumberFormat="1" applyFont="1" applyBorder="1" applyAlignment="1" applyProtection="1">
      <alignment horizontal="right" vertical="center" shrinkToFit="1"/>
      <protection locked="0"/>
    </xf>
    <xf numFmtId="184" fontId="40" fillId="0" borderId="121"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4" fontId="40" fillId="0" borderId="152" xfId="78" applyNumberFormat="1" applyFont="1" applyBorder="1" applyAlignment="1" applyProtection="1">
      <alignment horizontal="right" vertical="center" shrinkToFit="1"/>
      <protection locked="0"/>
    </xf>
    <xf numFmtId="184" fontId="40" fillId="0" borderId="149" xfId="78" applyNumberFormat="1" applyFont="1" applyBorder="1" applyAlignment="1" applyProtection="1">
      <alignment horizontal="right" vertical="center" shrinkToFit="1"/>
      <protection locked="0"/>
    </xf>
    <xf numFmtId="184" fontId="40" fillId="0" borderId="153" xfId="78" applyNumberFormat="1" applyFont="1" applyBorder="1" applyAlignment="1" applyProtection="1">
      <alignment horizontal="right" vertical="center" shrinkToFit="1"/>
      <protection locked="0"/>
    </xf>
    <xf numFmtId="184" fontId="40" fillId="0" borderId="149"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4" fontId="40" fillId="0" borderId="148" xfId="69" applyNumberFormat="1" applyFont="1" applyBorder="1" applyAlignment="1" applyProtection="1">
      <alignment horizontal="right" vertical="center" shrinkToFit="1"/>
      <protection locked="0"/>
    </xf>
    <xf numFmtId="184" fontId="40" fillId="0" borderId="150" xfId="78" applyNumberFormat="1" applyFont="1" applyBorder="1" applyAlignment="1" applyProtection="1">
      <alignment horizontal="right" vertical="center" shrinkToFit="1"/>
      <protection locked="0"/>
    </xf>
    <xf numFmtId="184" fontId="40" fillId="0" borderId="151" xfId="78" applyNumberFormat="1" applyFont="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7"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4" xfId="67" applyNumberFormat="1" applyFont="1" applyFill="1" applyBorder="1" applyAlignment="1" applyProtection="1">
      <alignment horizontal="right" vertical="center" shrinkToFit="1"/>
      <protection locked="0"/>
    </xf>
    <xf numFmtId="184" fontId="40" fillId="27" borderId="81"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4" fontId="40" fillId="27" borderId="143" xfId="67" applyNumberFormat="1" applyFont="1" applyFill="1" applyBorder="1" applyAlignment="1" applyProtection="1">
      <alignment horizontal="right" vertical="center" shrinkToFit="1"/>
      <protection locked="0"/>
    </xf>
    <xf numFmtId="184" fontId="40" fillId="27" borderId="139" xfId="67" applyNumberFormat="1" applyFont="1" applyFill="1" applyBorder="1" applyAlignment="1" applyProtection="1">
      <alignment horizontal="right" vertical="center" shrinkToFit="1"/>
      <protection locked="0"/>
    </xf>
    <xf numFmtId="184" fontId="40" fillId="27" borderId="144" xfId="67" applyNumberFormat="1" applyFont="1" applyFill="1" applyBorder="1" applyAlignment="1" applyProtection="1">
      <alignment horizontal="right" vertical="center" shrinkToFit="1"/>
      <protection locked="0"/>
    </xf>
    <xf numFmtId="184" fontId="40" fillId="27" borderId="145" xfId="67" applyNumberFormat="1" applyFont="1" applyFill="1" applyBorder="1" applyAlignment="1" applyProtection="1">
      <alignment horizontal="righ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6"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0" borderId="141" xfId="78" applyNumberFormat="1" applyFont="1" applyBorder="1" applyAlignment="1" applyProtection="1">
      <alignment horizontal="right" vertical="center" shrinkToFit="1"/>
      <protection locked="0"/>
    </xf>
    <xf numFmtId="184" fontId="40" fillId="0" borderId="137" xfId="78" applyNumberFormat="1" applyFont="1" applyBorder="1" applyAlignment="1" applyProtection="1">
      <alignment horizontal="right" vertical="center" shrinkToFit="1"/>
      <protection locked="0"/>
    </xf>
    <xf numFmtId="184" fontId="40" fillId="0" borderId="142" xfId="78" applyNumberFormat="1" applyFont="1" applyBorder="1" applyAlignment="1" applyProtection="1">
      <alignment horizontal="right" vertical="center" shrinkToFit="1"/>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4"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4" fontId="40" fillId="0" borderId="136" xfId="67" applyNumberFormat="1" applyFont="1" applyBorder="1" applyAlignment="1" applyProtection="1">
      <alignment horizontal="right" vertical="center" shrinkToFit="1"/>
      <protection locked="0"/>
    </xf>
    <xf numFmtId="184" fontId="40" fillId="0" borderId="117" xfId="67" applyNumberFormat="1" applyFont="1" applyBorder="1" applyAlignment="1" applyProtection="1">
      <alignment horizontal="right" vertical="center" shrinkToFit="1"/>
      <protection locked="0"/>
    </xf>
    <xf numFmtId="184" fontId="40" fillId="0" borderId="118" xfId="67" applyNumberFormat="1" applyFont="1" applyBorder="1" applyAlignment="1" applyProtection="1">
      <alignment horizontal="right" vertical="center" shrinkToFit="1"/>
      <protection locked="0"/>
    </xf>
    <xf numFmtId="184" fontId="40" fillId="0" borderId="132" xfId="78" applyNumberFormat="1" applyFont="1" applyBorder="1" applyAlignment="1" applyProtection="1">
      <alignment horizontal="right" vertical="center" shrinkToFit="1"/>
      <protection locked="0"/>
    </xf>
    <xf numFmtId="184" fontId="40" fillId="0" borderId="133" xfId="78" applyNumberFormat="1" applyFont="1" applyBorder="1" applyAlignment="1" applyProtection="1">
      <alignment horizontal="right" vertical="center" shrinkToFit="1"/>
      <protection locked="0"/>
    </xf>
    <xf numFmtId="184"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4" fontId="40" fillId="0" borderId="135" xfId="67" applyNumberFormat="1" applyFont="1" applyBorder="1" applyAlignment="1" applyProtection="1">
      <alignment horizontal="right" vertical="center" shrinkToFit="1"/>
      <protection locked="0"/>
    </xf>
    <xf numFmtId="184" fontId="40" fillId="0" borderId="128" xfId="67" applyNumberFormat="1" applyFont="1" applyBorder="1" applyAlignment="1" applyProtection="1">
      <alignment horizontal="right" vertical="center" shrinkToFit="1"/>
      <protection locked="0"/>
    </xf>
    <xf numFmtId="184" fontId="40" fillId="0" borderId="130" xfId="78" applyNumberFormat="1" applyFont="1" applyBorder="1" applyAlignment="1" applyProtection="1">
      <alignment horizontal="right" vertical="center" shrinkToFit="1"/>
      <protection locked="0"/>
    </xf>
    <xf numFmtId="184" fontId="40" fillId="0" borderId="128" xfId="78" applyNumberFormat="1" applyFont="1" applyBorder="1" applyAlignment="1" applyProtection="1">
      <alignment horizontal="right" vertical="center" shrinkToFit="1"/>
      <protection locked="0"/>
    </xf>
    <xf numFmtId="184" fontId="40" fillId="0" borderId="131" xfId="78"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protection locked="0"/>
    </xf>
    <xf numFmtId="0" fontId="40" fillId="29" borderId="127" xfId="69" applyFont="1" applyFill="1" applyBorder="1" applyAlignment="1" applyProtection="1">
      <alignment horizontal="center" vertical="center" wrapTex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0" borderId="128"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4" fontId="40" fillId="0" borderId="113" xfId="67" applyNumberFormat="1" applyFont="1" applyBorder="1" applyAlignment="1" applyProtection="1">
      <alignment horizontal="right" vertical="center" shrinkToFit="1"/>
      <protection locked="0"/>
    </xf>
    <xf numFmtId="184" fontId="40" fillId="0" borderId="114" xfId="67" applyNumberFormat="1" applyFont="1" applyBorder="1" applyAlignment="1" applyProtection="1">
      <alignment horizontal="right" vertical="center" shrinkToFit="1"/>
      <protection locked="0"/>
    </xf>
    <xf numFmtId="184" fontId="40" fillId="0" borderId="115" xfId="67" applyNumberFormat="1" applyFont="1" applyBorder="1" applyAlignment="1" applyProtection="1">
      <alignment horizontal="right" vertical="center" shrinkToFi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2" fillId="29" borderId="126" xfId="69" applyFont="1" applyFill="1" applyBorder="1" applyAlignment="1" applyProtection="1">
      <alignment horizontal="center" vertical="center" wrapTex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2"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4" xfId="79" applyFont="1" applyFill="1" applyBorder="1" applyAlignment="1">
      <alignment horizontal="left" vertical="center" wrapText="1"/>
    </xf>
    <xf numFmtId="0" fontId="26" fillId="0" borderId="74"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4"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24243_吉田町_2011" xfId="54"/>
    <cellStyle name="標準 3" xfId="55"/>
    <cellStyle name="標準 3 2" xfId="56"/>
    <cellStyle name="標準 3_APAHO401000" xfId="57"/>
    <cellStyle name="標準 3_ZJ01_224243_吉田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0E96-45B6-A6F8-7D1641DBBD6D}"/>
              </c:ext>
            </c:extLst>
          </c:dPt>
          <c:dPt>
            <c:idx val="2"/>
            <c:bubble3D val="0"/>
            <c:extLst>
              <c:ext xmlns:c16="http://schemas.microsoft.com/office/drawing/2014/chart" uri="{C3380CC4-5D6E-409C-BE32-E72D297353CC}">
                <c16:uniqueId val="{00000003-0E96-45B6-A6F8-7D1641DBBD6D}"/>
              </c:ext>
            </c:extLst>
          </c:dPt>
          <c:dPt>
            <c:idx val="3"/>
            <c:bubble3D val="0"/>
            <c:extLst>
              <c:ext xmlns:c16="http://schemas.microsoft.com/office/drawing/2014/chart" uri="{C3380CC4-5D6E-409C-BE32-E72D297353CC}">
                <c16:uniqueId val="{00000005-0E96-45B6-A6F8-7D1641DBBD6D}"/>
              </c:ext>
            </c:extLst>
          </c:dPt>
          <c:dPt>
            <c:idx val="4"/>
            <c:bubble3D val="0"/>
            <c:extLst>
              <c:ext xmlns:c16="http://schemas.microsoft.com/office/drawing/2014/chart" uri="{C3380CC4-5D6E-409C-BE32-E72D297353CC}">
                <c16:uniqueId val="{00000007-0E96-45B6-A6F8-7D1641DBBD6D}"/>
              </c:ext>
            </c:extLst>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59010</c:v>
                </c:pt>
                <c:pt idx="1">
                  <c:v>52308</c:v>
                </c:pt>
                <c:pt idx="2">
                  <c:v>55958</c:v>
                </c:pt>
                <c:pt idx="3">
                  <c:v>59338</c:v>
                </c:pt>
                <c:pt idx="4">
                  <c:v>51262</c:v>
                </c:pt>
              </c:numCache>
            </c:numRef>
          </c:val>
          <c:smooth val="0"/>
          <c:extLst>
            <c:ext xmlns:c16="http://schemas.microsoft.com/office/drawing/2014/chart" uri="{C3380CC4-5D6E-409C-BE32-E72D297353CC}">
              <c16:uniqueId val="{00000008-0E96-45B6-A6F8-7D1641DBBD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36103</c:v>
                </c:pt>
                <c:pt idx="1">
                  <c:v>49979</c:v>
                </c:pt>
                <c:pt idx="2">
                  <c:v>33370</c:v>
                </c:pt>
                <c:pt idx="3">
                  <c:v>34829</c:v>
                </c:pt>
                <c:pt idx="4">
                  <c:v>30358</c:v>
                </c:pt>
              </c:numCache>
            </c:numRef>
          </c:val>
          <c:smooth val="0"/>
          <c:extLst>
            <c:ext xmlns:c16="http://schemas.microsoft.com/office/drawing/2014/chart" uri="{C3380CC4-5D6E-409C-BE32-E72D297353CC}">
              <c16:uniqueId val="{00000009-0E96-45B6-A6F8-7D1641DBBD6D}"/>
            </c:ext>
          </c:extLst>
        </c:ser>
        <c:dLbls>
          <c:showLegendKey val="0"/>
          <c:showVal val="0"/>
          <c:showCatName val="0"/>
          <c:showSerName val="0"/>
          <c:showPercent val="0"/>
          <c:showBubbleSize val="0"/>
        </c:dLbls>
        <c:marker val="1"/>
        <c:smooth val="0"/>
        <c:axId val="501952368"/>
        <c:axId val="1"/>
      </c:lineChart>
      <c:catAx>
        <c:axId val="50195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95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7.64</c:v>
                </c:pt>
                <c:pt idx="1">
                  <c:v>5.41</c:v>
                </c:pt>
                <c:pt idx="2">
                  <c:v>6.82</c:v>
                </c:pt>
                <c:pt idx="3">
                  <c:v>5.12</c:v>
                </c:pt>
                <c:pt idx="4">
                  <c:v>6.69</c:v>
                </c:pt>
              </c:numCache>
            </c:numRef>
          </c:val>
          <c:extLst>
            <c:ext xmlns:c16="http://schemas.microsoft.com/office/drawing/2014/chart" uri="{C3380CC4-5D6E-409C-BE32-E72D297353CC}">
              <c16:uniqueId val="{00000000-0E76-46F9-ADC5-2CFF5819A635}"/>
            </c:ext>
          </c:extLst>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13.87</c:v>
                </c:pt>
                <c:pt idx="1">
                  <c:v>17.28</c:v>
                </c:pt>
                <c:pt idx="2">
                  <c:v>12.41</c:v>
                </c:pt>
                <c:pt idx="3">
                  <c:v>20.16</c:v>
                </c:pt>
                <c:pt idx="4">
                  <c:v>19.010000000000002</c:v>
                </c:pt>
              </c:numCache>
            </c:numRef>
          </c:val>
          <c:extLst>
            <c:ext xmlns:c16="http://schemas.microsoft.com/office/drawing/2014/chart" uri="{C3380CC4-5D6E-409C-BE32-E72D297353CC}">
              <c16:uniqueId val="{00000001-0E76-46F9-ADC5-2CFF5819A635}"/>
            </c:ext>
          </c:extLst>
        </c:ser>
        <c:dLbls>
          <c:showLegendKey val="0"/>
          <c:showVal val="0"/>
          <c:showCatName val="0"/>
          <c:showSerName val="0"/>
          <c:showPercent val="0"/>
          <c:showBubbleSize val="0"/>
        </c:dLbls>
        <c:gapWidth val="250"/>
        <c:overlap val="100"/>
        <c:axId val="506954176"/>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4.0199999999999996</c:v>
                </c:pt>
                <c:pt idx="1">
                  <c:v>-0.15</c:v>
                </c:pt>
                <c:pt idx="2">
                  <c:v>-5.4</c:v>
                </c:pt>
                <c:pt idx="3">
                  <c:v>5.59</c:v>
                </c:pt>
                <c:pt idx="4">
                  <c:v>0.6</c:v>
                </c:pt>
              </c:numCache>
            </c:numRef>
          </c:val>
          <c:smooth val="0"/>
          <c:extLst>
            <c:ext xmlns:c16="http://schemas.microsoft.com/office/drawing/2014/chart" uri="{C3380CC4-5D6E-409C-BE32-E72D297353CC}">
              <c16:uniqueId val="{00000002-0E76-46F9-ADC5-2CFF5819A635}"/>
            </c:ext>
          </c:extLst>
        </c:ser>
        <c:dLbls>
          <c:showLegendKey val="0"/>
          <c:showVal val="0"/>
          <c:showCatName val="0"/>
          <c:showSerName val="0"/>
          <c:showPercent val="0"/>
          <c:showBubbleSize val="0"/>
        </c:dLbls>
        <c:marker val="1"/>
        <c:smooth val="0"/>
        <c:axId val="506954176"/>
        <c:axId val="1"/>
      </c:lineChart>
      <c:catAx>
        <c:axId val="5069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54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0.42</c:v>
                </c:pt>
                <c:pt idx="2">
                  <c:v>#N/A</c:v>
                </c:pt>
                <c:pt idx="3">
                  <c:v>0.06</c:v>
                </c:pt>
                <c:pt idx="4">
                  <c:v>#N/A</c:v>
                </c:pt>
                <c:pt idx="5">
                  <c:v>0.01</c:v>
                </c:pt>
                <c:pt idx="6">
                  <c:v>#N/A</c:v>
                </c:pt>
                <c:pt idx="7">
                  <c:v>0</c:v>
                </c:pt>
                <c:pt idx="8">
                  <c:v>0</c:v>
                </c:pt>
                <c:pt idx="9">
                  <c:v>0</c:v>
                </c:pt>
              </c:numCache>
            </c:numRef>
          </c:val>
          <c:extLst>
            <c:ext xmlns:c16="http://schemas.microsoft.com/office/drawing/2014/chart" uri="{C3380CC4-5D6E-409C-BE32-E72D297353CC}">
              <c16:uniqueId val="{00000000-413C-4F3A-8855-8ED8D8B4E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3C-4F3A-8855-8ED8D8B4E9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3C-4F3A-8855-8ED8D8B4E9EE}"/>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13C-4F3A-8855-8ED8D8B4E9E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0.01</c:v>
                </c:pt>
                <c:pt idx="4">
                  <c:v>#N/A</c:v>
                </c:pt>
                <c:pt idx="5">
                  <c:v>0</c:v>
                </c:pt>
                <c:pt idx="6">
                  <c:v>#N/A</c:v>
                </c:pt>
                <c:pt idx="7">
                  <c:v>0.1</c:v>
                </c:pt>
                <c:pt idx="8">
                  <c:v>#N/A</c:v>
                </c:pt>
                <c:pt idx="9">
                  <c:v>0.09</c:v>
                </c:pt>
              </c:numCache>
            </c:numRef>
          </c:val>
          <c:extLst>
            <c:ext xmlns:c16="http://schemas.microsoft.com/office/drawing/2014/chart" uri="{C3380CC4-5D6E-409C-BE32-E72D297353CC}">
              <c16:uniqueId val="{00000004-413C-4F3A-8855-8ED8D8B4E9E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0.21</c:v>
                </c:pt>
                <c:pt idx="2">
                  <c:v>#N/A</c:v>
                </c:pt>
                <c:pt idx="3">
                  <c:v>0.19</c:v>
                </c:pt>
                <c:pt idx="4">
                  <c:v>#N/A</c:v>
                </c:pt>
                <c:pt idx="5">
                  <c:v>0.45</c:v>
                </c:pt>
                <c:pt idx="6">
                  <c:v>#N/A</c:v>
                </c:pt>
                <c:pt idx="7">
                  <c:v>0.66</c:v>
                </c:pt>
                <c:pt idx="8">
                  <c:v>#N/A</c:v>
                </c:pt>
                <c:pt idx="9">
                  <c:v>0.37</c:v>
                </c:pt>
              </c:numCache>
            </c:numRef>
          </c:val>
          <c:extLst>
            <c:ext xmlns:c16="http://schemas.microsoft.com/office/drawing/2014/chart" uri="{C3380CC4-5D6E-409C-BE32-E72D297353CC}">
              <c16:uniqueId val="{00000005-413C-4F3A-8855-8ED8D8B4E9E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0.87</c:v>
                </c:pt>
                <c:pt idx="2">
                  <c:v>#N/A</c:v>
                </c:pt>
                <c:pt idx="3">
                  <c:v>0.27</c:v>
                </c:pt>
                <c:pt idx="4">
                  <c:v>#N/A</c:v>
                </c:pt>
                <c:pt idx="5">
                  <c:v>0.4</c:v>
                </c:pt>
                <c:pt idx="6">
                  <c:v>#N/A</c:v>
                </c:pt>
                <c:pt idx="7">
                  <c:v>0.52</c:v>
                </c:pt>
                <c:pt idx="8">
                  <c:v>#N/A</c:v>
                </c:pt>
                <c:pt idx="9">
                  <c:v>0.39</c:v>
                </c:pt>
              </c:numCache>
            </c:numRef>
          </c:val>
          <c:extLst>
            <c:ext xmlns:c16="http://schemas.microsoft.com/office/drawing/2014/chart" uri="{C3380CC4-5D6E-409C-BE32-E72D297353CC}">
              <c16:uniqueId val="{00000006-413C-4F3A-8855-8ED8D8B4E9E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1.2</c:v>
                </c:pt>
                <c:pt idx="2">
                  <c:v>#N/A</c:v>
                </c:pt>
                <c:pt idx="3">
                  <c:v>1.03</c:v>
                </c:pt>
                <c:pt idx="4">
                  <c:v>#N/A</c:v>
                </c:pt>
                <c:pt idx="5">
                  <c:v>1.39</c:v>
                </c:pt>
                <c:pt idx="6">
                  <c:v>#N/A</c:v>
                </c:pt>
                <c:pt idx="7">
                  <c:v>2.17</c:v>
                </c:pt>
                <c:pt idx="8">
                  <c:v>#N/A</c:v>
                </c:pt>
                <c:pt idx="9">
                  <c:v>2.17</c:v>
                </c:pt>
              </c:numCache>
            </c:numRef>
          </c:val>
          <c:extLst>
            <c:ext xmlns:c16="http://schemas.microsoft.com/office/drawing/2014/chart" uri="{C3380CC4-5D6E-409C-BE32-E72D297353CC}">
              <c16:uniqueId val="{00000007-413C-4F3A-8855-8ED8D8B4E9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7.63</c:v>
                </c:pt>
                <c:pt idx="2">
                  <c:v>#N/A</c:v>
                </c:pt>
                <c:pt idx="3">
                  <c:v>5.41</c:v>
                </c:pt>
                <c:pt idx="4">
                  <c:v>#N/A</c:v>
                </c:pt>
                <c:pt idx="5">
                  <c:v>6.82</c:v>
                </c:pt>
                <c:pt idx="6">
                  <c:v>#N/A</c:v>
                </c:pt>
                <c:pt idx="7">
                  <c:v>5.12</c:v>
                </c:pt>
                <c:pt idx="8">
                  <c:v>#N/A</c:v>
                </c:pt>
                <c:pt idx="9">
                  <c:v>6.69</c:v>
                </c:pt>
              </c:numCache>
            </c:numRef>
          </c:val>
          <c:extLst>
            <c:ext xmlns:c16="http://schemas.microsoft.com/office/drawing/2014/chart" uri="{C3380CC4-5D6E-409C-BE32-E72D297353CC}">
              <c16:uniqueId val="{00000008-413C-4F3A-8855-8ED8D8B4E9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8.08</c:v>
                </c:pt>
                <c:pt idx="2">
                  <c:v>#N/A</c:v>
                </c:pt>
                <c:pt idx="3">
                  <c:v>9.56</c:v>
                </c:pt>
                <c:pt idx="4">
                  <c:v>#N/A</c:v>
                </c:pt>
                <c:pt idx="5">
                  <c:v>10.9</c:v>
                </c:pt>
                <c:pt idx="6">
                  <c:v>#N/A</c:v>
                </c:pt>
                <c:pt idx="7">
                  <c:v>12.74</c:v>
                </c:pt>
                <c:pt idx="8">
                  <c:v>#N/A</c:v>
                </c:pt>
                <c:pt idx="9">
                  <c:v>12.12</c:v>
                </c:pt>
              </c:numCache>
            </c:numRef>
          </c:val>
          <c:extLst>
            <c:ext xmlns:c16="http://schemas.microsoft.com/office/drawing/2014/chart" uri="{C3380CC4-5D6E-409C-BE32-E72D297353CC}">
              <c16:uniqueId val="{00000009-413C-4F3A-8855-8ED8D8B4E9EE}"/>
            </c:ext>
          </c:extLst>
        </c:ser>
        <c:dLbls>
          <c:showLegendKey val="0"/>
          <c:showVal val="0"/>
          <c:showCatName val="0"/>
          <c:showSerName val="0"/>
          <c:showPercent val="0"/>
          <c:showBubbleSize val="0"/>
        </c:dLbls>
        <c:gapWidth val="150"/>
        <c:overlap val="100"/>
        <c:axId val="501950400"/>
        <c:axId val="1"/>
      </c:barChart>
      <c:catAx>
        <c:axId val="5019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95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836</c:v>
                </c:pt>
                <c:pt idx="5">
                  <c:v>869</c:v>
                </c:pt>
                <c:pt idx="8">
                  <c:v>1049</c:v>
                </c:pt>
                <c:pt idx="11">
                  <c:v>1056</c:v>
                </c:pt>
                <c:pt idx="14">
                  <c:v>1009</c:v>
                </c:pt>
              </c:numCache>
            </c:numRef>
          </c:val>
          <c:extLst>
            <c:ext xmlns:c16="http://schemas.microsoft.com/office/drawing/2014/chart" uri="{C3380CC4-5D6E-409C-BE32-E72D297353CC}">
              <c16:uniqueId val="{00000000-18EE-4E49-9CA1-2D3FAC65A6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EE-4E49-9CA1-2D3FAC65A6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14</c:v>
                </c:pt>
              </c:numCache>
            </c:numRef>
          </c:val>
          <c:extLst>
            <c:ext xmlns:c16="http://schemas.microsoft.com/office/drawing/2014/chart" uri="{C3380CC4-5D6E-409C-BE32-E72D297353CC}">
              <c16:uniqueId val="{00000002-18EE-4E49-9CA1-2D3FAC65A6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418</c:v>
                </c:pt>
                <c:pt idx="3">
                  <c:v>424</c:v>
                </c:pt>
                <c:pt idx="6">
                  <c:v>408</c:v>
                </c:pt>
                <c:pt idx="9">
                  <c:v>389</c:v>
                </c:pt>
                <c:pt idx="12">
                  <c:v>345</c:v>
                </c:pt>
              </c:numCache>
            </c:numRef>
          </c:val>
          <c:extLst>
            <c:ext xmlns:c16="http://schemas.microsoft.com/office/drawing/2014/chart" uri="{C3380CC4-5D6E-409C-BE32-E72D297353CC}">
              <c16:uniqueId val="{00000003-18EE-4E49-9CA1-2D3FAC65A6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480</c:v>
                </c:pt>
                <c:pt idx="3">
                  <c:v>465</c:v>
                </c:pt>
                <c:pt idx="6">
                  <c:v>502</c:v>
                </c:pt>
                <c:pt idx="9">
                  <c:v>487</c:v>
                </c:pt>
                <c:pt idx="12">
                  <c:v>441</c:v>
                </c:pt>
              </c:numCache>
            </c:numRef>
          </c:val>
          <c:extLst>
            <c:ext xmlns:c16="http://schemas.microsoft.com/office/drawing/2014/chart" uri="{C3380CC4-5D6E-409C-BE32-E72D297353CC}">
              <c16:uniqueId val="{00000004-18EE-4E49-9CA1-2D3FAC65A6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EE-4E49-9CA1-2D3FAC65A6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EE-4E49-9CA1-2D3FAC65A6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878</c:v>
                </c:pt>
                <c:pt idx="3">
                  <c:v>848</c:v>
                </c:pt>
                <c:pt idx="6">
                  <c:v>1015</c:v>
                </c:pt>
                <c:pt idx="9">
                  <c:v>1013</c:v>
                </c:pt>
                <c:pt idx="12">
                  <c:v>1021</c:v>
                </c:pt>
              </c:numCache>
            </c:numRef>
          </c:val>
          <c:extLst>
            <c:ext xmlns:c16="http://schemas.microsoft.com/office/drawing/2014/chart" uri="{C3380CC4-5D6E-409C-BE32-E72D297353CC}">
              <c16:uniqueId val="{00000007-18EE-4E49-9CA1-2D3FAC65A602}"/>
            </c:ext>
          </c:extLst>
        </c:ser>
        <c:dLbls>
          <c:showLegendKey val="0"/>
          <c:showVal val="0"/>
          <c:showCatName val="0"/>
          <c:showSerName val="0"/>
          <c:showPercent val="0"/>
          <c:showBubbleSize val="0"/>
        </c:dLbls>
        <c:gapWidth val="100"/>
        <c:overlap val="100"/>
        <c:axId val="50695155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940</c:v>
                </c:pt>
                <c:pt idx="2">
                  <c:v>#N/A</c:v>
                </c:pt>
                <c:pt idx="3">
                  <c:v>#N/A</c:v>
                </c:pt>
                <c:pt idx="4">
                  <c:v>868</c:v>
                </c:pt>
                <c:pt idx="5">
                  <c:v>#N/A</c:v>
                </c:pt>
                <c:pt idx="6">
                  <c:v>#N/A</c:v>
                </c:pt>
                <c:pt idx="7">
                  <c:v>876</c:v>
                </c:pt>
                <c:pt idx="8">
                  <c:v>#N/A</c:v>
                </c:pt>
                <c:pt idx="9">
                  <c:v>#N/A</c:v>
                </c:pt>
                <c:pt idx="10">
                  <c:v>833</c:v>
                </c:pt>
                <c:pt idx="11">
                  <c:v>#N/A</c:v>
                </c:pt>
                <c:pt idx="12">
                  <c:v>#N/A</c:v>
                </c:pt>
                <c:pt idx="13">
                  <c:v>812</c:v>
                </c:pt>
                <c:pt idx="14">
                  <c:v>#N/A</c:v>
                </c:pt>
              </c:numCache>
            </c:numRef>
          </c:val>
          <c:smooth val="0"/>
          <c:extLst>
            <c:ext xmlns:c16="http://schemas.microsoft.com/office/drawing/2014/chart" uri="{C3380CC4-5D6E-409C-BE32-E72D297353CC}">
              <c16:uniqueId val="{00000008-18EE-4E49-9CA1-2D3FAC65A602}"/>
            </c:ext>
          </c:extLst>
        </c:ser>
        <c:dLbls>
          <c:showLegendKey val="0"/>
          <c:showVal val="0"/>
          <c:showCatName val="0"/>
          <c:showSerName val="0"/>
          <c:showPercent val="0"/>
          <c:showBubbleSize val="0"/>
        </c:dLbls>
        <c:marker val="1"/>
        <c:smooth val="0"/>
        <c:axId val="506951552"/>
        <c:axId val="1"/>
      </c:lineChart>
      <c:catAx>
        <c:axId val="5069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515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10507</c:v>
                </c:pt>
                <c:pt idx="5">
                  <c:v>10189</c:v>
                </c:pt>
                <c:pt idx="8">
                  <c:v>10020</c:v>
                </c:pt>
                <c:pt idx="11">
                  <c:v>10031</c:v>
                </c:pt>
                <c:pt idx="14">
                  <c:v>9829</c:v>
                </c:pt>
              </c:numCache>
            </c:numRef>
          </c:val>
          <c:extLst>
            <c:ext xmlns:c16="http://schemas.microsoft.com/office/drawing/2014/chart" uri="{C3380CC4-5D6E-409C-BE32-E72D297353CC}">
              <c16:uniqueId val="{00000000-BCE7-4698-B75A-FDA34F7998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3423</c:v>
                </c:pt>
                <c:pt idx="5">
                  <c:v>3078</c:v>
                </c:pt>
                <c:pt idx="8">
                  <c:v>2986</c:v>
                </c:pt>
                <c:pt idx="11">
                  <c:v>2814</c:v>
                </c:pt>
                <c:pt idx="14">
                  <c:v>2655</c:v>
                </c:pt>
              </c:numCache>
            </c:numRef>
          </c:val>
          <c:extLst>
            <c:ext xmlns:c16="http://schemas.microsoft.com/office/drawing/2014/chart" uri="{C3380CC4-5D6E-409C-BE32-E72D297353CC}">
              <c16:uniqueId val="{00000001-BCE7-4698-B75A-FDA34F7998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1947</c:v>
                </c:pt>
                <c:pt idx="5">
                  <c:v>2295</c:v>
                </c:pt>
                <c:pt idx="8">
                  <c:v>1785</c:v>
                </c:pt>
                <c:pt idx="11">
                  <c:v>2067</c:v>
                </c:pt>
                <c:pt idx="14">
                  <c:v>1961</c:v>
                </c:pt>
              </c:numCache>
            </c:numRef>
          </c:val>
          <c:extLst>
            <c:ext xmlns:c16="http://schemas.microsoft.com/office/drawing/2014/chart" uri="{C3380CC4-5D6E-409C-BE32-E72D297353CC}">
              <c16:uniqueId val="{00000002-BCE7-4698-B75A-FDA34F7998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117</c:v>
                </c:pt>
                <c:pt idx="3">
                  <c:v>83</c:v>
                </c:pt>
                <c:pt idx="6">
                  <c:v>0</c:v>
                </c:pt>
                <c:pt idx="9">
                  <c:v>0</c:v>
                </c:pt>
                <c:pt idx="12">
                  <c:v>0</c:v>
                </c:pt>
              </c:numCache>
            </c:numRef>
          </c:val>
          <c:extLst>
            <c:ext xmlns:c16="http://schemas.microsoft.com/office/drawing/2014/chart" uri="{C3380CC4-5D6E-409C-BE32-E72D297353CC}">
              <c16:uniqueId val="{00000003-BCE7-4698-B75A-FDA34F7998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E7-4698-B75A-FDA34F7998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E7-4698-B75A-FDA34F7998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1026</c:v>
                </c:pt>
                <c:pt idx="3">
                  <c:v>1190</c:v>
                </c:pt>
                <c:pt idx="6">
                  <c:v>1112</c:v>
                </c:pt>
                <c:pt idx="9">
                  <c:v>1227</c:v>
                </c:pt>
                <c:pt idx="12">
                  <c:v>1281</c:v>
                </c:pt>
              </c:numCache>
            </c:numRef>
          </c:val>
          <c:extLst>
            <c:ext xmlns:c16="http://schemas.microsoft.com/office/drawing/2014/chart" uri="{C3380CC4-5D6E-409C-BE32-E72D297353CC}">
              <c16:uniqueId val="{00000006-BCE7-4698-B75A-FDA34F7998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3801</c:v>
                </c:pt>
                <c:pt idx="3">
                  <c:v>3467</c:v>
                </c:pt>
                <c:pt idx="6">
                  <c:v>3271</c:v>
                </c:pt>
                <c:pt idx="9">
                  <c:v>3016</c:v>
                </c:pt>
                <c:pt idx="12">
                  <c:v>2747</c:v>
                </c:pt>
              </c:numCache>
            </c:numRef>
          </c:val>
          <c:extLst>
            <c:ext xmlns:c16="http://schemas.microsoft.com/office/drawing/2014/chart" uri="{C3380CC4-5D6E-409C-BE32-E72D297353CC}">
              <c16:uniqueId val="{00000007-BCE7-4698-B75A-FDA34F7998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7246</c:v>
                </c:pt>
                <c:pt idx="3">
                  <c:v>7115</c:v>
                </c:pt>
                <c:pt idx="6">
                  <c:v>7020</c:v>
                </c:pt>
                <c:pt idx="9">
                  <c:v>6874</c:v>
                </c:pt>
                <c:pt idx="12">
                  <c:v>6498</c:v>
                </c:pt>
              </c:numCache>
            </c:numRef>
          </c:val>
          <c:extLst>
            <c:ext xmlns:c16="http://schemas.microsoft.com/office/drawing/2014/chart" uri="{C3380CC4-5D6E-409C-BE32-E72D297353CC}">
              <c16:uniqueId val="{00000008-BCE7-4698-B75A-FDA34F7998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14</c:v>
                </c:pt>
                <c:pt idx="12">
                  <c:v>181</c:v>
                </c:pt>
              </c:numCache>
            </c:numRef>
          </c:val>
          <c:extLst>
            <c:ext xmlns:c16="http://schemas.microsoft.com/office/drawing/2014/chart" uri="{C3380CC4-5D6E-409C-BE32-E72D297353CC}">
              <c16:uniqueId val="{00000009-BCE7-4698-B75A-FDA34F7998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9910</c:v>
                </c:pt>
                <c:pt idx="3">
                  <c:v>9403</c:v>
                </c:pt>
                <c:pt idx="6">
                  <c:v>9031</c:v>
                </c:pt>
                <c:pt idx="9">
                  <c:v>8762</c:v>
                </c:pt>
                <c:pt idx="12">
                  <c:v>8446</c:v>
                </c:pt>
              </c:numCache>
            </c:numRef>
          </c:val>
          <c:extLst>
            <c:ext xmlns:c16="http://schemas.microsoft.com/office/drawing/2014/chart" uri="{C3380CC4-5D6E-409C-BE32-E72D297353CC}">
              <c16:uniqueId val="{0000000A-BCE7-4698-B75A-FDA34F799840}"/>
            </c:ext>
          </c:extLst>
        </c:ser>
        <c:dLbls>
          <c:showLegendKey val="0"/>
          <c:showVal val="0"/>
          <c:showCatName val="0"/>
          <c:showSerName val="0"/>
          <c:showPercent val="0"/>
          <c:showBubbleSize val="0"/>
        </c:dLbls>
        <c:gapWidth val="100"/>
        <c:overlap val="100"/>
        <c:axId val="50695581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6223</c:v>
                </c:pt>
                <c:pt idx="2">
                  <c:v>#N/A</c:v>
                </c:pt>
                <c:pt idx="3">
                  <c:v>#N/A</c:v>
                </c:pt>
                <c:pt idx="4">
                  <c:v>5697</c:v>
                </c:pt>
                <c:pt idx="5">
                  <c:v>#N/A</c:v>
                </c:pt>
                <c:pt idx="6">
                  <c:v>#N/A</c:v>
                </c:pt>
                <c:pt idx="7">
                  <c:v>5644</c:v>
                </c:pt>
                <c:pt idx="8">
                  <c:v>#N/A</c:v>
                </c:pt>
                <c:pt idx="9">
                  <c:v>#N/A</c:v>
                </c:pt>
                <c:pt idx="10">
                  <c:v>4982</c:v>
                </c:pt>
                <c:pt idx="11">
                  <c:v>#N/A</c:v>
                </c:pt>
                <c:pt idx="12">
                  <c:v>#N/A</c:v>
                </c:pt>
                <c:pt idx="13">
                  <c:v>4708</c:v>
                </c:pt>
                <c:pt idx="14">
                  <c:v>#N/A</c:v>
                </c:pt>
              </c:numCache>
            </c:numRef>
          </c:val>
          <c:smooth val="0"/>
          <c:extLst>
            <c:ext xmlns:c16="http://schemas.microsoft.com/office/drawing/2014/chart" uri="{C3380CC4-5D6E-409C-BE32-E72D297353CC}">
              <c16:uniqueId val="{0000000B-BCE7-4698-B75A-FDA34F799840}"/>
            </c:ext>
          </c:extLst>
        </c:ser>
        <c:dLbls>
          <c:showLegendKey val="0"/>
          <c:showVal val="0"/>
          <c:showCatName val="0"/>
          <c:showSerName val="0"/>
          <c:showPercent val="0"/>
          <c:showBubbleSize val="0"/>
        </c:dLbls>
        <c:marker val="1"/>
        <c:smooth val="0"/>
        <c:axId val="506955816"/>
        <c:axId val="1"/>
      </c:lineChart>
      <c:catAx>
        <c:axId val="50695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55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19" name="AutoShape 1">
          <a:extLst>
            <a:ext uri="{FF2B5EF4-FFF2-40B4-BE49-F238E27FC236}">
              <a16:creationId xmlns:a16="http://schemas.microsoft.com/office/drawing/2014/main" id="{0784A71D-93AB-4BDE-BA91-E43F35F224E7}"/>
            </a:ext>
          </a:extLst>
        </xdr:cNvPr>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20" name="AutoShape 2">
          <a:extLst>
            <a:ext uri="{FF2B5EF4-FFF2-40B4-BE49-F238E27FC236}">
              <a16:creationId xmlns:a16="http://schemas.microsoft.com/office/drawing/2014/main" id="{C63EE115-E317-467E-A2AA-342144EAA714}"/>
            </a:ext>
          </a:extLst>
        </xdr:cNvPr>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a:extLst>
            <a:ext uri="{FF2B5EF4-FFF2-40B4-BE49-F238E27FC236}">
              <a16:creationId xmlns:a16="http://schemas.microsoft.com/office/drawing/2014/main" id="{38D69222-D918-4036-B44F-F9286339CCF1}"/>
            </a:ext>
          </a:extLst>
        </xdr:cNvPr>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10711" name="Rectangle 2">
          <a:extLst>
            <a:ext uri="{FF2B5EF4-FFF2-40B4-BE49-F238E27FC236}">
              <a16:creationId xmlns:a16="http://schemas.microsoft.com/office/drawing/2014/main" id="{60E082E4-2C1F-4E10-B527-7BF062ED013F}"/>
            </a:ext>
          </a:extLst>
        </xdr:cNvPr>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10712" name="Rectangle 3">
          <a:extLst>
            <a:ext uri="{FF2B5EF4-FFF2-40B4-BE49-F238E27FC236}">
              <a16:creationId xmlns:a16="http://schemas.microsoft.com/office/drawing/2014/main" id="{27069993-F720-4F33-BA53-D501A70D82F2}"/>
            </a:ext>
          </a:extLst>
        </xdr:cNvPr>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a:extLst>
            <a:ext uri="{FF2B5EF4-FFF2-40B4-BE49-F238E27FC236}">
              <a16:creationId xmlns:a16="http://schemas.microsoft.com/office/drawing/2014/main" id="{745459C2-44A9-49AA-ACDC-9DC8939ED3C9}"/>
            </a:ext>
          </a:extLst>
        </xdr:cNvPr>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静岡県吉田町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10714" name="Rectangle 5">
          <a:extLst>
            <a:ext uri="{FF2B5EF4-FFF2-40B4-BE49-F238E27FC236}">
              <a16:creationId xmlns:a16="http://schemas.microsoft.com/office/drawing/2014/main" id="{C89F9D4D-3524-4828-83AB-BC4E50ED2361}"/>
            </a:ext>
          </a:extLst>
        </xdr:cNvPr>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10715" name="Rectangle 6">
          <a:extLst>
            <a:ext uri="{FF2B5EF4-FFF2-40B4-BE49-F238E27FC236}">
              <a16:creationId xmlns:a16="http://schemas.microsoft.com/office/drawing/2014/main" id="{7F108898-5C86-4575-8546-42CA61CC8919}"/>
            </a:ext>
          </a:extLst>
        </xdr:cNvPr>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a:extLst>
            <a:ext uri="{FF2B5EF4-FFF2-40B4-BE49-F238E27FC236}">
              <a16:creationId xmlns:a16="http://schemas.microsoft.com/office/drawing/2014/main" id="{715726F4-F628-4D3C-AE3D-D5BBE48E9BD0}"/>
            </a:ext>
          </a:extLst>
        </xdr:cNvPr>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18</xdr:row>
      <xdr:rowOff>63500</xdr:rowOff>
    </xdr:to>
    <xdr:sp macro="" textlink="">
      <xdr:nvSpPr>
        <xdr:cNvPr id="10717" name="Rectangle 8">
          <a:extLst>
            <a:ext uri="{FF2B5EF4-FFF2-40B4-BE49-F238E27FC236}">
              <a16:creationId xmlns:a16="http://schemas.microsoft.com/office/drawing/2014/main" id="{6D200C68-1AF6-4E58-9CCB-1B7CF332A73C}"/>
            </a:ext>
          </a:extLst>
        </xdr:cNvPr>
        <xdr:cNvSpPr>
          <a:spLocks noChangeArrowheads="1"/>
        </xdr:cNvSpPr>
      </xdr:nvSpPr>
      <xdr:spPr bwMode="auto">
        <a:xfrm>
          <a:off x="762000" y="1466850"/>
          <a:ext cx="8839200" cy="1568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18</xdr:row>
      <xdr:rowOff>57163</xdr:rowOff>
    </xdr:to>
    <xdr:sp macro="" textlink="">
      <xdr:nvSpPr>
        <xdr:cNvPr id="10249" name="Rectangle 9">
          <a:extLst>
            <a:ext uri="{FF2B5EF4-FFF2-40B4-BE49-F238E27FC236}">
              <a16:creationId xmlns:a16="http://schemas.microsoft.com/office/drawing/2014/main" id="{78D18B6A-180C-4898-A64B-846B8ED67CD4}"/>
            </a:ext>
          </a:extLst>
        </xdr:cNvPr>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22225</xdr:rowOff>
    </xdr:to>
    <xdr:sp macro="" textlink="">
      <xdr:nvSpPr>
        <xdr:cNvPr id="10250" name="Rectangle 10">
          <a:extLst>
            <a:ext uri="{FF2B5EF4-FFF2-40B4-BE49-F238E27FC236}">
              <a16:creationId xmlns:a16="http://schemas.microsoft.com/office/drawing/2014/main" id="{FB219F7A-BE8F-422B-97F7-117AF52937A5}"/>
            </a:ext>
          </a:extLst>
        </xdr:cNvPr>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29,582</a:t>
          </a:r>
        </a:p>
        <a:p>
          <a:pPr algn="r" rtl="0">
            <a:lnSpc>
              <a:spcPts val="1300"/>
            </a:lnSpc>
            <a:defRPr sz="1000"/>
          </a:pPr>
          <a:r>
            <a:rPr lang="en-US" altLang="ja-JP" sz="1100" b="1" i="0" u="none" strike="noStrike" baseline="0">
              <a:solidFill>
                <a:srgbClr val="000000"/>
              </a:solidFill>
              <a:latin typeface="ＭＳ ゴシック"/>
              <a:ea typeface="ＭＳ ゴシック"/>
            </a:rPr>
            <a:t>20.84</a:t>
          </a:r>
        </a:p>
        <a:p>
          <a:pPr algn="r" rtl="0">
            <a:lnSpc>
              <a:spcPts val="1300"/>
            </a:lnSpc>
            <a:defRPr sz="1000"/>
          </a:pPr>
          <a:r>
            <a:rPr lang="en-US" altLang="ja-JP" sz="1100" b="1" i="0" u="none" strike="noStrike" baseline="0">
              <a:solidFill>
                <a:srgbClr val="000000"/>
              </a:solidFill>
              <a:latin typeface="ＭＳ ゴシック"/>
              <a:ea typeface="ＭＳ ゴシック"/>
            </a:rPr>
            <a:t>9,321,975</a:t>
          </a:r>
        </a:p>
        <a:p>
          <a:pPr algn="r" rtl="0">
            <a:lnSpc>
              <a:spcPts val="1300"/>
            </a:lnSpc>
            <a:defRPr sz="1000"/>
          </a:pPr>
          <a:r>
            <a:rPr lang="en-US" altLang="ja-JP" sz="1100" b="1" i="0" u="none" strike="noStrike" baseline="0">
              <a:solidFill>
                <a:srgbClr val="000000"/>
              </a:solidFill>
              <a:latin typeface="ＭＳ ゴシック"/>
              <a:ea typeface="ＭＳ ゴシック"/>
            </a:rPr>
            <a:t>8,864,328</a:t>
          </a:r>
        </a:p>
        <a:p>
          <a:pPr algn="r" rtl="0">
            <a:lnSpc>
              <a:spcPts val="1300"/>
            </a:lnSpc>
            <a:defRPr sz="1000"/>
          </a:pPr>
          <a:r>
            <a:rPr lang="en-US" altLang="ja-JP" sz="1100" b="1" i="0" u="none" strike="noStrike" baseline="0">
              <a:solidFill>
                <a:srgbClr val="000000"/>
              </a:solidFill>
              <a:latin typeface="ＭＳ ゴシック"/>
              <a:ea typeface="ＭＳ ゴシック"/>
            </a:rPr>
            <a:t>421,455</a:t>
          </a:r>
        </a:p>
        <a:p>
          <a:pPr algn="r" rtl="0">
            <a:lnSpc>
              <a:spcPts val="1300"/>
            </a:lnSpc>
            <a:defRPr sz="1000"/>
          </a:pPr>
          <a:r>
            <a:rPr lang="en-US" altLang="ja-JP" sz="1100" b="1" i="0" u="none" strike="noStrike" baseline="0">
              <a:solidFill>
                <a:srgbClr val="000000"/>
              </a:solidFill>
              <a:latin typeface="ＭＳ ゴシック"/>
              <a:ea typeface="ＭＳ ゴシック"/>
            </a:rPr>
            <a:t>6,301,162</a:t>
          </a:r>
        </a:p>
        <a:p>
          <a:pPr algn="r" rtl="0">
            <a:lnSpc>
              <a:spcPts val="1300"/>
            </a:lnSpc>
            <a:defRPr sz="1000"/>
          </a:pPr>
          <a:r>
            <a:rPr lang="en-US" altLang="ja-JP" sz="1100" b="1" i="0" u="none" strike="noStrike" baseline="0">
              <a:solidFill>
                <a:srgbClr val="000000"/>
              </a:solidFill>
              <a:latin typeface="ＭＳ ゴシック"/>
              <a:ea typeface="ＭＳ ゴシック"/>
            </a:rPr>
            <a:t>8,445,894</a:t>
          </a:r>
        </a:p>
      </xdr:txBody>
    </xdr:sp>
    <xdr:clientData/>
  </xdr:twoCellAnchor>
  <xdr:twoCellAnchor>
    <xdr:from>
      <xdr:col>5</xdr:col>
      <xdr:colOff>171450</xdr:colOff>
      <xdr:row>9</xdr:row>
      <xdr:rowOff>41275</xdr:rowOff>
    </xdr:from>
    <xdr:to>
      <xdr:col>7</xdr:col>
      <xdr:colOff>317500</xdr:colOff>
      <xdr:row>18</xdr:row>
      <xdr:rowOff>22225</xdr:rowOff>
    </xdr:to>
    <xdr:sp macro="" textlink="">
      <xdr:nvSpPr>
        <xdr:cNvPr id="10251" name="Rectangle 11">
          <a:extLst>
            <a:ext uri="{FF2B5EF4-FFF2-40B4-BE49-F238E27FC236}">
              <a16:creationId xmlns:a16="http://schemas.microsoft.com/office/drawing/2014/main" id="{368998D7-6306-4B18-9864-A0DDD89D89DC}"/>
            </a:ext>
          </a:extLst>
        </xdr:cNvPr>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a:extLst>
            <a:ext uri="{FF2B5EF4-FFF2-40B4-BE49-F238E27FC236}">
              <a16:creationId xmlns:a16="http://schemas.microsoft.com/office/drawing/2014/main" id="{ADC4BEAA-36B0-4F6D-BEC6-6CA34833B42F}"/>
            </a:ext>
          </a:extLst>
        </xdr:cNvPr>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a:extLst>
            <a:ext uri="{FF2B5EF4-FFF2-40B4-BE49-F238E27FC236}">
              <a16:creationId xmlns:a16="http://schemas.microsoft.com/office/drawing/2014/main" id="{FAEC7BD2-B99A-484F-970E-8248E5329D84}"/>
            </a:ext>
          </a:extLst>
        </xdr:cNvPr>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15.4</a:t>
          </a:r>
        </a:p>
        <a:p>
          <a:pPr algn="r" rtl="0">
            <a:lnSpc>
              <a:spcPts val="1200"/>
            </a:lnSpc>
            <a:defRPr sz="1000"/>
          </a:pPr>
          <a:r>
            <a:rPr lang="en-US" altLang="ja-JP" sz="1100" b="1" i="0" u="none" strike="noStrike" baseline="0">
              <a:solidFill>
                <a:srgbClr val="000000"/>
              </a:solidFill>
              <a:latin typeface="ＭＳ ゴシック"/>
              <a:ea typeface="ＭＳ ゴシック"/>
            </a:rPr>
            <a:t>86.2</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a:extLst>
            <a:ext uri="{FF2B5EF4-FFF2-40B4-BE49-F238E27FC236}">
              <a16:creationId xmlns:a16="http://schemas.microsoft.com/office/drawing/2014/main" id="{18EC1F4E-9D40-4E90-82A9-8C3589A3CF0A}"/>
            </a:ext>
          </a:extLst>
        </xdr:cNvPr>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a:extLst>
            <a:ext uri="{FF2B5EF4-FFF2-40B4-BE49-F238E27FC236}">
              <a16:creationId xmlns:a16="http://schemas.microsoft.com/office/drawing/2014/main" id="{ED57CC02-CA83-43B2-BC0C-797F6CF90353}"/>
            </a:ext>
          </a:extLst>
        </xdr:cNvPr>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a:extLst>
            <a:ext uri="{FF2B5EF4-FFF2-40B4-BE49-F238E27FC236}">
              <a16:creationId xmlns:a16="http://schemas.microsoft.com/office/drawing/2014/main" id="{5DF862D2-2D5D-4AF1-8E51-123B196CA667}"/>
            </a:ext>
          </a:extLst>
        </xdr:cNvPr>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10726" name="AutoShape 17">
          <a:extLst>
            <a:ext uri="{FF2B5EF4-FFF2-40B4-BE49-F238E27FC236}">
              <a16:creationId xmlns:a16="http://schemas.microsoft.com/office/drawing/2014/main" id="{E41DD8B9-2D63-4409-9A39-0A9B52229EAB}"/>
            </a:ext>
          </a:extLst>
        </xdr:cNvPr>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a:extLst>
            <a:ext uri="{FF2B5EF4-FFF2-40B4-BE49-F238E27FC236}">
              <a16:creationId xmlns:a16="http://schemas.microsoft.com/office/drawing/2014/main" id="{94B0B87F-347E-4182-876B-8B9AC78B12AC}"/>
            </a:ext>
          </a:extLst>
        </xdr:cNvPr>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a:extLst>
            <a:ext uri="{FF2B5EF4-FFF2-40B4-BE49-F238E27FC236}">
              <a16:creationId xmlns:a16="http://schemas.microsoft.com/office/drawing/2014/main" id="{C3715351-7AC5-4E11-8E35-DFF72E26DD39}"/>
            </a:ext>
          </a:extLst>
        </xdr:cNvPr>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a:extLst>
            <a:ext uri="{FF2B5EF4-FFF2-40B4-BE49-F238E27FC236}">
              <a16:creationId xmlns:a16="http://schemas.microsoft.com/office/drawing/2014/main" id="{29E44767-A1FF-4EC3-96E3-57A10CAEE806}"/>
            </a:ext>
          </a:extLst>
        </xdr:cNvPr>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10730" name="Line 21">
          <a:extLst>
            <a:ext uri="{FF2B5EF4-FFF2-40B4-BE49-F238E27FC236}">
              <a16:creationId xmlns:a16="http://schemas.microsoft.com/office/drawing/2014/main" id="{83F52F56-41AF-44EC-A35D-3A171FDDEC3B}"/>
            </a:ext>
          </a:extLst>
        </xdr:cNvPr>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10731" name="Line 22">
          <a:extLst>
            <a:ext uri="{FF2B5EF4-FFF2-40B4-BE49-F238E27FC236}">
              <a16:creationId xmlns:a16="http://schemas.microsoft.com/office/drawing/2014/main" id="{427CCEB0-D0CA-47ED-AC3A-2E73A41556CE}"/>
            </a:ext>
          </a:extLst>
        </xdr:cNvPr>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10732" name="Line 23">
          <a:extLst>
            <a:ext uri="{FF2B5EF4-FFF2-40B4-BE49-F238E27FC236}">
              <a16:creationId xmlns:a16="http://schemas.microsoft.com/office/drawing/2014/main" id="{C3988695-E847-4228-BD28-5E84341E57BA}"/>
            </a:ext>
          </a:extLst>
        </xdr:cNvPr>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10733" name="Line 24">
          <a:extLst>
            <a:ext uri="{FF2B5EF4-FFF2-40B4-BE49-F238E27FC236}">
              <a16:creationId xmlns:a16="http://schemas.microsoft.com/office/drawing/2014/main" id="{CB88F534-BAAA-4032-A5C6-B97E608EDC3F}"/>
            </a:ext>
          </a:extLst>
        </xdr:cNvPr>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10734" name="Line 25">
          <a:extLst>
            <a:ext uri="{FF2B5EF4-FFF2-40B4-BE49-F238E27FC236}">
              <a16:creationId xmlns:a16="http://schemas.microsoft.com/office/drawing/2014/main" id="{CE5C6F62-B53D-45A6-8414-1A39008B4C40}"/>
            </a:ext>
          </a:extLst>
        </xdr:cNvPr>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10735" name="Oval 26">
          <a:extLst>
            <a:ext uri="{FF2B5EF4-FFF2-40B4-BE49-F238E27FC236}">
              <a16:creationId xmlns:a16="http://schemas.microsoft.com/office/drawing/2014/main" id="{9018B93F-ADE1-4668-BF68-CB1245A10BE6}"/>
            </a:ext>
          </a:extLst>
        </xdr:cNvPr>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10736" name="AutoShape 27">
          <a:extLst>
            <a:ext uri="{FF2B5EF4-FFF2-40B4-BE49-F238E27FC236}">
              <a16:creationId xmlns:a16="http://schemas.microsoft.com/office/drawing/2014/main" id="{4238312D-3E12-4B54-8A00-72F7B1B47701}"/>
            </a:ext>
          </a:extLst>
        </xdr:cNvPr>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117475</xdr:rowOff>
    </xdr:from>
    <xdr:ext cx="9272686" cy="185179"/>
    <xdr:sp macro="" textlink="">
      <xdr:nvSpPr>
        <xdr:cNvPr id="10268" name="Text Box 28">
          <a:extLst>
            <a:ext uri="{FF2B5EF4-FFF2-40B4-BE49-F238E27FC236}">
              <a16:creationId xmlns:a16="http://schemas.microsoft.com/office/drawing/2014/main" id="{0982102F-DDBC-47C1-BB3C-D6797BCE83CA}"/>
            </a:ext>
          </a:extLst>
        </xdr:cNvPr>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130175</xdr:colOff>
      <xdr:row>22</xdr:row>
      <xdr:rowOff>38100</xdr:rowOff>
    </xdr:from>
    <xdr:ext cx="9087103" cy="185179"/>
    <xdr:sp macro="" textlink="">
      <xdr:nvSpPr>
        <xdr:cNvPr id="10269" name="Text Box 29">
          <a:extLst>
            <a:ext uri="{FF2B5EF4-FFF2-40B4-BE49-F238E27FC236}">
              <a16:creationId xmlns:a16="http://schemas.microsoft.com/office/drawing/2014/main" id="{7A605747-5A26-44F4-B72B-3C3291E01F37}"/>
            </a:ext>
          </a:extLst>
        </xdr:cNvPr>
        <xdr:cNvSpPr txBox="1">
          <a:spLocks noChangeArrowheads="1"/>
        </xdr:cNvSpPr>
      </xdr:nvSpPr>
      <xdr:spPr bwMode="auto">
        <a:xfrm>
          <a:off x="758825" y="36703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23</xdr:row>
      <xdr:rowOff>117475</xdr:rowOff>
    </xdr:from>
    <xdr:ext cx="6028541" cy="185179"/>
    <xdr:sp macro="" textlink="">
      <xdr:nvSpPr>
        <xdr:cNvPr id="10270" name="Text Box 30">
          <a:extLst>
            <a:ext uri="{FF2B5EF4-FFF2-40B4-BE49-F238E27FC236}">
              <a16:creationId xmlns:a16="http://schemas.microsoft.com/office/drawing/2014/main" id="{8DCE8BBD-29B6-4E4C-BAB3-4BABA24AC84E}"/>
            </a:ext>
          </a:extLst>
        </xdr:cNvPr>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25</xdr:row>
      <xdr:rowOff>22225</xdr:rowOff>
    </xdr:from>
    <xdr:ext cx="7835453" cy="185179"/>
    <xdr:sp macro="" textlink="">
      <xdr:nvSpPr>
        <xdr:cNvPr id="10271" name="Text Box 31">
          <a:extLst>
            <a:ext uri="{FF2B5EF4-FFF2-40B4-BE49-F238E27FC236}">
              <a16:creationId xmlns:a16="http://schemas.microsoft.com/office/drawing/2014/main" id="{0128BDF4-B2B6-4845-8813-F06D9DA6FB39}"/>
            </a:ext>
          </a:extLst>
        </xdr:cNvPr>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26</xdr:row>
      <xdr:rowOff>107950</xdr:rowOff>
    </xdr:from>
    <xdr:ext cx="8559523" cy="185179"/>
    <xdr:sp macro="" textlink="">
      <xdr:nvSpPr>
        <xdr:cNvPr id="10272" name="Text Box 32">
          <a:extLst>
            <a:ext uri="{FF2B5EF4-FFF2-40B4-BE49-F238E27FC236}">
              <a16:creationId xmlns:a16="http://schemas.microsoft.com/office/drawing/2014/main" id="{AE2DDE60-A131-4DF6-BE73-3D44CC16CC8E}"/>
            </a:ext>
          </a:extLst>
        </xdr:cNvPr>
        <xdr:cNvSpPr txBox="1">
          <a:spLocks noChangeArrowheads="1"/>
        </xdr:cNvSpPr>
      </xdr:nvSpPr>
      <xdr:spPr bwMode="auto">
        <a:xfrm>
          <a:off x="758825" y="440055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3" name="Rectangle 33">
          <a:extLst>
            <a:ext uri="{FF2B5EF4-FFF2-40B4-BE49-F238E27FC236}">
              <a16:creationId xmlns:a16="http://schemas.microsoft.com/office/drawing/2014/main" id="{DFBB5351-641C-4ABA-BE1E-7F5C8B749B02}"/>
            </a:ext>
          </a:extLst>
        </xdr:cNvPr>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4" name="Text Box 34">
          <a:extLst>
            <a:ext uri="{FF2B5EF4-FFF2-40B4-BE49-F238E27FC236}">
              <a16:creationId xmlns:a16="http://schemas.microsoft.com/office/drawing/2014/main" id="{1A0B160E-DEB7-4A32-8259-47CF01F18D4E}"/>
            </a:ext>
          </a:extLst>
        </xdr:cNvPr>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5" name="Text Box 35">
          <a:extLst>
            <a:ext uri="{FF2B5EF4-FFF2-40B4-BE49-F238E27FC236}">
              <a16:creationId xmlns:a16="http://schemas.microsoft.com/office/drawing/2014/main" id="{5802E724-FDB1-4261-BB6C-F9E2F420E536}"/>
            </a:ext>
          </a:extLst>
        </xdr:cNvPr>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[0.99]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6" name="Rectangle 36">
          <a:extLst>
            <a:ext uri="{FF2B5EF4-FFF2-40B4-BE49-F238E27FC236}">
              <a16:creationId xmlns:a16="http://schemas.microsoft.com/office/drawing/2014/main" id="{A23F938F-0F7B-4D1B-B140-8FA07C8BC589}"/>
            </a:ext>
          </a:extLst>
        </xdr:cNvPr>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7" name="Rectangle 37">
          <a:extLst>
            <a:ext uri="{FF2B5EF4-FFF2-40B4-BE49-F238E27FC236}">
              <a16:creationId xmlns:a16="http://schemas.microsoft.com/office/drawing/2014/main" id="{D003F371-A646-4CAA-808F-AF0267EC561C}"/>
            </a:ext>
          </a:extLst>
        </xdr:cNvPr>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4/22</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8" name="Rectangle 38">
          <a:extLst>
            <a:ext uri="{FF2B5EF4-FFF2-40B4-BE49-F238E27FC236}">
              <a16:creationId xmlns:a16="http://schemas.microsoft.com/office/drawing/2014/main" id="{C5FE780C-CD03-4060-AF79-CDCC084622C3}"/>
            </a:ext>
          </a:extLst>
        </xdr:cNvPr>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79" name="Rectangle 39">
          <a:extLst>
            <a:ext uri="{FF2B5EF4-FFF2-40B4-BE49-F238E27FC236}">
              <a16:creationId xmlns:a16="http://schemas.microsoft.com/office/drawing/2014/main" id="{7923A9A4-314A-4E0A-B503-CCBCCA1375DB}"/>
            </a:ext>
          </a:extLst>
        </xdr:cNvPr>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0" name="Rectangle 40">
          <a:extLst>
            <a:ext uri="{FF2B5EF4-FFF2-40B4-BE49-F238E27FC236}">
              <a16:creationId xmlns:a16="http://schemas.microsoft.com/office/drawing/2014/main" id="{72606917-5C85-4D54-8079-322D20AACEFC}"/>
            </a:ext>
          </a:extLst>
        </xdr:cNvPr>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1" name="Rectangle 41">
          <a:extLst>
            <a:ext uri="{FF2B5EF4-FFF2-40B4-BE49-F238E27FC236}">
              <a16:creationId xmlns:a16="http://schemas.microsoft.com/office/drawing/2014/main" id="{37D2A5EB-0FB7-4A56-B79B-86E5A4CC2817}"/>
            </a:ext>
          </a:extLst>
        </xdr:cNvPr>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0.82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0751" name="Rectangle 42">
          <a:extLst>
            <a:ext uri="{FF2B5EF4-FFF2-40B4-BE49-F238E27FC236}">
              <a16:creationId xmlns:a16="http://schemas.microsoft.com/office/drawing/2014/main" id="{8C688C4A-162C-48CA-953B-04EFCC29A91D}"/>
            </a:ext>
          </a:extLst>
        </xdr:cNvPr>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10752" name="Rectangle 43">
          <a:extLst>
            <a:ext uri="{FF2B5EF4-FFF2-40B4-BE49-F238E27FC236}">
              <a16:creationId xmlns:a16="http://schemas.microsoft.com/office/drawing/2014/main" id="{6A02F749-AFAB-4203-A184-FD34B1660469}"/>
            </a:ext>
          </a:extLst>
        </xdr:cNvPr>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4" name="Rectangle 44">
          <a:extLst>
            <a:ext uri="{FF2B5EF4-FFF2-40B4-BE49-F238E27FC236}">
              <a16:creationId xmlns:a16="http://schemas.microsoft.com/office/drawing/2014/main" id="{69B9CE42-2146-44BC-912D-27F99E2241B3}"/>
            </a:ext>
          </a:extLst>
        </xdr:cNvPr>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5" name="Text Box 45">
          <a:extLst>
            <a:ext uri="{FF2B5EF4-FFF2-40B4-BE49-F238E27FC236}">
              <a16:creationId xmlns:a16="http://schemas.microsoft.com/office/drawing/2014/main" id="{A2A7A8DA-421D-4C3C-BAA6-828D3281F86F}"/>
            </a:ext>
          </a:extLst>
        </xdr:cNvPr>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基準財政収入額の市町村民税法人税割について、企業収益悪化により平成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年度はゼロであったが、平成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年度は業績回復により約</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億</a:t>
          </a:r>
          <a:r>
            <a:rPr lang="en-US" altLang="ja-JP" sz="1300" b="0" i="0" u="none" strike="noStrike" baseline="0">
              <a:solidFill>
                <a:srgbClr val="000000"/>
              </a:solidFill>
              <a:latin typeface="ＭＳ Ｐゴシック"/>
              <a:ea typeface="ＭＳ Ｐゴシック"/>
            </a:rPr>
            <a:t>4,300</a:t>
          </a:r>
          <a:r>
            <a:rPr lang="ja-JP" altLang="en-US" sz="1300" b="0" i="0" u="none" strike="noStrike" baseline="0">
              <a:solidFill>
                <a:srgbClr val="000000"/>
              </a:solidFill>
              <a:latin typeface="ＭＳ Ｐゴシック"/>
              <a:ea typeface="ＭＳ Ｐゴシック"/>
            </a:rPr>
            <a:t>千円算入されたため、単年度財政力指数は上昇したものの、平成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年度に引き続き交付団体となり、平成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年度の</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ヵ年平均の財政力指数も</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ポイント減少した。</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法人関係税等税収の大幅な増収は見込めず、基準財政収入額の伸び悩みが予測されるため、町税収入増加に向けての取組や補助金等の特定財源の確保、売却可能資産の積極的な売却により歳入確保を図る。</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10755" name="Line 46">
          <a:extLst>
            <a:ext uri="{FF2B5EF4-FFF2-40B4-BE49-F238E27FC236}">
              <a16:creationId xmlns:a16="http://schemas.microsoft.com/office/drawing/2014/main" id="{22A13F52-F773-4803-8E7D-B8F777796745}"/>
            </a:ext>
          </a:extLst>
        </xdr:cNvPr>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7" name="Text Box 47">
          <a:extLst>
            <a:ext uri="{FF2B5EF4-FFF2-40B4-BE49-F238E27FC236}">
              <a16:creationId xmlns:a16="http://schemas.microsoft.com/office/drawing/2014/main" id="{F9B12C4E-EE79-4655-87BF-348F66021C99}"/>
            </a:ext>
          </a:extLst>
        </xdr:cNvPr>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10757" name="Line 48">
          <a:extLst>
            <a:ext uri="{FF2B5EF4-FFF2-40B4-BE49-F238E27FC236}">
              <a16:creationId xmlns:a16="http://schemas.microsoft.com/office/drawing/2014/main" id="{6F9DD7DF-5BB0-4A11-8AE6-F655681C7C11}"/>
            </a:ext>
          </a:extLst>
        </xdr:cNvPr>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89" name="Text Box 49">
          <a:extLst>
            <a:ext uri="{FF2B5EF4-FFF2-40B4-BE49-F238E27FC236}">
              <a16:creationId xmlns:a16="http://schemas.microsoft.com/office/drawing/2014/main" id="{00356A58-7516-4EF1-873C-F100ED5023B2}"/>
            </a:ext>
          </a:extLst>
        </xdr:cNvPr>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10759" name="Line 50">
          <a:extLst>
            <a:ext uri="{FF2B5EF4-FFF2-40B4-BE49-F238E27FC236}">
              <a16:creationId xmlns:a16="http://schemas.microsoft.com/office/drawing/2014/main" id="{7A9234B7-9883-466D-A5AA-9A23AB77C38D}"/>
            </a:ext>
          </a:extLst>
        </xdr:cNvPr>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1" name="Text Box 51">
          <a:extLst>
            <a:ext uri="{FF2B5EF4-FFF2-40B4-BE49-F238E27FC236}">
              <a16:creationId xmlns:a16="http://schemas.microsoft.com/office/drawing/2014/main" id="{7E3C8B37-884C-43CF-B8FB-3CDD8547B690}"/>
            </a:ext>
          </a:extLst>
        </xdr:cNvPr>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10761" name="Line 52">
          <a:extLst>
            <a:ext uri="{FF2B5EF4-FFF2-40B4-BE49-F238E27FC236}">
              <a16:creationId xmlns:a16="http://schemas.microsoft.com/office/drawing/2014/main" id="{41B1A0BA-2224-43AB-AFC1-3FD04B3BF7BF}"/>
            </a:ext>
          </a:extLst>
        </xdr:cNvPr>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69850</xdr:colOff>
      <xdr:row>42</xdr:row>
      <xdr:rowOff>41275</xdr:rowOff>
    </xdr:to>
    <xdr:sp macro="" textlink="">
      <xdr:nvSpPr>
        <xdr:cNvPr id="10293" name="Text Box 53">
          <a:extLst>
            <a:ext uri="{FF2B5EF4-FFF2-40B4-BE49-F238E27FC236}">
              <a16:creationId xmlns:a16="http://schemas.microsoft.com/office/drawing/2014/main" id="{2222890E-8078-4EA5-B9C0-6DF0670C76C5}"/>
            </a:ext>
          </a:extLst>
        </xdr:cNvPr>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10763" name="Line 54">
          <a:extLst>
            <a:ext uri="{FF2B5EF4-FFF2-40B4-BE49-F238E27FC236}">
              <a16:creationId xmlns:a16="http://schemas.microsoft.com/office/drawing/2014/main" id="{92289B59-5473-4571-AA7C-C98DAFAB8D1C}"/>
            </a:ext>
          </a:extLst>
        </xdr:cNvPr>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3175</xdr:rowOff>
    </xdr:from>
    <xdr:to>
      <xdr:col>1</xdr:col>
      <xdr:colOff>69850</xdr:colOff>
      <xdr:row>40</xdr:row>
      <xdr:rowOff>41275</xdr:rowOff>
    </xdr:to>
    <xdr:sp macro="" textlink="">
      <xdr:nvSpPr>
        <xdr:cNvPr id="10295" name="Text Box 55">
          <a:extLst>
            <a:ext uri="{FF2B5EF4-FFF2-40B4-BE49-F238E27FC236}">
              <a16:creationId xmlns:a16="http://schemas.microsoft.com/office/drawing/2014/main" id="{4EAF0DC6-3068-4CB2-A6B7-07E5D40EDF49}"/>
            </a:ext>
          </a:extLst>
        </xdr:cNvPr>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10765" name="Line 56">
          <a:extLst>
            <a:ext uri="{FF2B5EF4-FFF2-40B4-BE49-F238E27FC236}">
              <a16:creationId xmlns:a16="http://schemas.microsoft.com/office/drawing/2014/main" id="{86CC504F-D8F3-4A46-A06E-628076611EE4}"/>
            </a:ext>
          </a:extLst>
        </xdr:cNvPr>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69850</xdr:colOff>
      <xdr:row>38</xdr:row>
      <xdr:rowOff>41275</xdr:rowOff>
    </xdr:to>
    <xdr:sp macro="" textlink="">
      <xdr:nvSpPr>
        <xdr:cNvPr id="10297" name="Text Box 57">
          <a:extLst>
            <a:ext uri="{FF2B5EF4-FFF2-40B4-BE49-F238E27FC236}">
              <a16:creationId xmlns:a16="http://schemas.microsoft.com/office/drawing/2014/main" id="{C0F5323D-5B8C-40C5-AD1B-56990215DF04}"/>
            </a:ext>
          </a:extLst>
        </xdr:cNvPr>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10767" name="Line 58">
          <a:extLst>
            <a:ext uri="{FF2B5EF4-FFF2-40B4-BE49-F238E27FC236}">
              <a16:creationId xmlns:a16="http://schemas.microsoft.com/office/drawing/2014/main" id="{F90FD7A2-161C-4A8E-878E-5B5FECD95667}"/>
            </a:ext>
          </a:extLst>
        </xdr:cNvPr>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69850</xdr:colOff>
      <xdr:row>36</xdr:row>
      <xdr:rowOff>41275</xdr:rowOff>
    </xdr:to>
    <xdr:sp macro="" textlink="">
      <xdr:nvSpPr>
        <xdr:cNvPr id="10299" name="Text Box 59">
          <a:extLst>
            <a:ext uri="{FF2B5EF4-FFF2-40B4-BE49-F238E27FC236}">
              <a16:creationId xmlns:a16="http://schemas.microsoft.com/office/drawing/2014/main" id="{2C082D8C-5EF0-4956-8B52-EDD69C05E68D}"/>
            </a:ext>
          </a:extLst>
        </xdr:cNvPr>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10769" name="Line 60">
          <a:extLst>
            <a:ext uri="{FF2B5EF4-FFF2-40B4-BE49-F238E27FC236}">
              <a16:creationId xmlns:a16="http://schemas.microsoft.com/office/drawing/2014/main" id="{6539649B-E366-4CC4-8CD2-336F14F6FDCD}"/>
            </a:ext>
          </a:extLst>
        </xdr:cNvPr>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1" name="Text Box 61">
          <a:extLst>
            <a:ext uri="{FF2B5EF4-FFF2-40B4-BE49-F238E27FC236}">
              <a16:creationId xmlns:a16="http://schemas.microsoft.com/office/drawing/2014/main" id="{C185FABE-EA6C-4776-8EDE-9AE0A22A909A}"/>
            </a:ext>
          </a:extLst>
        </xdr:cNvPr>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10771" name="財政力グラフ枠">
          <a:extLst>
            <a:ext uri="{FF2B5EF4-FFF2-40B4-BE49-F238E27FC236}">
              <a16:creationId xmlns:a16="http://schemas.microsoft.com/office/drawing/2014/main" id="{F6744301-808B-4305-83C9-7E34F0E3C548}"/>
            </a:ext>
          </a:extLst>
        </xdr:cNvPr>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35</xdr:row>
      <xdr:rowOff>82550</xdr:rowOff>
    </xdr:from>
    <xdr:to>
      <xdr:col>7</xdr:col>
      <xdr:colOff>139700</xdr:colOff>
      <xdr:row>45</xdr:row>
      <xdr:rowOff>25400</xdr:rowOff>
    </xdr:to>
    <xdr:sp macro="" textlink="">
      <xdr:nvSpPr>
        <xdr:cNvPr id="10772" name="Line 63">
          <a:extLst>
            <a:ext uri="{FF2B5EF4-FFF2-40B4-BE49-F238E27FC236}">
              <a16:creationId xmlns:a16="http://schemas.microsoft.com/office/drawing/2014/main" id="{1134EAA5-F56E-4DD8-BE9B-30A78AE815FB}"/>
            </a:ext>
          </a:extLst>
        </xdr:cNvPr>
        <xdr:cNvSpPr>
          <a:spLocks noChangeShapeType="1"/>
        </xdr:cNvSpPr>
      </xdr:nvSpPr>
      <xdr:spPr bwMode="auto">
        <a:xfrm flipV="1">
          <a:off x="4540250" y="5861050"/>
          <a:ext cx="0" cy="1593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22225</xdr:rowOff>
    </xdr:from>
    <xdr:to>
      <xdr:col>8</xdr:col>
      <xdr:colOff>282575</xdr:colOff>
      <xdr:row>46</xdr:row>
      <xdr:rowOff>60325</xdr:rowOff>
    </xdr:to>
    <xdr:sp macro="" textlink="">
      <xdr:nvSpPr>
        <xdr:cNvPr id="10304" name="財政力最小値テキスト">
          <a:extLst>
            <a:ext uri="{FF2B5EF4-FFF2-40B4-BE49-F238E27FC236}">
              <a16:creationId xmlns:a16="http://schemas.microsoft.com/office/drawing/2014/main" id="{8040B5A1-5CB7-47BB-A726-FCA13874ED4E}"/>
            </a:ext>
          </a:extLst>
        </xdr:cNvPr>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63500</xdr:colOff>
      <xdr:row>45</xdr:row>
      <xdr:rowOff>25400</xdr:rowOff>
    </xdr:from>
    <xdr:to>
      <xdr:col>7</xdr:col>
      <xdr:colOff>222250</xdr:colOff>
      <xdr:row>45</xdr:row>
      <xdr:rowOff>25400</xdr:rowOff>
    </xdr:to>
    <xdr:sp macro="" textlink="">
      <xdr:nvSpPr>
        <xdr:cNvPr id="10774" name="Line 65">
          <a:extLst>
            <a:ext uri="{FF2B5EF4-FFF2-40B4-BE49-F238E27FC236}">
              <a16:creationId xmlns:a16="http://schemas.microsoft.com/office/drawing/2014/main" id="{063AF3C9-AE25-4172-91A0-DAC4DBD1F9C4}"/>
            </a:ext>
          </a:extLst>
        </xdr:cNvPr>
        <xdr:cNvSpPr>
          <a:spLocks noChangeShapeType="1"/>
        </xdr:cNvSpPr>
      </xdr:nvSpPr>
      <xdr:spPr bwMode="auto">
        <a:xfrm>
          <a:off x="4464050" y="7454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22225</xdr:rowOff>
    </xdr:from>
    <xdr:to>
      <xdr:col>8</xdr:col>
      <xdr:colOff>282575</xdr:colOff>
      <xdr:row>35</xdr:row>
      <xdr:rowOff>60325</xdr:rowOff>
    </xdr:to>
    <xdr:sp macro="" textlink="">
      <xdr:nvSpPr>
        <xdr:cNvPr id="10306" name="財政力最大値テキスト">
          <a:extLst>
            <a:ext uri="{FF2B5EF4-FFF2-40B4-BE49-F238E27FC236}">
              <a16:creationId xmlns:a16="http://schemas.microsoft.com/office/drawing/2014/main" id="{A9B6EE26-9602-4FBC-AC7E-B362C8D30770}"/>
            </a:ext>
          </a:extLst>
        </xdr:cNvPr>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1.22</a:t>
          </a:r>
        </a:p>
      </xdr:txBody>
    </xdr:sp>
    <xdr:clientData/>
  </xdr:twoCellAnchor>
  <xdr:twoCellAnchor>
    <xdr:from>
      <xdr:col>7</xdr:col>
      <xdr:colOff>63500</xdr:colOff>
      <xdr:row>35</xdr:row>
      <xdr:rowOff>82550</xdr:rowOff>
    </xdr:from>
    <xdr:to>
      <xdr:col>7</xdr:col>
      <xdr:colOff>222250</xdr:colOff>
      <xdr:row>35</xdr:row>
      <xdr:rowOff>82550</xdr:rowOff>
    </xdr:to>
    <xdr:sp macro="" textlink="">
      <xdr:nvSpPr>
        <xdr:cNvPr id="10776" name="Line 67">
          <a:extLst>
            <a:ext uri="{FF2B5EF4-FFF2-40B4-BE49-F238E27FC236}">
              <a16:creationId xmlns:a16="http://schemas.microsoft.com/office/drawing/2014/main" id="{DA5E48A2-56A5-43EE-8268-150FA8EC8B39}"/>
            </a:ext>
          </a:extLst>
        </xdr:cNvPr>
        <xdr:cNvSpPr>
          <a:spLocks noChangeShapeType="1"/>
        </xdr:cNvSpPr>
      </xdr:nvSpPr>
      <xdr:spPr bwMode="auto">
        <a:xfrm>
          <a:off x="4464050" y="5861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19050</xdr:rowOff>
    </xdr:from>
    <xdr:to>
      <xdr:col>7</xdr:col>
      <xdr:colOff>139700</xdr:colOff>
      <xdr:row>37</xdr:row>
      <xdr:rowOff>139700</xdr:rowOff>
    </xdr:to>
    <xdr:sp macro="" textlink="">
      <xdr:nvSpPr>
        <xdr:cNvPr id="10777" name="Line 68">
          <a:extLst>
            <a:ext uri="{FF2B5EF4-FFF2-40B4-BE49-F238E27FC236}">
              <a16:creationId xmlns:a16="http://schemas.microsoft.com/office/drawing/2014/main" id="{D8F949AE-DC6D-4017-8F7B-071B0356CBFE}"/>
            </a:ext>
          </a:extLst>
        </xdr:cNvPr>
        <xdr:cNvSpPr>
          <a:spLocks noChangeShapeType="1"/>
        </xdr:cNvSpPr>
      </xdr:nvSpPr>
      <xdr:spPr bwMode="auto">
        <a:xfrm>
          <a:off x="3771900" y="612775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40</xdr:row>
      <xdr:rowOff>88900</xdr:rowOff>
    </xdr:from>
    <xdr:to>
      <xdr:col>8</xdr:col>
      <xdr:colOff>282575</xdr:colOff>
      <xdr:row>41</xdr:row>
      <xdr:rowOff>127000</xdr:rowOff>
    </xdr:to>
    <xdr:sp macro="" textlink="">
      <xdr:nvSpPr>
        <xdr:cNvPr id="10309" name="財政力平均値テキスト">
          <a:extLst>
            <a:ext uri="{FF2B5EF4-FFF2-40B4-BE49-F238E27FC236}">
              <a16:creationId xmlns:a16="http://schemas.microsoft.com/office/drawing/2014/main" id="{0A7199ED-FD26-472E-A47C-21BFC808D78D}"/>
            </a:ext>
          </a:extLst>
        </xdr:cNvPr>
        <xdr:cNvSpPr txBox="1">
          <a:spLocks noChangeArrowheads="1"/>
        </xdr:cNvSpPr>
      </xdr:nvSpPr>
      <xdr:spPr bwMode="auto">
        <a:xfrm>
          <a:off x="50387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0.69</a:t>
          </a:r>
        </a:p>
      </xdr:txBody>
    </xdr:sp>
    <xdr:clientData/>
  </xdr:twoCellAnchor>
  <xdr:twoCellAnchor>
    <xdr:from>
      <xdr:col>7</xdr:col>
      <xdr:colOff>95250</xdr:colOff>
      <xdr:row>40</xdr:row>
      <xdr:rowOff>88900</xdr:rowOff>
    </xdr:from>
    <xdr:to>
      <xdr:col>7</xdr:col>
      <xdr:colOff>184150</xdr:colOff>
      <xdr:row>41</xdr:row>
      <xdr:rowOff>19050</xdr:rowOff>
    </xdr:to>
    <xdr:sp macro="" textlink="">
      <xdr:nvSpPr>
        <xdr:cNvPr id="10779" name="AutoShape 70">
          <a:extLst>
            <a:ext uri="{FF2B5EF4-FFF2-40B4-BE49-F238E27FC236}">
              <a16:creationId xmlns:a16="http://schemas.microsoft.com/office/drawing/2014/main" id="{093A5A25-6FBA-4245-8055-0F172385E9C4}"/>
            </a:ext>
          </a:extLst>
        </xdr:cNvPr>
        <xdr:cNvSpPr>
          <a:spLocks noChangeArrowheads="1"/>
        </xdr:cNvSpPr>
      </xdr:nvSpPr>
      <xdr:spPr bwMode="auto">
        <a:xfrm>
          <a:off x="4495800" y="6692900"/>
          <a:ext cx="889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36</xdr:row>
      <xdr:rowOff>19050</xdr:rowOff>
    </xdr:from>
    <xdr:to>
      <xdr:col>6</xdr:col>
      <xdr:colOff>0</xdr:colOff>
      <xdr:row>37</xdr:row>
      <xdr:rowOff>19050</xdr:rowOff>
    </xdr:to>
    <xdr:sp macro="" textlink="">
      <xdr:nvSpPr>
        <xdr:cNvPr id="10780" name="Line 71">
          <a:extLst>
            <a:ext uri="{FF2B5EF4-FFF2-40B4-BE49-F238E27FC236}">
              <a16:creationId xmlns:a16="http://schemas.microsoft.com/office/drawing/2014/main" id="{2CD6DE76-5E78-4043-8A46-DCECD700DAD4}"/>
            </a:ext>
          </a:extLst>
        </xdr:cNvPr>
        <xdr:cNvSpPr>
          <a:spLocks noChangeShapeType="1"/>
        </xdr:cNvSpPr>
      </xdr:nvSpPr>
      <xdr:spPr bwMode="auto">
        <a:xfrm>
          <a:off x="2959100" y="596265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40</xdr:row>
      <xdr:rowOff>158750</xdr:rowOff>
    </xdr:from>
    <xdr:to>
      <xdr:col>6</xdr:col>
      <xdr:colOff>44450</xdr:colOff>
      <xdr:row>41</xdr:row>
      <xdr:rowOff>88900</xdr:rowOff>
    </xdr:to>
    <xdr:sp macro="" textlink="">
      <xdr:nvSpPr>
        <xdr:cNvPr id="10781" name="AutoShape 72">
          <a:extLst>
            <a:ext uri="{FF2B5EF4-FFF2-40B4-BE49-F238E27FC236}">
              <a16:creationId xmlns:a16="http://schemas.microsoft.com/office/drawing/2014/main" id="{BC288AA0-3D7A-4C2E-92D3-37B12554D635}"/>
            </a:ext>
          </a:extLst>
        </xdr:cNvPr>
        <xdr:cNvSpPr>
          <a:spLocks noChangeArrowheads="1"/>
        </xdr:cNvSpPr>
      </xdr:nvSpPr>
      <xdr:spPr bwMode="auto">
        <a:xfrm>
          <a:off x="3727450" y="67627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41</xdr:row>
      <xdr:rowOff>98425</xdr:rowOff>
    </xdr:from>
    <xdr:to>
      <xdr:col>6</xdr:col>
      <xdr:colOff>320705</xdr:colOff>
      <xdr:row>42</xdr:row>
      <xdr:rowOff>136525</xdr:rowOff>
    </xdr:to>
    <xdr:sp macro="" textlink="">
      <xdr:nvSpPr>
        <xdr:cNvPr id="10313" name="Text Box 73">
          <a:extLst>
            <a:ext uri="{FF2B5EF4-FFF2-40B4-BE49-F238E27FC236}">
              <a16:creationId xmlns:a16="http://schemas.microsoft.com/office/drawing/2014/main" id="{5B1AB2FB-A504-4681-8BE5-079A17C64181}"/>
            </a:ext>
          </a:extLst>
        </xdr:cNvPr>
        <xdr:cNvSpPr txBox="1">
          <a:spLocks noChangeArrowheads="1"/>
        </xdr:cNvSpPr>
      </xdr:nvSpPr>
      <xdr:spPr bwMode="auto">
        <a:xfrm>
          <a:off x="3733800"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254000</xdr:colOff>
      <xdr:row>35</xdr:row>
      <xdr:rowOff>82550</xdr:rowOff>
    </xdr:from>
    <xdr:to>
      <xdr:col>4</xdr:col>
      <xdr:colOff>444500</xdr:colOff>
      <xdr:row>36</xdr:row>
      <xdr:rowOff>19050</xdr:rowOff>
    </xdr:to>
    <xdr:sp macro="" textlink="">
      <xdr:nvSpPr>
        <xdr:cNvPr id="10783" name="Line 74">
          <a:extLst>
            <a:ext uri="{FF2B5EF4-FFF2-40B4-BE49-F238E27FC236}">
              <a16:creationId xmlns:a16="http://schemas.microsoft.com/office/drawing/2014/main" id="{35D668B7-E59F-4691-AA78-B57AEA0B6E01}"/>
            </a:ext>
          </a:extLst>
        </xdr:cNvPr>
        <xdr:cNvSpPr>
          <a:spLocks noChangeShapeType="1"/>
        </xdr:cNvSpPr>
      </xdr:nvSpPr>
      <xdr:spPr bwMode="auto">
        <a:xfrm>
          <a:off x="2139950" y="5861050"/>
          <a:ext cx="8191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39</xdr:row>
      <xdr:rowOff>158750</xdr:rowOff>
    </xdr:from>
    <xdr:to>
      <xdr:col>4</xdr:col>
      <xdr:colOff>488950</xdr:colOff>
      <xdr:row>40</xdr:row>
      <xdr:rowOff>88900</xdr:rowOff>
    </xdr:to>
    <xdr:sp macro="" textlink="">
      <xdr:nvSpPr>
        <xdr:cNvPr id="10784" name="AutoShape 75">
          <a:extLst>
            <a:ext uri="{FF2B5EF4-FFF2-40B4-BE49-F238E27FC236}">
              <a16:creationId xmlns:a16="http://schemas.microsoft.com/office/drawing/2014/main" id="{46E4E56D-5AA5-4527-9FE4-10182C87B661}"/>
            </a:ext>
          </a:extLst>
        </xdr:cNvPr>
        <xdr:cNvSpPr>
          <a:spLocks noChangeArrowheads="1"/>
        </xdr:cNvSpPr>
      </xdr:nvSpPr>
      <xdr:spPr bwMode="auto">
        <a:xfrm>
          <a:off x="2908300" y="6597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40</xdr:row>
      <xdr:rowOff>98425</xdr:rowOff>
    </xdr:from>
    <xdr:to>
      <xdr:col>5</xdr:col>
      <xdr:colOff>161925</xdr:colOff>
      <xdr:row>41</xdr:row>
      <xdr:rowOff>136525</xdr:rowOff>
    </xdr:to>
    <xdr:sp macro="" textlink="">
      <xdr:nvSpPr>
        <xdr:cNvPr id="10316" name="Text Box 76">
          <a:extLst>
            <a:ext uri="{FF2B5EF4-FFF2-40B4-BE49-F238E27FC236}">
              <a16:creationId xmlns:a16="http://schemas.microsoft.com/office/drawing/2014/main" id="{9F3749C7-BD42-4D9A-AB72-3982994E6AB1}"/>
            </a:ext>
          </a:extLst>
        </xdr:cNvPr>
        <xdr:cNvSpPr txBox="1">
          <a:spLocks noChangeArrowheads="1"/>
        </xdr:cNvSpPr>
      </xdr:nvSpPr>
      <xdr:spPr bwMode="auto">
        <a:xfrm>
          <a:off x="2847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0.75</a:t>
          </a:r>
        </a:p>
      </xdr:txBody>
    </xdr:sp>
    <xdr:clientData/>
  </xdr:twoCellAnchor>
  <xdr:twoCellAnchor>
    <xdr:from>
      <xdr:col>2</xdr:col>
      <xdr:colOff>69850</xdr:colOff>
      <xdr:row>35</xdr:row>
      <xdr:rowOff>82550</xdr:rowOff>
    </xdr:from>
    <xdr:to>
      <xdr:col>3</xdr:col>
      <xdr:colOff>254000</xdr:colOff>
      <xdr:row>35</xdr:row>
      <xdr:rowOff>82550</xdr:rowOff>
    </xdr:to>
    <xdr:sp macro="" textlink="">
      <xdr:nvSpPr>
        <xdr:cNvPr id="10786" name="Line 77">
          <a:extLst>
            <a:ext uri="{FF2B5EF4-FFF2-40B4-BE49-F238E27FC236}">
              <a16:creationId xmlns:a16="http://schemas.microsoft.com/office/drawing/2014/main" id="{53D74342-EEA3-4E9C-AA7C-7DD32457C9C0}"/>
            </a:ext>
          </a:extLst>
        </xdr:cNvPr>
        <xdr:cNvSpPr>
          <a:spLocks noChangeShapeType="1"/>
        </xdr:cNvSpPr>
      </xdr:nvSpPr>
      <xdr:spPr bwMode="auto">
        <a:xfrm>
          <a:off x="1327150" y="58610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39</xdr:row>
      <xdr:rowOff>19050</xdr:rowOff>
    </xdr:from>
    <xdr:to>
      <xdr:col>3</xdr:col>
      <xdr:colOff>304800</xdr:colOff>
      <xdr:row>39</xdr:row>
      <xdr:rowOff>120650</xdr:rowOff>
    </xdr:to>
    <xdr:sp macro="" textlink="">
      <xdr:nvSpPr>
        <xdr:cNvPr id="10787" name="AutoShape 78">
          <a:extLst>
            <a:ext uri="{FF2B5EF4-FFF2-40B4-BE49-F238E27FC236}">
              <a16:creationId xmlns:a16="http://schemas.microsoft.com/office/drawing/2014/main" id="{A3AF4692-7745-4A4E-8778-7208327B1CED}"/>
            </a:ext>
          </a:extLst>
        </xdr:cNvPr>
        <xdr:cNvSpPr>
          <a:spLocks noChangeArrowheads="1"/>
        </xdr:cNvSpPr>
      </xdr:nvSpPr>
      <xdr:spPr bwMode="auto">
        <a:xfrm>
          <a:off x="2095500" y="6457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39</xdr:row>
      <xdr:rowOff>127000</xdr:rowOff>
    </xdr:from>
    <xdr:to>
      <xdr:col>3</xdr:col>
      <xdr:colOff>600075</xdr:colOff>
      <xdr:row>41</xdr:row>
      <xdr:rowOff>0</xdr:rowOff>
    </xdr:to>
    <xdr:sp macro="" textlink="">
      <xdr:nvSpPr>
        <xdr:cNvPr id="10319" name="Text Box 79">
          <a:extLst>
            <a:ext uri="{FF2B5EF4-FFF2-40B4-BE49-F238E27FC236}">
              <a16:creationId xmlns:a16="http://schemas.microsoft.com/office/drawing/2014/main" id="{72CA8FAF-A02B-4E34-ACEA-18B10B31A0EB}"/>
            </a:ext>
          </a:extLst>
        </xdr:cNvPr>
        <xdr:cNvSpPr txBox="1">
          <a:spLocks noChangeArrowheads="1"/>
        </xdr:cNvSpPr>
      </xdr:nvSpPr>
      <xdr:spPr bwMode="auto">
        <a:xfrm>
          <a:off x="19526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0.83</a:t>
          </a:r>
        </a:p>
      </xdr:txBody>
    </xdr:sp>
    <xdr:clientData/>
  </xdr:twoCellAnchor>
  <xdr:twoCellAnchor>
    <xdr:from>
      <xdr:col>2</xdr:col>
      <xdr:colOff>25400</xdr:colOff>
      <xdr:row>39</xdr:row>
      <xdr:rowOff>19050</xdr:rowOff>
    </xdr:from>
    <xdr:to>
      <xdr:col>2</xdr:col>
      <xdr:colOff>114300</xdr:colOff>
      <xdr:row>39</xdr:row>
      <xdr:rowOff>120650</xdr:rowOff>
    </xdr:to>
    <xdr:sp macro="" textlink="">
      <xdr:nvSpPr>
        <xdr:cNvPr id="10789" name="AutoShape 80">
          <a:extLst>
            <a:ext uri="{FF2B5EF4-FFF2-40B4-BE49-F238E27FC236}">
              <a16:creationId xmlns:a16="http://schemas.microsoft.com/office/drawing/2014/main" id="{AEE2FC5B-5926-40E3-9629-E7CEA3EA7187}"/>
            </a:ext>
          </a:extLst>
        </xdr:cNvPr>
        <xdr:cNvSpPr>
          <a:spLocks noChangeArrowheads="1"/>
        </xdr:cNvSpPr>
      </xdr:nvSpPr>
      <xdr:spPr bwMode="auto">
        <a:xfrm>
          <a:off x="1282700" y="6457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39</xdr:row>
      <xdr:rowOff>127000</xdr:rowOff>
    </xdr:from>
    <xdr:to>
      <xdr:col>2</xdr:col>
      <xdr:colOff>419100</xdr:colOff>
      <xdr:row>41</xdr:row>
      <xdr:rowOff>0</xdr:rowOff>
    </xdr:to>
    <xdr:sp macro="" textlink="">
      <xdr:nvSpPr>
        <xdr:cNvPr id="10321" name="Text Box 81">
          <a:extLst>
            <a:ext uri="{FF2B5EF4-FFF2-40B4-BE49-F238E27FC236}">
              <a16:creationId xmlns:a16="http://schemas.microsoft.com/office/drawing/2014/main" id="{590DE681-92CC-40DD-8471-4473E05ACF55}"/>
            </a:ext>
          </a:extLst>
        </xdr:cNvPr>
        <xdr:cNvSpPr txBox="1">
          <a:spLocks noChangeArrowheads="1"/>
        </xdr:cNvSpPr>
      </xdr:nvSpPr>
      <xdr:spPr bwMode="auto">
        <a:xfrm>
          <a:off x="1066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2" name="Text Box 82">
          <a:extLst>
            <a:ext uri="{FF2B5EF4-FFF2-40B4-BE49-F238E27FC236}">
              <a16:creationId xmlns:a16="http://schemas.microsoft.com/office/drawing/2014/main" id="{7E44F870-BA47-4A8E-B184-43DF84ECAE59}"/>
            </a:ext>
          </a:extLst>
        </xdr:cNvPr>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3" name="Text Box 83">
          <a:extLst>
            <a:ext uri="{FF2B5EF4-FFF2-40B4-BE49-F238E27FC236}">
              <a16:creationId xmlns:a16="http://schemas.microsoft.com/office/drawing/2014/main" id="{A792E3FA-4278-45EA-8B61-9CDABCBF6A33}"/>
            </a:ext>
          </a:extLst>
        </xdr:cNvPr>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4" name="Text Box 84">
          <a:extLst>
            <a:ext uri="{FF2B5EF4-FFF2-40B4-BE49-F238E27FC236}">
              <a16:creationId xmlns:a16="http://schemas.microsoft.com/office/drawing/2014/main" id="{AF55A380-421D-438E-B45B-5EB2E99C4BDB}"/>
            </a:ext>
          </a:extLst>
        </xdr:cNvPr>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5" name="Text Box 85">
          <a:extLst>
            <a:ext uri="{FF2B5EF4-FFF2-40B4-BE49-F238E27FC236}">
              <a16:creationId xmlns:a16="http://schemas.microsoft.com/office/drawing/2014/main" id="{2B470FCD-7E69-4E63-A897-06F6AF5F4C55}"/>
            </a:ext>
          </a:extLst>
        </xdr:cNvPr>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6" name="Text Box 86">
          <a:extLst>
            <a:ext uri="{FF2B5EF4-FFF2-40B4-BE49-F238E27FC236}">
              <a16:creationId xmlns:a16="http://schemas.microsoft.com/office/drawing/2014/main" id="{37A2BC09-B1B9-48DD-BAB2-DA774743355B}"/>
            </a:ext>
          </a:extLst>
        </xdr:cNvPr>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95250</xdr:colOff>
      <xdr:row>37</xdr:row>
      <xdr:rowOff>88900</xdr:rowOff>
    </xdr:from>
    <xdr:to>
      <xdr:col>7</xdr:col>
      <xdr:colOff>184150</xdr:colOff>
      <xdr:row>38</xdr:row>
      <xdr:rowOff>19050</xdr:rowOff>
    </xdr:to>
    <xdr:sp macro="" textlink="">
      <xdr:nvSpPr>
        <xdr:cNvPr id="10796" name="Oval 87">
          <a:extLst>
            <a:ext uri="{FF2B5EF4-FFF2-40B4-BE49-F238E27FC236}">
              <a16:creationId xmlns:a16="http://schemas.microsoft.com/office/drawing/2014/main" id="{71F3BAB4-C770-446F-ABE3-CAACD828EE6A}"/>
            </a:ext>
          </a:extLst>
        </xdr:cNvPr>
        <xdr:cNvSpPr>
          <a:spLocks noChangeArrowheads="1"/>
        </xdr:cNvSpPr>
      </xdr:nvSpPr>
      <xdr:spPr bwMode="auto">
        <a:xfrm>
          <a:off x="4495800" y="61976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36</xdr:row>
      <xdr:rowOff>127000</xdr:rowOff>
    </xdr:from>
    <xdr:to>
      <xdr:col>8</xdr:col>
      <xdr:colOff>282575</xdr:colOff>
      <xdr:row>38</xdr:row>
      <xdr:rowOff>0</xdr:rowOff>
    </xdr:to>
    <xdr:sp macro="" textlink="">
      <xdr:nvSpPr>
        <xdr:cNvPr id="10328" name="財政力該当値テキスト">
          <a:extLst>
            <a:ext uri="{FF2B5EF4-FFF2-40B4-BE49-F238E27FC236}">
              <a16:creationId xmlns:a16="http://schemas.microsoft.com/office/drawing/2014/main" id="{BCD15F48-75CE-4AE0-AFFE-4E254C325B25}"/>
            </a:ext>
          </a:extLst>
        </xdr:cNvPr>
        <xdr:cNvSpPr txBox="1">
          <a:spLocks noChangeArrowheads="1"/>
        </xdr:cNvSpPr>
      </xdr:nvSpPr>
      <xdr:spPr bwMode="auto">
        <a:xfrm>
          <a:off x="50387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0.99</a:t>
          </a:r>
        </a:p>
      </xdr:txBody>
    </xdr:sp>
    <xdr:clientData/>
  </xdr:twoCellAnchor>
  <xdr:twoCellAnchor>
    <xdr:from>
      <xdr:col>5</xdr:col>
      <xdr:colOff>584200</xdr:colOff>
      <xdr:row>36</xdr:row>
      <xdr:rowOff>139700</xdr:rowOff>
    </xdr:from>
    <xdr:to>
      <xdr:col>6</xdr:col>
      <xdr:colOff>44450</xdr:colOff>
      <xdr:row>37</xdr:row>
      <xdr:rowOff>76200</xdr:rowOff>
    </xdr:to>
    <xdr:sp macro="" textlink="">
      <xdr:nvSpPr>
        <xdr:cNvPr id="10798" name="Oval 89">
          <a:extLst>
            <a:ext uri="{FF2B5EF4-FFF2-40B4-BE49-F238E27FC236}">
              <a16:creationId xmlns:a16="http://schemas.microsoft.com/office/drawing/2014/main" id="{625BD2BE-225B-4A13-B5EE-C91A17CC4FB3}"/>
            </a:ext>
          </a:extLst>
        </xdr:cNvPr>
        <xdr:cNvSpPr>
          <a:spLocks noChangeArrowheads="1"/>
        </xdr:cNvSpPr>
      </xdr:nvSpPr>
      <xdr:spPr bwMode="auto">
        <a:xfrm>
          <a:off x="3727450" y="6083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35</xdr:row>
      <xdr:rowOff>107950</xdr:rowOff>
    </xdr:from>
    <xdr:to>
      <xdr:col>6</xdr:col>
      <xdr:colOff>320705</xdr:colOff>
      <xdr:row>36</xdr:row>
      <xdr:rowOff>146050</xdr:rowOff>
    </xdr:to>
    <xdr:sp macro="" textlink="">
      <xdr:nvSpPr>
        <xdr:cNvPr id="10330" name="Text Box 90">
          <a:extLst>
            <a:ext uri="{FF2B5EF4-FFF2-40B4-BE49-F238E27FC236}">
              <a16:creationId xmlns:a16="http://schemas.microsoft.com/office/drawing/2014/main" id="{9F26C8F9-C92B-4DB0-9AE8-0AF7132DF923}"/>
            </a:ext>
          </a:extLst>
        </xdr:cNvPr>
        <xdr:cNvSpPr txBox="1">
          <a:spLocks noChangeArrowheads="1"/>
        </xdr:cNvSpPr>
      </xdr:nvSpPr>
      <xdr:spPr bwMode="auto">
        <a:xfrm>
          <a:off x="3733800"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4</xdr:col>
      <xdr:colOff>393700</xdr:colOff>
      <xdr:row>35</xdr:row>
      <xdr:rowOff>139700</xdr:rowOff>
    </xdr:from>
    <xdr:to>
      <xdr:col>4</xdr:col>
      <xdr:colOff>488950</xdr:colOff>
      <xdr:row>36</xdr:row>
      <xdr:rowOff>63500</xdr:rowOff>
    </xdr:to>
    <xdr:sp macro="" textlink="">
      <xdr:nvSpPr>
        <xdr:cNvPr id="10800" name="Oval 91">
          <a:extLst>
            <a:ext uri="{FF2B5EF4-FFF2-40B4-BE49-F238E27FC236}">
              <a16:creationId xmlns:a16="http://schemas.microsoft.com/office/drawing/2014/main" id="{C2DA3F4C-671E-4974-9A96-67729B1D853D}"/>
            </a:ext>
          </a:extLst>
        </xdr:cNvPr>
        <xdr:cNvSpPr>
          <a:spLocks noChangeArrowheads="1"/>
        </xdr:cNvSpPr>
      </xdr:nvSpPr>
      <xdr:spPr bwMode="auto">
        <a:xfrm>
          <a:off x="2908300" y="5918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34</xdr:row>
      <xdr:rowOff>98425</xdr:rowOff>
    </xdr:from>
    <xdr:to>
      <xdr:col>5</xdr:col>
      <xdr:colOff>161925</xdr:colOff>
      <xdr:row>35</xdr:row>
      <xdr:rowOff>136525</xdr:rowOff>
    </xdr:to>
    <xdr:sp macro="" textlink="">
      <xdr:nvSpPr>
        <xdr:cNvPr id="10332" name="Text Box 92">
          <a:extLst>
            <a:ext uri="{FF2B5EF4-FFF2-40B4-BE49-F238E27FC236}">
              <a16:creationId xmlns:a16="http://schemas.microsoft.com/office/drawing/2014/main" id="{C86A4F2E-A235-446E-9AF5-FB8A0271831B}"/>
            </a:ext>
          </a:extLst>
        </xdr:cNvPr>
        <xdr:cNvSpPr txBox="1">
          <a:spLocks noChangeArrowheads="1"/>
        </xdr:cNvSpPr>
      </xdr:nvSpPr>
      <xdr:spPr bwMode="auto">
        <a:xfrm>
          <a:off x="2847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3</xdr:col>
      <xdr:colOff>209550</xdr:colOff>
      <xdr:row>35</xdr:row>
      <xdr:rowOff>38100</xdr:rowOff>
    </xdr:from>
    <xdr:to>
      <xdr:col>3</xdr:col>
      <xdr:colOff>304800</xdr:colOff>
      <xdr:row>35</xdr:row>
      <xdr:rowOff>139700</xdr:rowOff>
    </xdr:to>
    <xdr:sp macro="" textlink="">
      <xdr:nvSpPr>
        <xdr:cNvPr id="10802" name="Oval 93">
          <a:extLst>
            <a:ext uri="{FF2B5EF4-FFF2-40B4-BE49-F238E27FC236}">
              <a16:creationId xmlns:a16="http://schemas.microsoft.com/office/drawing/2014/main" id="{EAFB6CE7-6176-4C8C-9D3F-0AA1ED8FAB25}"/>
            </a:ext>
          </a:extLst>
        </xdr:cNvPr>
        <xdr:cNvSpPr>
          <a:spLocks noChangeArrowheads="1"/>
        </xdr:cNvSpPr>
      </xdr:nvSpPr>
      <xdr:spPr bwMode="auto">
        <a:xfrm>
          <a:off x="2095500" y="5816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34</xdr:row>
      <xdr:rowOff>3175</xdr:rowOff>
    </xdr:from>
    <xdr:to>
      <xdr:col>3</xdr:col>
      <xdr:colOff>600075</xdr:colOff>
      <xdr:row>35</xdr:row>
      <xdr:rowOff>41275</xdr:rowOff>
    </xdr:to>
    <xdr:sp macro="" textlink="">
      <xdr:nvSpPr>
        <xdr:cNvPr id="10334" name="Text Box 94">
          <a:extLst>
            <a:ext uri="{FF2B5EF4-FFF2-40B4-BE49-F238E27FC236}">
              <a16:creationId xmlns:a16="http://schemas.microsoft.com/office/drawing/2014/main" id="{665C5492-6555-4B65-ADA7-9B107C2610A2}"/>
            </a:ext>
          </a:extLst>
        </xdr:cNvPr>
        <xdr:cNvSpPr txBox="1">
          <a:spLocks noChangeArrowheads="1"/>
        </xdr:cNvSpPr>
      </xdr:nvSpPr>
      <xdr:spPr bwMode="auto">
        <a:xfrm>
          <a:off x="195262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xdr:col>
      <xdr:colOff>25400</xdr:colOff>
      <xdr:row>35</xdr:row>
      <xdr:rowOff>38100</xdr:rowOff>
    </xdr:from>
    <xdr:to>
      <xdr:col>2</xdr:col>
      <xdr:colOff>114300</xdr:colOff>
      <xdr:row>35</xdr:row>
      <xdr:rowOff>139700</xdr:rowOff>
    </xdr:to>
    <xdr:sp macro="" textlink="">
      <xdr:nvSpPr>
        <xdr:cNvPr id="10804" name="Oval 95">
          <a:extLst>
            <a:ext uri="{FF2B5EF4-FFF2-40B4-BE49-F238E27FC236}">
              <a16:creationId xmlns:a16="http://schemas.microsoft.com/office/drawing/2014/main" id="{DB872298-337C-46D8-93EB-656EE1BA3E9E}"/>
            </a:ext>
          </a:extLst>
        </xdr:cNvPr>
        <xdr:cNvSpPr>
          <a:spLocks noChangeArrowheads="1"/>
        </xdr:cNvSpPr>
      </xdr:nvSpPr>
      <xdr:spPr bwMode="auto">
        <a:xfrm>
          <a:off x="1282700" y="5816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34</xdr:row>
      <xdr:rowOff>3175</xdr:rowOff>
    </xdr:from>
    <xdr:to>
      <xdr:col>2</xdr:col>
      <xdr:colOff>419100</xdr:colOff>
      <xdr:row>35</xdr:row>
      <xdr:rowOff>41275</xdr:rowOff>
    </xdr:to>
    <xdr:sp macro="" textlink="">
      <xdr:nvSpPr>
        <xdr:cNvPr id="10336" name="Text Box 96">
          <a:extLst>
            <a:ext uri="{FF2B5EF4-FFF2-40B4-BE49-F238E27FC236}">
              <a16:creationId xmlns:a16="http://schemas.microsoft.com/office/drawing/2014/main" id="{B3B0A278-E41E-4516-9D84-6C215BD5B4EF}"/>
            </a:ext>
          </a:extLst>
        </xdr:cNvPr>
        <xdr:cNvSpPr txBox="1">
          <a:spLocks noChangeArrowheads="1"/>
        </xdr:cNvSpPr>
      </xdr:nvSpPr>
      <xdr:spPr bwMode="auto">
        <a:xfrm>
          <a:off x="1066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7" name="Rectangle 97">
          <a:extLst>
            <a:ext uri="{FF2B5EF4-FFF2-40B4-BE49-F238E27FC236}">
              <a16:creationId xmlns:a16="http://schemas.microsoft.com/office/drawing/2014/main" id="{860E65F3-D327-4AF0-9503-E70D655D86A2}"/>
            </a:ext>
          </a:extLst>
        </xdr:cNvPr>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8" name="Text Box 98">
          <a:extLst>
            <a:ext uri="{FF2B5EF4-FFF2-40B4-BE49-F238E27FC236}">
              <a16:creationId xmlns:a16="http://schemas.microsoft.com/office/drawing/2014/main" id="{62B6AA2B-CFDA-442D-B642-1083428DB29D}"/>
            </a:ext>
          </a:extLst>
        </xdr:cNvPr>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9" name="Text Box 99">
          <a:extLst>
            <a:ext uri="{FF2B5EF4-FFF2-40B4-BE49-F238E27FC236}">
              <a16:creationId xmlns:a16="http://schemas.microsoft.com/office/drawing/2014/main" id="{22EF929D-CCB9-421E-9B5F-01F34F683DB0}"/>
            </a:ext>
          </a:extLst>
        </xdr:cNvPr>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40" name="Rectangle 100">
          <a:extLst>
            <a:ext uri="{FF2B5EF4-FFF2-40B4-BE49-F238E27FC236}">
              <a16:creationId xmlns:a16="http://schemas.microsoft.com/office/drawing/2014/main" id="{26B0FBAE-17AB-42B2-AF4C-5B323E418E7B}"/>
            </a:ext>
          </a:extLst>
        </xdr:cNvPr>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1" name="Rectangle 101">
          <a:extLst>
            <a:ext uri="{FF2B5EF4-FFF2-40B4-BE49-F238E27FC236}">
              <a16:creationId xmlns:a16="http://schemas.microsoft.com/office/drawing/2014/main" id="{7EA83E06-4B73-43CD-96CA-F4F7F0BE5964}"/>
            </a:ext>
          </a:extLst>
        </xdr:cNvPr>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10/22</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2" name="Rectangle 102">
          <a:extLst>
            <a:ext uri="{FF2B5EF4-FFF2-40B4-BE49-F238E27FC236}">
              <a16:creationId xmlns:a16="http://schemas.microsoft.com/office/drawing/2014/main" id="{C5BD772B-78C2-4EE4-AE5C-C286B7475E51}"/>
            </a:ext>
          </a:extLst>
        </xdr:cNvPr>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3" name="Rectangle 103">
          <a:extLst>
            <a:ext uri="{FF2B5EF4-FFF2-40B4-BE49-F238E27FC236}">
              <a16:creationId xmlns:a16="http://schemas.microsoft.com/office/drawing/2014/main" id="{2398262E-3DBD-46B0-95F8-C5B486A0442E}"/>
            </a:ext>
          </a:extLst>
        </xdr:cNvPr>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4" name="Rectangle 104">
          <a:extLst>
            <a:ext uri="{FF2B5EF4-FFF2-40B4-BE49-F238E27FC236}">
              <a16:creationId xmlns:a16="http://schemas.microsoft.com/office/drawing/2014/main" id="{8C2BAEB9-86D4-4BB0-A8A2-9742B1A4C59A}"/>
            </a:ext>
          </a:extLst>
        </xdr:cNvPr>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5" name="Rectangle 105">
          <a:extLst>
            <a:ext uri="{FF2B5EF4-FFF2-40B4-BE49-F238E27FC236}">
              <a16:creationId xmlns:a16="http://schemas.microsoft.com/office/drawing/2014/main" id="{1652187E-7787-40DA-87C3-9AFD3EA2D999}"/>
            </a:ext>
          </a:extLst>
        </xdr:cNvPr>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85.7</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0815" name="Rectangle 106">
          <a:extLst>
            <a:ext uri="{FF2B5EF4-FFF2-40B4-BE49-F238E27FC236}">
              <a16:creationId xmlns:a16="http://schemas.microsoft.com/office/drawing/2014/main" id="{31068FBF-339C-4E1F-BA12-4BC81481A0A9}"/>
            </a:ext>
          </a:extLst>
        </xdr:cNvPr>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10816" name="Rectangle 107">
          <a:extLst>
            <a:ext uri="{FF2B5EF4-FFF2-40B4-BE49-F238E27FC236}">
              <a16:creationId xmlns:a16="http://schemas.microsoft.com/office/drawing/2014/main" id="{BBAECC79-9C3D-4F3D-B8A5-6B1A69980D55}"/>
            </a:ext>
          </a:extLst>
        </xdr:cNvPr>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8" name="Rectangle 108">
          <a:extLst>
            <a:ext uri="{FF2B5EF4-FFF2-40B4-BE49-F238E27FC236}">
              <a16:creationId xmlns:a16="http://schemas.microsoft.com/office/drawing/2014/main" id="{813BF822-9128-4B76-8EEA-86B4B321D62E}"/>
            </a:ext>
          </a:extLst>
        </xdr:cNvPr>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9" name="Text Box 109">
          <a:extLst>
            <a:ext uri="{FF2B5EF4-FFF2-40B4-BE49-F238E27FC236}">
              <a16:creationId xmlns:a16="http://schemas.microsoft.com/office/drawing/2014/main" id="{98E9AE7D-2CCE-4577-AD98-D2BB6A7685B1}"/>
            </a:ext>
          </a:extLst>
        </xdr:cNvPr>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経常経費の補助費や繰出金が昨年度よりも減額となったことにより、比率算定の分子である経常経費充当一般財源は平成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年度よりも約</a:t>
          </a:r>
          <a:r>
            <a:rPr lang="en-US" altLang="ja-JP" sz="1300" b="0" i="0" u="none" strike="noStrike" baseline="0">
              <a:solidFill>
                <a:srgbClr val="000000"/>
              </a:solidFill>
              <a:latin typeface="ＭＳ Ｐゴシック"/>
              <a:ea typeface="ＭＳ Ｐゴシック"/>
            </a:rPr>
            <a:t>800</a:t>
          </a:r>
          <a:r>
            <a:rPr lang="ja-JP" altLang="en-US" sz="1300" b="0" i="0" u="none" strike="noStrike" baseline="0">
              <a:solidFill>
                <a:srgbClr val="000000"/>
              </a:solidFill>
              <a:latin typeface="ＭＳ Ｐゴシック"/>
              <a:ea typeface="ＭＳ Ｐゴシック"/>
            </a:rPr>
            <a:t>万円の減額となっている。しかし、比率算定の分母である経常一般財源が償却資産の減収などにより、昨年度よりも約</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億</a:t>
          </a:r>
          <a:r>
            <a:rPr lang="en-US" altLang="ja-JP" sz="1300" b="0" i="0" u="none" strike="noStrike" baseline="0">
              <a:solidFill>
                <a:srgbClr val="000000"/>
              </a:solidFill>
              <a:latin typeface="ＭＳ Ｐゴシック"/>
              <a:ea typeface="ＭＳ Ｐゴシック"/>
            </a:rPr>
            <a:t>1,400</a:t>
          </a:r>
          <a:r>
            <a:rPr lang="ja-JP" altLang="en-US" sz="1300" b="0" i="0" u="none" strike="noStrike" baseline="0">
              <a:solidFill>
                <a:srgbClr val="000000"/>
              </a:solidFill>
              <a:latin typeface="ＭＳ Ｐゴシック"/>
              <a:ea typeface="ＭＳ Ｐゴシック"/>
            </a:rPr>
            <a:t>万円の減額となったため、昨年度と比較して</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ポイントの増加となった。</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も町税など一般財源収入が大きく伸びることが見込まれない中、社会保障関係経費等歳出における経常経費の増加が続いていくことが想定されるため、引き続き経費の削減に努めるとともに、収納対策の強化により税収確保に努める。</a:t>
          </a:r>
        </a:p>
      </xdr:txBody>
    </xdr:sp>
    <xdr:clientData/>
  </xdr:twoCellAnchor>
  <xdr:oneCellAnchor>
    <xdr:from>
      <xdr:col>1</xdr:col>
      <xdr:colOff>69850</xdr:colOff>
      <xdr:row>55</xdr:row>
      <xdr:rowOff>3175</xdr:rowOff>
    </xdr:from>
    <xdr:ext cx="132344" cy="151836"/>
    <xdr:sp macro="" textlink="">
      <xdr:nvSpPr>
        <xdr:cNvPr id="10350" name="Text Box 110">
          <a:extLst>
            <a:ext uri="{FF2B5EF4-FFF2-40B4-BE49-F238E27FC236}">
              <a16:creationId xmlns:a16="http://schemas.microsoft.com/office/drawing/2014/main" id="{895C1600-B776-4D35-8FC4-AB6ED206A73D}"/>
            </a:ext>
          </a:extLst>
        </xdr:cNvPr>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10820" name="Line 111">
          <a:extLst>
            <a:ext uri="{FF2B5EF4-FFF2-40B4-BE49-F238E27FC236}">
              <a16:creationId xmlns:a16="http://schemas.microsoft.com/office/drawing/2014/main" id="{A6186460-DB8E-4A8A-B78B-C2EB080AADF1}"/>
            </a:ext>
          </a:extLst>
        </xdr:cNvPr>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2" name="Text Box 112">
          <a:extLst>
            <a:ext uri="{FF2B5EF4-FFF2-40B4-BE49-F238E27FC236}">
              <a16:creationId xmlns:a16="http://schemas.microsoft.com/office/drawing/2014/main" id="{CAAB85F0-1D8A-452E-8C87-31962582A096}"/>
            </a:ext>
          </a:extLst>
        </xdr:cNvPr>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25400</xdr:rowOff>
    </xdr:from>
    <xdr:to>
      <xdr:col>8</xdr:col>
      <xdr:colOff>323850</xdr:colOff>
      <xdr:row>67</xdr:row>
      <xdr:rowOff>25400</xdr:rowOff>
    </xdr:to>
    <xdr:sp macro="" textlink="">
      <xdr:nvSpPr>
        <xdr:cNvPr id="10822" name="Line 113">
          <a:extLst>
            <a:ext uri="{FF2B5EF4-FFF2-40B4-BE49-F238E27FC236}">
              <a16:creationId xmlns:a16="http://schemas.microsoft.com/office/drawing/2014/main" id="{4391A918-120D-46B5-9E49-BDCE036A9E7A}"/>
            </a:ext>
          </a:extLst>
        </xdr:cNvPr>
        <xdr:cNvSpPr>
          <a:spLocks noChangeShapeType="1"/>
        </xdr:cNvSpPr>
      </xdr:nvSpPr>
      <xdr:spPr bwMode="auto">
        <a:xfrm>
          <a:off x="6985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79375</xdr:rowOff>
    </xdr:from>
    <xdr:to>
      <xdr:col>1</xdr:col>
      <xdr:colOff>69850</xdr:colOff>
      <xdr:row>67</xdr:row>
      <xdr:rowOff>117475</xdr:rowOff>
    </xdr:to>
    <xdr:sp macro="" textlink="">
      <xdr:nvSpPr>
        <xdr:cNvPr id="10354" name="Text Box 114">
          <a:extLst>
            <a:ext uri="{FF2B5EF4-FFF2-40B4-BE49-F238E27FC236}">
              <a16:creationId xmlns:a16="http://schemas.microsoft.com/office/drawing/2014/main" id="{42E61607-8B81-44EC-B6AC-FA9DCBB8E1E0}"/>
            </a:ext>
          </a:extLst>
        </xdr:cNvPr>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64</xdr:row>
      <xdr:rowOff>63500</xdr:rowOff>
    </xdr:from>
    <xdr:to>
      <xdr:col>8</xdr:col>
      <xdr:colOff>323850</xdr:colOff>
      <xdr:row>64</xdr:row>
      <xdr:rowOff>63500</xdr:rowOff>
    </xdr:to>
    <xdr:sp macro="" textlink="">
      <xdr:nvSpPr>
        <xdr:cNvPr id="10824" name="Line 115">
          <a:extLst>
            <a:ext uri="{FF2B5EF4-FFF2-40B4-BE49-F238E27FC236}">
              <a16:creationId xmlns:a16="http://schemas.microsoft.com/office/drawing/2014/main" id="{69F1751E-BCDD-4BC2-AAF6-5BA8AE659493}"/>
            </a:ext>
          </a:extLst>
        </xdr:cNvPr>
        <xdr:cNvSpPr>
          <a:spLocks noChangeShapeType="1"/>
        </xdr:cNvSpPr>
      </xdr:nvSpPr>
      <xdr:spPr bwMode="auto">
        <a:xfrm>
          <a:off x="6985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117475</xdr:rowOff>
    </xdr:from>
    <xdr:to>
      <xdr:col>1</xdr:col>
      <xdr:colOff>69850</xdr:colOff>
      <xdr:row>64</xdr:row>
      <xdr:rowOff>155575</xdr:rowOff>
    </xdr:to>
    <xdr:sp macro="" textlink="">
      <xdr:nvSpPr>
        <xdr:cNvPr id="10356" name="Text Box 116">
          <a:extLst>
            <a:ext uri="{FF2B5EF4-FFF2-40B4-BE49-F238E27FC236}">
              <a16:creationId xmlns:a16="http://schemas.microsoft.com/office/drawing/2014/main" id="{7CBAF791-785D-4B8D-A254-26673BAD3C77}"/>
            </a:ext>
          </a:extLst>
        </xdr:cNvPr>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88900</xdr:rowOff>
    </xdr:from>
    <xdr:to>
      <xdr:col>8</xdr:col>
      <xdr:colOff>323850</xdr:colOff>
      <xdr:row>61</xdr:row>
      <xdr:rowOff>88900</xdr:rowOff>
    </xdr:to>
    <xdr:sp macro="" textlink="">
      <xdr:nvSpPr>
        <xdr:cNvPr id="10826" name="Line 117">
          <a:extLst>
            <a:ext uri="{FF2B5EF4-FFF2-40B4-BE49-F238E27FC236}">
              <a16:creationId xmlns:a16="http://schemas.microsoft.com/office/drawing/2014/main" id="{2388DC1F-930D-4CEB-998C-D76AD59912BF}"/>
            </a:ext>
          </a:extLst>
        </xdr:cNvPr>
        <xdr:cNvSpPr>
          <a:spLocks noChangeShapeType="1"/>
        </xdr:cNvSpPr>
      </xdr:nvSpPr>
      <xdr:spPr bwMode="auto">
        <a:xfrm>
          <a:off x="6985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146050</xdr:rowOff>
    </xdr:from>
    <xdr:to>
      <xdr:col>1</xdr:col>
      <xdr:colOff>69850</xdr:colOff>
      <xdr:row>62</xdr:row>
      <xdr:rowOff>19050</xdr:rowOff>
    </xdr:to>
    <xdr:sp macro="" textlink="">
      <xdr:nvSpPr>
        <xdr:cNvPr id="10358" name="Text Box 118">
          <a:extLst>
            <a:ext uri="{FF2B5EF4-FFF2-40B4-BE49-F238E27FC236}">
              <a16:creationId xmlns:a16="http://schemas.microsoft.com/office/drawing/2014/main" id="{D75AEE11-2B9F-429B-A132-679A4428D600}"/>
            </a:ext>
          </a:extLst>
        </xdr:cNvPr>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120650</xdr:rowOff>
    </xdr:from>
    <xdr:to>
      <xdr:col>8</xdr:col>
      <xdr:colOff>323850</xdr:colOff>
      <xdr:row>58</xdr:row>
      <xdr:rowOff>120650</xdr:rowOff>
    </xdr:to>
    <xdr:sp macro="" textlink="">
      <xdr:nvSpPr>
        <xdr:cNvPr id="10828" name="Line 119">
          <a:extLst>
            <a:ext uri="{FF2B5EF4-FFF2-40B4-BE49-F238E27FC236}">
              <a16:creationId xmlns:a16="http://schemas.microsoft.com/office/drawing/2014/main" id="{19E574EA-C0B5-4E5F-8AD2-C0AEE370B924}"/>
            </a:ext>
          </a:extLst>
        </xdr:cNvPr>
        <xdr:cNvSpPr>
          <a:spLocks noChangeShapeType="1"/>
        </xdr:cNvSpPr>
      </xdr:nvSpPr>
      <xdr:spPr bwMode="auto">
        <a:xfrm>
          <a:off x="6985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3175</xdr:rowOff>
    </xdr:from>
    <xdr:to>
      <xdr:col>1</xdr:col>
      <xdr:colOff>69850</xdr:colOff>
      <xdr:row>59</xdr:row>
      <xdr:rowOff>41275</xdr:rowOff>
    </xdr:to>
    <xdr:sp macro="" textlink="">
      <xdr:nvSpPr>
        <xdr:cNvPr id="10360" name="Text Box 120">
          <a:extLst>
            <a:ext uri="{FF2B5EF4-FFF2-40B4-BE49-F238E27FC236}">
              <a16:creationId xmlns:a16="http://schemas.microsoft.com/office/drawing/2014/main" id="{9B50A97F-DDF3-4AAC-B236-9D6610EA6A1F}"/>
            </a:ext>
          </a:extLst>
        </xdr:cNvPr>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10830" name="Line 121">
          <a:extLst>
            <a:ext uri="{FF2B5EF4-FFF2-40B4-BE49-F238E27FC236}">
              <a16:creationId xmlns:a16="http://schemas.microsoft.com/office/drawing/2014/main" id="{AF121BEA-DF3F-41F9-BEE9-9B01EA400328}"/>
            </a:ext>
          </a:extLst>
        </xdr:cNvPr>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2" name="Text Box 122">
          <a:extLst>
            <a:ext uri="{FF2B5EF4-FFF2-40B4-BE49-F238E27FC236}">
              <a16:creationId xmlns:a16="http://schemas.microsoft.com/office/drawing/2014/main" id="{8AD508D4-4368-4CC0-965D-EFC24794954D}"/>
            </a:ext>
          </a:extLst>
        </xdr:cNvPr>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10832" name="財政構造の弾力性グラフ枠">
          <a:extLst>
            <a:ext uri="{FF2B5EF4-FFF2-40B4-BE49-F238E27FC236}">
              <a16:creationId xmlns:a16="http://schemas.microsoft.com/office/drawing/2014/main" id="{BF780CBC-A95F-44F8-A447-ED664AD5B792}"/>
            </a:ext>
          </a:extLst>
        </xdr:cNvPr>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60</xdr:row>
      <xdr:rowOff>63500</xdr:rowOff>
    </xdr:from>
    <xdr:to>
      <xdr:col>7</xdr:col>
      <xdr:colOff>139700</xdr:colOff>
      <xdr:row>67</xdr:row>
      <xdr:rowOff>107950</xdr:rowOff>
    </xdr:to>
    <xdr:sp macro="" textlink="">
      <xdr:nvSpPr>
        <xdr:cNvPr id="10833" name="Line 124">
          <a:extLst>
            <a:ext uri="{FF2B5EF4-FFF2-40B4-BE49-F238E27FC236}">
              <a16:creationId xmlns:a16="http://schemas.microsoft.com/office/drawing/2014/main" id="{12DD1814-01CC-4710-983D-EFC1D5D4199C}"/>
            </a:ext>
          </a:extLst>
        </xdr:cNvPr>
        <xdr:cNvSpPr>
          <a:spLocks noChangeShapeType="1"/>
        </xdr:cNvSpPr>
      </xdr:nvSpPr>
      <xdr:spPr bwMode="auto">
        <a:xfrm flipV="1">
          <a:off x="4540250" y="9969500"/>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107950</xdr:rowOff>
    </xdr:from>
    <xdr:to>
      <xdr:col>8</xdr:col>
      <xdr:colOff>282575</xdr:colOff>
      <xdr:row>68</xdr:row>
      <xdr:rowOff>146050</xdr:rowOff>
    </xdr:to>
    <xdr:sp macro="" textlink="">
      <xdr:nvSpPr>
        <xdr:cNvPr id="10365" name="財政構造の弾力性最小値テキスト">
          <a:extLst>
            <a:ext uri="{FF2B5EF4-FFF2-40B4-BE49-F238E27FC236}">
              <a16:creationId xmlns:a16="http://schemas.microsoft.com/office/drawing/2014/main" id="{1379998C-CDBA-4EF8-8769-7ECB38302EFA}"/>
            </a:ext>
          </a:extLst>
        </xdr:cNvPr>
        <xdr:cNvSpPr txBox="1">
          <a:spLocks noChangeArrowheads="1"/>
        </xdr:cNvSpPr>
      </xdr:nvSpPr>
      <xdr:spPr bwMode="auto">
        <a:xfrm>
          <a:off x="5038725" y="1160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101.7</a:t>
          </a:r>
        </a:p>
      </xdr:txBody>
    </xdr:sp>
    <xdr:clientData/>
  </xdr:twoCellAnchor>
  <xdr:twoCellAnchor>
    <xdr:from>
      <xdr:col>7</xdr:col>
      <xdr:colOff>63500</xdr:colOff>
      <xdr:row>67</xdr:row>
      <xdr:rowOff>107950</xdr:rowOff>
    </xdr:from>
    <xdr:to>
      <xdr:col>7</xdr:col>
      <xdr:colOff>222250</xdr:colOff>
      <xdr:row>67</xdr:row>
      <xdr:rowOff>107950</xdr:rowOff>
    </xdr:to>
    <xdr:sp macro="" textlink="">
      <xdr:nvSpPr>
        <xdr:cNvPr id="10835" name="Line 126">
          <a:extLst>
            <a:ext uri="{FF2B5EF4-FFF2-40B4-BE49-F238E27FC236}">
              <a16:creationId xmlns:a16="http://schemas.microsoft.com/office/drawing/2014/main" id="{FD40E76B-388D-457E-8678-19CA6C19A709}"/>
            </a:ext>
          </a:extLst>
        </xdr:cNvPr>
        <xdr:cNvSpPr>
          <a:spLocks noChangeShapeType="1"/>
        </xdr:cNvSpPr>
      </xdr:nvSpPr>
      <xdr:spPr bwMode="auto">
        <a:xfrm>
          <a:off x="4464050" y="111696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59</xdr:row>
      <xdr:rowOff>3175</xdr:rowOff>
    </xdr:from>
    <xdr:to>
      <xdr:col>8</xdr:col>
      <xdr:colOff>282575</xdr:colOff>
      <xdr:row>60</xdr:row>
      <xdr:rowOff>41275</xdr:rowOff>
    </xdr:to>
    <xdr:sp macro="" textlink="">
      <xdr:nvSpPr>
        <xdr:cNvPr id="10367" name="財政構造の弾力性最大値テキスト">
          <a:extLst>
            <a:ext uri="{FF2B5EF4-FFF2-40B4-BE49-F238E27FC236}">
              <a16:creationId xmlns:a16="http://schemas.microsoft.com/office/drawing/2014/main" id="{78D2B7C0-E72B-4FA2-AAF6-A63CDBE3CF4A}"/>
            </a:ext>
          </a:extLst>
        </xdr:cNvPr>
        <xdr:cNvSpPr txBox="1">
          <a:spLocks noChangeArrowheads="1"/>
        </xdr:cNvSpPr>
      </xdr:nvSpPr>
      <xdr:spPr bwMode="auto">
        <a:xfrm>
          <a:off x="50387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75.9</a:t>
          </a:r>
        </a:p>
      </xdr:txBody>
    </xdr:sp>
    <xdr:clientData/>
  </xdr:twoCellAnchor>
  <xdr:twoCellAnchor>
    <xdr:from>
      <xdr:col>7</xdr:col>
      <xdr:colOff>63500</xdr:colOff>
      <xdr:row>60</xdr:row>
      <xdr:rowOff>63500</xdr:rowOff>
    </xdr:from>
    <xdr:to>
      <xdr:col>7</xdr:col>
      <xdr:colOff>222250</xdr:colOff>
      <xdr:row>60</xdr:row>
      <xdr:rowOff>63500</xdr:rowOff>
    </xdr:to>
    <xdr:sp macro="" textlink="">
      <xdr:nvSpPr>
        <xdr:cNvPr id="10837" name="Line 128">
          <a:extLst>
            <a:ext uri="{FF2B5EF4-FFF2-40B4-BE49-F238E27FC236}">
              <a16:creationId xmlns:a16="http://schemas.microsoft.com/office/drawing/2014/main" id="{9624729E-076C-417D-BBD1-8318BDA25F74}"/>
            </a:ext>
          </a:extLst>
        </xdr:cNvPr>
        <xdr:cNvSpPr>
          <a:spLocks noChangeShapeType="1"/>
        </xdr:cNvSpPr>
      </xdr:nvSpPr>
      <xdr:spPr bwMode="auto">
        <a:xfrm>
          <a:off x="4464050" y="99695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88900</xdr:rowOff>
    </xdr:from>
    <xdr:to>
      <xdr:col>7</xdr:col>
      <xdr:colOff>139700</xdr:colOff>
      <xdr:row>63</xdr:row>
      <xdr:rowOff>44450</xdr:rowOff>
    </xdr:to>
    <xdr:sp macro="" textlink="">
      <xdr:nvSpPr>
        <xdr:cNvPr id="10838" name="Line 129">
          <a:extLst>
            <a:ext uri="{FF2B5EF4-FFF2-40B4-BE49-F238E27FC236}">
              <a16:creationId xmlns:a16="http://schemas.microsoft.com/office/drawing/2014/main" id="{5714F93C-4E6D-4DEF-B111-1210F7F6265A}"/>
            </a:ext>
          </a:extLst>
        </xdr:cNvPr>
        <xdr:cNvSpPr>
          <a:spLocks noChangeShapeType="1"/>
        </xdr:cNvSpPr>
      </xdr:nvSpPr>
      <xdr:spPr bwMode="auto">
        <a:xfrm>
          <a:off x="3771900" y="1032510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63</xdr:row>
      <xdr:rowOff>38100</xdr:rowOff>
    </xdr:from>
    <xdr:to>
      <xdr:col>8</xdr:col>
      <xdr:colOff>282575</xdr:colOff>
      <xdr:row>64</xdr:row>
      <xdr:rowOff>76200</xdr:rowOff>
    </xdr:to>
    <xdr:sp macro="" textlink="">
      <xdr:nvSpPr>
        <xdr:cNvPr id="10370" name="財政構造の弾力性平均値テキスト">
          <a:extLst>
            <a:ext uri="{FF2B5EF4-FFF2-40B4-BE49-F238E27FC236}">
              <a16:creationId xmlns:a16="http://schemas.microsoft.com/office/drawing/2014/main" id="{3F04EEA7-E743-4DB0-8FD1-6D6D42882EEC}"/>
            </a:ext>
          </a:extLst>
        </xdr:cNvPr>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7</xdr:col>
      <xdr:colOff>95250</xdr:colOff>
      <xdr:row>63</xdr:row>
      <xdr:rowOff>38100</xdr:rowOff>
    </xdr:from>
    <xdr:to>
      <xdr:col>7</xdr:col>
      <xdr:colOff>184150</xdr:colOff>
      <xdr:row>63</xdr:row>
      <xdr:rowOff>127000</xdr:rowOff>
    </xdr:to>
    <xdr:sp macro="" textlink="">
      <xdr:nvSpPr>
        <xdr:cNvPr id="10840" name="AutoShape 131">
          <a:extLst>
            <a:ext uri="{FF2B5EF4-FFF2-40B4-BE49-F238E27FC236}">
              <a16:creationId xmlns:a16="http://schemas.microsoft.com/office/drawing/2014/main" id="{83251E81-14F2-4A2B-87FA-25EDE310CA02}"/>
            </a:ext>
          </a:extLst>
        </xdr:cNvPr>
        <xdr:cNvSpPr>
          <a:spLocks noChangeArrowheads="1"/>
        </xdr:cNvSpPr>
      </xdr:nvSpPr>
      <xdr:spPr bwMode="auto">
        <a:xfrm>
          <a:off x="4495800" y="104394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62</xdr:row>
      <xdr:rowOff>88900</xdr:rowOff>
    </xdr:from>
    <xdr:to>
      <xdr:col>6</xdr:col>
      <xdr:colOff>0</xdr:colOff>
      <xdr:row>62</xdr:row>
      <xdr:rowOff>88900</xdr:rowOff>
    </xdr:to>
    <xdr:sp macro="" textlink="">
      <xdr:nvSpPr>
        <xdr:cNvPr id="10841" name="Line 132">
          <a:extLst>
            <a:ext uri="{FF2B5EF4-FFF2-40B4-BE49-F238E27FC236}">
              <a16:creationId xmlns:a16="http://schemas.microsoft.com/office/drawing/2014/main" id="{298BACA9-904C-4E55-AFDD-F096080AF32F}"/>
            </a:ext>
          </a:extLst>
        </xdr:cNvPr>
        <xdr:cNvSpPr>
          <a:spLocks noChangeShapeType="1"/>
        </xdr:cNvSpPr>
      </xdr:nvSpPr>
      <xdr:spPr bwMode="auto">
        <a:xfrm>
          <a:off x="2959100" y="103251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63500</xdr:rowOff>
    </xdr:from>
    <xdr:to>
      <xdr:col>6</xdr:col>
      <xdr:colOff>44450</xdr:colOff>
      <xdr:row>63</xdr:row>
      <xdr:rowOff>0</xdr:rowOff>
    </xdr:to>
    <xdr:sp macro="" textlink="">
      <xdr:nvSpPr>
        <xdr:cNvPr id="10842" name="AutoShape 133">
          <a:extLst>
            <a:ext uri="{FF2B5EF4-FFF2-40B4-BE49-F238E27FC236}">
              <a16:creationId xmlns:a16="http://schemas.microsoft.com/office/drawing/2014/main" id="{CD1F16BE-F250-48FA-885B-A235ED450D0D}"/>
            </a:ext>
          </a:extLst>
        </xdr:cNvPr>
        <xdr:cNvSpPr>
          <a:spLocks noChangeArrowheads="1"/>
        </xdr:cNvSpPr>
      </xdr:nvSpPr>
      <xdr:spPr bwMode="auto">
        <a:xfrm>
          <a:off x="3727450" y="10299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3175</xdr:rowOff>
    </xdr:from>
    <xdr:to>
      <xdr:col>6</xdr:col>
      <xdr:colOff>320705</xdr:colOff>
      <xdr:row>64</xdr:row>
      <xdr:rowOff>41275</xdr:rowOff>
    </xdr:to>
    <xdr:sp macro="" textlink="">
      <xdr:nvSpPr>
        <xdr:cNvPr id="10374" name="Text Box 134">
          <a:extLst>
            <a:ext uri="{FF2B5EF4-FFF2-40B4-BE49-F238E27FC236}">
              <a16:creationId xmlns:a16="http://schemas.microsoft.com/office/drawing/2014/main" id="{9154266F-5D77-4AC0-879A-237FD54432FF}"/>
            </a:ext>
          </a:extLst>
        </xdr:cNvPr>
        <xdr:cNvSpPr txBox="1">
          <a:spLocks noChangeArrowheads="1"/>
        </xdr:cNvSpPr>
      </xdr:nvSpPr>
      <xdr:spPr bwMode="auto">
        <a:xfrm>
          <a:off x="3733800" y="1081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84.1</a:t>
          </a:r>
        </a:p>
      </xdr:txBody>
    </xdr:sp>
    <xdr:clientData/>
  </xdr:twoCellAnchor>
  <xdr:twoCellAnchor>
    <xdr:from>
      <xdr:col>3</xdr:col>
      <xdr:colOff>254000</xdr:colOff>
      <xdr:row>61</xdr:row>
      <xdr:rowOff>25400</xdr:rowOff>
    </xdr:from>
    <xdr:to>
      <xdr:col>4</xdr:col>
      <xdr:colOff>444500</xdr:colOff>
      <xdr:row>62</xdr:row>
      <xdr:rowOff>88900</xdr:rowOff>
    </xdr:to>
    <xdr:sp macro="" textlink="">
      <xdr:nvSpPr>
        <xdr:cNvPr id="10844" name="Line 135">
          <a:extLst>
            <a:ext uri="{FF2B5EF4-FFF2-40B4-BE49-F238E27FC236}">
              <a16:creationId xmlns:a16="http://schemas.microsoft.com/office/drawing/2014/main" id="{B3A52027-55B0-420E-8FAE-007A4131F69D}"/>
            </a:ext>
          </a:extLst>
        </xdr:cNvPr>
        <xdr:cNvSpPr>
          <a:spLocks noChangeShapeType="1"/>
        </xdr:cNvSpPr>
      </xdr:nvSpPr>
      <xdr:spPr bwMode="auto">
        <a:xfrm>
          <a:off x="2139950" y="10096500"/>
          <a:ext cx="8191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127000</xdr:rowOff>
    </xdr:from>
    <xdr:to>
      <xdr:col>4</xdr:col>
      <xdr:colOff>488950</xdr:colOff>
      <xdr:row>63</xdr:row>
      <xdr:rowOff>63500</xdr:rowOff>
    </xdr:to>
    <xdr:sp macro="" textlink="">
      <xdr:nvSpPr>
        <xdr:cNvPr id="10845" name="AutoShape 136">
          <a:extLst>
            <a:ext uri="{FF2B5EF4-FFF2-40B4-BE49-F238E27FC236}">
              <a16:creationId xmlns:a16="http://schemas.microsoft.com/office/drawing/2014/main" id="{4A49B354-97A3-4E86-9C93-520521195ED2}"/>
            </a:ext>
          </a:extLst>
        </xdr:cNvPr>
        <xdr:cNvSpPr>
          <a:spLocks noChangeArrowheads="1"/>
        </xdr:cNvSpPr>
      </xdr:nvSpPr>
      <xdr:spPr bwMode="auto">
        <a:xfrm>
          <a:off x="2908300" y="10363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63</xdr:row>
      <xdr:rowOff>76200</xdr:rowOff>
    </xdr:from>
    <xdr:to>
      <xdr:col>5</xdr:col>
      <xdr:colOff>161925</xdr:colOff>
      <xdr:row>64</xdr:row>
      <xdr:rowOff>107950</xdr:rowOff>
    </xdr:to>
    <xdr:sp macro="" textlink="">
      <xdr:nvSpPr>
        <xdr:cNvPr id="10377" name="Text Box 137">
          <a:extLst>
            <a:ext uri="{FF2B5EF4-FFF2-40B4-BE49-F238E27FC236}">
              <a16:creationId xmlns:a16="http://schemas.microsoft.com/office/drawing/2014/main" id="{E88E2B6B-8345-4207-9A5A-FA7498B7512D}"/>
            </a:ext>
          </a:extLst>
        </xdr:cNvPr>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85.4</a:t>
          </a:r>
        </a:p>
      </xdr:txBody>
    </xdr:sp>
    <xdr:clientData/>
  </xdr:twoCellAnchor>
  <xdr:twoCellAnchor>
    <xdr:from>
      <xdr:col>2</xdr:col>
      <xdr:colOff>69850</xdr:colOff>
      <xdr:row>61</xdr:row>
      <xdr:rowOff>6350</xdr:rowOff>
    </xdr:from>
    <xdr:to>
      <xdr:col>3</xdr:col>
      <xdr:colOff>254000</xdr:colOff>
      <xdr:row>61</xdr:row>
      <xdr:rowOff>25400</xdr:rowOff>
    </xdr:to>
    <xdr:sp macro="" textlink="">
      <xdr:nvSpPr>
        <xdr:cNvPr id="10847" name="Line 138">
          <a:extLst>
            <a:ext uri="{FF2B5EF4-FFF2-40B4-BE49-F238E27FC236}">
              <a16:creationId xmlns:a16="http://schemas.microsoft.com/office/drawing/2014/main" id="{B0CEFBBF-C344-456D-989A-98BE7E4FDD68}"/>
            </a:ext>
          </a:extLst>
        </xdr:cNvPr>
        <xdr:cNvSpPr>
          <a:spLocks noChangeShapeType="1"/>
        </xdr:cNvSpPr>
      </xdr:nvSpPr>
      <xdr:spPr bwMode="auto">
        <a:xfrm>
          <a:off x="1327150" y="100774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38100</xdr:rowOff>
    </xdr:from>
    <xdr:to>
      <xdr:col>3</xdr:col>
      <xdr:colOff>304800</xdr:colOff>
      <xdr:row>62</xdr:row>
      <xdr:rowOff>139700</xdr:rowOff>
    </xdr:to>
    <xdr:sp macro="" textlink="">
      <xdr:nvSpPr>
        <xdr:cNvPr id="10848" name="AutoShape 139">
          <a:extLst>
            <a:ext uri="{FF2B5EF4-FFF2-40B4-BE49-F238E27FC236}">
              <a16:creationId xmlns:a16="http://schemas.microsoft.com/office/drawing/2014/main" id="{1D083635-9013-4DAE-BF41-5B5BBABD8EB7}"/>
            </a:ext>
          </a:extLst>
        </xdr:cNvPr>
        <xdr:cNvSpPr>
          <a:spLocks noChangeArrowheads="1"/>
        </xdr:cNvSpPr>
      </xdr:nvSpPr>
      <xdr:spPr bwMode="auto">
        <a:xfrm>
          <a:off x="2095500" y="10274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62</xdr:row>
      <xdr:rowOff>146050</xdr:rowOff>
    </xdr:from>
    <xdr:to>
      <xdr:col>3</xdr:col>
      <xdr:colOff>600075</xdr:colOff>
      <xdr:row>64</xdr:row>
      <xdr:rowOff>19050</xdr:rowOff>
    </xdr:to>
    <xdr:sp macro="" textlink="">
      <xdr:nvSpPr>
        <xdr:cNvPr id="10380" name="Text Box 140">
          <a:extLst>
            <a:ext uri="{FF2B5EF4-FFF2-40B4-BE49-F238E27FC236}">
              <a16:creationId xmlns:a16="http://schemas.microsoft.com/office/drawing/2014/main" id="{8682CCCB-6238-4660-8C57-BCDC71DBA6D6}"/>
            </a:ext>
          </a:extLst>
        </xdr:cNvPr>
        <xdr:cNvSpPr txBox="1">
          <a:spLocks noChangeArrowheads="1"/>
        </xdr:cNvSpPr>
      </xdr:nvSpPr>
      <xdr:spPr bwMode="auto">
        <a:xfrm>
          <a:off x="1952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25400</xdr:colOff>
      <xdr:row>62</xdr:row>
      <xdr:rowOff>0</xdr:rowOff>
    </xdr:from>
    <xdr:to>
      <xdr:col>2</xdr:col>
      <xdr:colOff>114300</xdr:colOff>
      <xdr:row>62</xdr:row>
      <xdr:rowOff>101600</xdr:rowOff>
    </xdr:to>
    <xdr:sp macro="" textlink="">
      <xdr:nvSpPr>
        <xdr:cNvPr id="10850" name="AutoShape 141">
          <a:extLst>
            <a:ext uri="{FF2B5EF4-FFF2-40B4-BE49-F238E27FC236}">
              <a16:creationId xmlns:a16="http://schemas.microsoft.com/office/drawing/2014/main" id="{D1A97C8E-76A2-45AE-8890-8BD4CB4BF843}"/>
            </a:ext>
          </a:extLst>
        </xdr:cNvPr>
        <xdr:cNvSpPr>
          <a:spLocks noChangeArrowheads="1"/>
        </xdr:cNvSpPr>
      </xdr:nvSpPr>
      <xdr:spPr bwMode="auto">
        <a:xfrm>
          <a:off x="1282700" y="10236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107950</xdr:rowOff>
    </xdr:from>
    <xdr:to>
      <xdr:col>2</xdr:col>
      <xdr:colOff>419100</xdr:colOff>
      <xdr:row>63</xdr:row>
      <xdr:rowOff>146050</xdr:rowOff>
    </xdr:to>
    <xdr:sp macro="" textlink="">
      <xdr:nvSpPr>
        <xdr:cNvPr id="10382" name="Text Box 142">
          <a:extLst>
            <a:ext uri="{FF2B5EF4-FFF2-40B4-BE49-F238E27FC236}">
              <a16:creationId xmlns:a16="http://schemas.microsoft.com/office/drawing/2014/main" id="{D4D2FA7F-E98B-4105-B827-B23A08184F96}"/>
            </a:ext>
          </a:extLst>
        </xdr:cNvPr>
        <xdr:cNvSpPr txBox="1">
          <a:spLocks noChangeArrowheads="1"/>
        </xdr:cNvSpPr>
      </xdr:nvSpPr>
      <xdr:spPr bwMode="auto">
        <a:xfrm>
          <a:off x="1066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3" name="Text Box 143">
          <a:extLst>
            <a:ext uri="{FF2B5EF4-FFF2-40B4-BE49-F238E27FC236}">
              <a16:creationId xmlns:a16="http://schemas.microsoft.com/office/drawing/2014/main" id="{12C39E4A-F676-4E43-80A4-1764823AEBD2}"/>
            </a:ext>
          </a:extLst>
        </xdr:cNvPr>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4" name="Text Box 144">
          <a:extLst>
            <a:ext uri="{FF2B5EF4-FFF2-40B4-BE49-F238E27FC236}">
              <a16:creationId xmlns:a16="http://schemas.microsoft.com/office/drawing/2014/main" id="{0D397B70-921F-4D79-8DB3-49A52C314B53}"/>
            </a:ext>
          </a:extLst>
        </xdr:cNvPr>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5" name="Text Box 145">
          <a:extLst>
            <a:ext uri="{FF2B5EF4-FFF2-40B4-BE49-F238E27FC236}">
              <a16:creationId xmlns:a16="http://schemas.microsoft.com/office/drawing/2014/main" id="{5861A35E-5B1E-4024-9A5D-5A0F849EA10E}"/>
            </a:ext>
          </a:extLst>
        </xdr:cNvPr>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6" name="Text Box 146">
          <a:extLst>
            <a:ext uri="{FF2B5EF4-FFF2-40B4-BE49-F238E27FC236}">
              <a16:creationId xmlns:a16="http://schemas.microsoft.com/office/drawing/2014/main" id="{D5F1556A-A57E-4F51-A292-67D92A38E562}"/>
            </a:ext>
          </a:extLst>
        </xdr:cNvPr>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7" name="Text Box 147">
          <a:extLst>
            <a:ext uri="{FF2B5EF4-FFF2-40B4-BE49-F238E27FC236}">
              <a16:creationId xmlns:a16="http://schemas.microsoft.com/office/drawing/2014/main" id="{63C8B30E-9E5D-4F7F-A827-9D4C338DF180}"/>
            </a:ext>
          </a:extLst>
        </xdr:cNvPr>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95250</xdr:colOff>
      <xdr:row>63</xdr:row>
      <xdr:rowOff>0</xdr:rowOff>
    </xdr:from>
    <xdr:to>
      <xdr:col>7</xdr:col>
      <xdr:colOff>184150</xdr:colOff>
      <xdr:row>63</xdr:row>
      <xdr:rowOff>101600</xdr:rowOff>
    </xdr:to>
    <xdr:sp macro="" textlink="">
      <xdr:nvSpPr>
        <xdr:cNvPr id="10857" name="Oval 148">
          <a:extLst>
            <a:ext uri="{FF2B5EF4-FFF2-40B4-BE49-F238E27FC236}">
              <a16:creationId xmlns:a16="http://schemas.microsoft.com/office/drawing/2014/main" id="{A459F9B0-9C33-41B1-AC58-55C69A63B75D}"/>
            </a:ext>
          </a:extLst>
        </xdr:cNvPr>
        <xdr:cNvSpPr>
          <a:spLocks noChangeArrowheads="1"/>
        </xdr:cNvSpPr>
      </xdr:nvSpPr>
      <xdr:spPr bwMode="auto">
        <a:xfrm>
          <a:off x="4495800" y="10401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62</xdr:row>
      <xdr:rowOff>41275</xdr:rowOff>
    </xdr:from>
    <xdr:to>
      <xdr:col>8</xdr:col>
      <xdr:colOff>282575</xdr:colOff>
      <xdr:row>63</xdr:row>
      <xdr:rowOff>79375</xdr:rowOff>
    </xdr:to>
    <xdr:sp macro="" textlink="">
      <xdr:nvSpPr>
        <xdr:cNvPr id="10389" name="財政構造の弾力性該当値テキスト">
          <a:extLst>
            <a:ext uri="{FF2B5EF4-FFF2-40B4-BE49-F238E27FC236}">
              <a16:creationId xmlns:a16="http://schemas.microsoft.com/office/drawing/2014/main" id="{986361DA-5AA5-4BE3-A088-0D1169D2F35C}"/>
            </a:ext>
          </a:extLst>
        </xdr:cNvPr>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86.2</a:t>
          </a:r>
        </a:p>
      </xdr:txBody>
    </xdr:sp>
    <xdr:clientData/>
  </xdr:twoCellAnchor>
  <xdr:twoCellAnchor>
    <xdr:from>
      <xdr:col>5</xdr:col>
      <xdr:colOff>584200</xdr:colOff>
      <xdr:row>62</xdr:row>
      <xdr:rowOff>44450</xdr:rowOff>
    </xdr:from>
    <xdr:to>
      <xdr:col>6</xdr:col>
      <xdr:colOff>44450</xdr:colOff>
      <xdr:row>62</xdr:row>
      <xdr:rowOff>146050</xdr:rowOff>
    </xdr:to>
    <xdr:sp macro="" textlink="">
      <xdr:nvSpPr>
        <xdr:cNvPr id="10859" name="Oval 150">
          <a:extLst>
            <a:ext uri="{FF2B5EF4-FFF2-40B4-BE49-F238E27FC236}">
              <a16:creationId xmlns:a16="http://schemas.microsoft.com/office/drawing/2014/main" id="{AF129932-34C1-4693-B24D-66FDE7359887}"/>
            </a:ext>
          </a:extLst>
        </xdr:cNvPr>
        <xdr:cNvSpPr>
          <a:spLocks noChangeArrowheads="1"/>
        </xdr:cNvSpPr>
      </xdr:nvSpPr>
      <xdr:spPr bwMode="auto">
        <a:xfrm>
          <a:off x="3727450" y="10280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61</xdr:row>
      <xdr:rowOff>19050</xdr:rowOff>
    </xdr:from>
    <xdr:to>
      <xdr:col>6</xdr:col>
      <xdr:colOff>320705</xdr:colOff>
      <xdr:row>62</xdr:row>
      <xdr:rowOff>57150</xdr:rowOff>
    </xdr:to>
    <xdr:sp macro="" textlink="">
      <xdr:nvSpPr>
        <xdr:cNvPr id="10391" name="Text Box 151">
          <a:extLst>
            <a:ext uri="{FF2B5EF4-FFF2-40B4-BE49-F238E27FC236}">
              <a16:creationId xmlns:a16="http://schemas.microsoft.com/office/drawing/2014/main" id="{63E82FF0-6F58-429E-89DE-F7950990E120}"/>
            </a:ext>
          </a:extLst>
        </xdr:cNvPr>
        <xdr:cNvSpPr txBox="1">
          <a:spLocks noChangeArrowheads="1"/>
        </xdr:cNvSpPr>
      </xdr:nvSpPr>
      <xdr:spPr bwMode="auto">
        <a:xfrm>
          <a:off x="3733800"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83.6</a:t>
          </a:r>
        </a:p>
      </xdr:txBody>
    </xdr:sp>
    <xdr:clientData/>
  </xdr:twoCellAnchor>
  <xdr:twoCellAnchor>
    <xdr:from>
      <xdr:col>4</xdr:col>
      <xdr:colOff>393700</xdr:colOff>
      <xdr:row>62</xdr:row>
      <xdr:rowOff>38100</xdr:rowOff>
    </xdr:from>
    <xdr:to>
      <xdr:col>4</xdr:col>
      <xdr:colOff>488950</xdr:colOff>
      <xdr:row>62</xdr:row>
      <xdr:rowOff>139700</xdr:rowOff>
    </xdr:to>
    <xdr:sp macro="" textlink="">
      <xdr:nvSpPr>
        <xdr:cNvPr id="10861" name="Oval 152">
          <a:extLst>
            <a:ext uri="{FF2B5EF4-FFF2-40B4-BE49-F238E27FC236}">
              <a16:creationId xmlns:a16="http://schemas.microsoft.com/office/drawing/2014/main" id="{70BC6681-1A68-4F70-8041-6BAF76CA2290}"/>
            </a:ext>
          </a:extLst>
        </xdr:cNvPr>
        <xdr:cNvSpPr>
          <a:spLocks noChangeArrowheads="1"/>
        </xdr:cNvSpPr>
      </xdr:nvSpPr>
      <xdr:spPr bwMode="auto">
        <a:xfrm>
          <a:off x="2908300" y="10274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61</xdr:row>
      <xdr:rowOff>3175</xdr:rowOff>
    </xdr:from>
    <xdr:to>
      <xdr:col>5</xdr:col>
      <xdr:colOff>161925</xdr:colOff>
      <xdr:row>62</xdr:row>
      <xdr:rowOff>41275</xdr:rowOff>
    </xdr:to>
    <xdr:sp macro="" textlink="">
      <xdr:nvSpPr>
        <xdr:cNvPr id="10393" name="Text Box 153">
          <a:extLst>
            <a:ext uri="{FF2B5EF4-FFF2-40B4-BE49-F238E27FC236}">
              <a16:creationId xmlns:a16="http://schemas.microsoft.com/office/drawing/2014/main" id="{546AA627-708B-48DE-B6D0-9201E1FD3A2A}"/>
            </a:ext>
          </a:extLst>
        </xdr:cNvPr>
        <xdr:cNvSpPr txBox="1">
          <a:spLocks noChangeArrowheads="1"/>
        </xdr:cNvSpPr>
      </xdr:nvSpPr>
      <xdr:spPr bwMode="auto">
        <a:xfrm>
          <a:off x="28479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3</xdr:col>
      <xdr:colOff>209550</xdr:colOff>
      <xdr:row>60</xdr:row>
      <xdr:rowOff>146050</xdr:rowOff>
    </xdr:from>
    <xdr:to>
      <xdr:col>3</xdr:col>
      <xdr:colOff>304800</xdr:colOff>
      <xdr:row>61</xdr:row>
      <xdr:rowOff>76200</xdr:rowOff>
    </xdr:to>
    <xdr:sp macro="" textlink="">
      <xdr:nvSpPr>
        <xdr:cNvPr id="10863" name="Oval 154">
          <a:extLst>
            <a:ext uri="{FF2B5EF4-FFF2-40B4-BE49-F238E27FC236}">
              <a16:creationId xmlns:a16="http://schemas.microsoft.com/office/drawing/2014/main" id="{2ADA72DB-CDA1-4714-AE6B-38CE2D6718AE}"/>
            </a:ext>
          </a:extLst>
        </xdr:cNvPr>
        <xdr:cNvSpPr>
          <a:spLocks noChangeArrowheads="1"/>
        </xdr:cNvSpPr>
      </xdr:nvSpPr>
      <xdr:spPr bwMode="auto">
        <a:xfrm>
          <a:off x="2095500" y="10052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59</xdr:row>
      <xdr:rowOff>107950</xdr:rowOff>
    </xdr:from>
    <xdr:to>
      <xdr:col>3</xdr:col>
      <xdr:colOff>600075</xdr:colOff>
      <xdr:row>60</xdr:row>
      <xdr:rowOff>146050</xdr:rowOff>
    </xdr:to>
    <xdr:sp macro="" textlink="">
      <xdr:nvSpPr>
        <xdr:cNvPr id="10395" name="Text Box 155">
          <a:extLst>
            <a:ext uri="{FF2B5EF4-FFF2-40B4-BE49-F238E27FC236}">
              <a16:creationId xmlns:a16="http://schemas.microsoft.com/office/drawing/2014/main" id="{4492EE0F-2A0C-4294-859D-37E82327950B}"/>
            </a:ext>
          </a:extLst>
        </xdr:cNvPr>
        <xdr:cNvSpPr txBox="1">
          <a:spLocks noChangeArrowheads="1"/>
        </xdr:cNvSpPr>
      </xdr:nvSpPr>
      <xdr:spPr bwMode="auto">
        <a:xfrm>
          <a:off x="19526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78.6</a:t>
          </a:r>
        </a:p>
      </xdr:txBody>
    </xdr:sp>
    <xdr:clientData/>
  </xdr:twoCellAnchor>
  <xdr:twoCellAnchor>
    <xdr:from>
      <xdr:col>2</xdr:col>
      <xdr:colOff>25400</xdr:colOff>
      <xdr:row>60</xdr:row>
      <xdr:rowOff>127000</xdr:rowOff>
    </xdr:from>
    <xdr:to>
      <xdr:col>2</xdr:col>
      <xdr:colOff>114300</xdr:colOff>
      <xdr:row>61</xdr:row>
      <xdr:rowOff>63500</xdr:rowOff>
    </xdr:to>
    <xdr:sp macro="" textlink="">
      <xdr:nvSpPr>
        <xdr:cNvPr id="10865" name="Oval 156">
          <a:extLst>
            <a:ext uri="{FF2B5EF4-FFF2-40B4-BE49-F238E27FC236}">
              <a16:creationId xmlns:a16="http://schemas.microsoft.com/office/drawing/2014/main" id="{E9A4EFA8-F16D-4809-9B46-79E2BD3CC75E}"/>
            </a:ext>
          </a:extLst>
        </xdr:cNvPr>
        <xdr:cNvSpPr>
          <a:spLocks noChangeArrowheads="1"/>
        </xdr:cNvSpPr>
      </xdr:nvSpPr>
      <xdr:spPr bwMode="auto">
        <a:xfrm>
          <a:off x="1282700" y="10033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59</xdr:row>
      <xdr:rowOff>98425</xdr:rowOff>
    </xdr:from>
    <xdr:to>
      <xdr:col>2</xdr:col>
      <xdr:colOff>419100</xdr:colOff>
      <xdr:row>60</xdr:row>
      <xdr:rowOff>136525</xdr:rowOff>
    </xdr:to>
    <xdr:sp macro="" textlink="">
      <xdr:nvSpPr>
        <xdr:cNvPr id="10397" name="Text Box 157">
          <a:extLst>
            <a:ext uri="{FF2B5EF4-FFF2-40B4-BE49-F238E27FC236}">
              <a16:creationId xmlns:a16="http://schemas.microsoft.com/office/drawing/2014/main" id="{372ED594-8CAB-43CA-82E6-4A25447B7A27}"/>
            </a:ext>
          </a:extLst>
        </xdr:cNvPr>
        <xdr:cNvSpPr txBox="1">
          <a:spLocks noChangeArrowheads="1"/>
        </xdr:cNvSpPr>
      </xdr:nvSpPr>
      <xdr:spPr bwMode="auto">
        <a:xfrm>
          <a:off x="10668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78.3</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8" name="Rectangle 158">
          <a:extLst>
            <a:ext uri="{FF2B5EF4-FFF2-40B4-BE49-F238E27FC236}">
              <a16:creationId xmlns:a16="http://schemas.microsoft.com/office/drawing/2014/main" id="{D201D34A-6244-46E9-9816-0B9D60C513A7}"/>
            </a:ext>
          </a:extLst>
        </xdr:cNvPr>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301625</xdr:colOff>
      <xdr:row>75</xdr:row>
      <xdr:rowOff>136525</xdr:rowOff>
    </xdr:from>
    <xdr:to>
      <xdr:col>6</xdr:col>
      <xdr:colOff>130175</xdr:colOff>
      <xdr:row>77</xdr:row>
      <xdr:rowOff>22225</xdr:rowOff>
    </xdr:to>
    <xdr:sp macro="" textlink="">
      <xdr:nvSpPr>
        <xdr:cNvPr id="10399" name="Text Box 159">
          <a:extLst>
            <a:ext uri="{FF2B5EF4-FFF2-40B4-BE49-F238E27FC236}">
              <a16:creationId xmlns:a16="http://schemas.microsoft.com/office/drawing/2014/main" id="{9C647C05-97A3-4A6D-BE29-7EA39DDD7B9B}"/>
            </a:ext>
          </a:extLst>
        </xdr:cNvPr>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241300</xdr:colOff>
      <xdr:row>75</xdr:row>
      <xdr:rowOff>117475</xdr:rowOff>
    </xdr:from>
    <xdr:to>
      <xdr:col>8</xdr:col>
      <xdr:colOff>88900</xdr:colOff>
      <xdr:row>77</xdr:row>
      <xdr:rowOff>57227</xdr:rowOff>
    </xdr:to>
    <xdr:sp macro="" textlink="">
      <xdr:nvSpPr>
        <xdr:cNvPr id="10400" name="Text Box 160">
          <a:extLst>
            <a:ext uri="{FF2B5EF4-FFF2-40B4-BE49-F238E27FC236}">
              <a16:creationId xmlns:a16="http://schemas.microsoft.com/office/drawing/2014/main" id="{E0703ADA-CDE4-405E-B0F2-4F60C519A4EE}"/>
            </a:ext>
          </a:extLst>
        </xdr:cNvPr>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[86,744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1" name="Rectangle 161">
          <a:extLst>
            <a:ext uri="{FF2B5EF4-FFF2-40B4-BE49-F238E27FC236}">
              <a16:creationId xmlns:a16="http://schemas.microsoft.com/office/drawing/2014/main" id="{96502D1D-E257-4B1B-8384-B68756B20991}"/>
            </a:ext>
          </a:extLst>
        </xdr:cNvPr>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2" name="Rectangle 162">
          <a:extLst>
            <a:ext uri="{FF2B5EF4-FFF2-40B4-BE49-F238E27FC236}">
              <a16:creationId xmlns:a16="http://schemas.microsoft.com/office/drawing/2014/main" id="{16E9A8B1-61AE-4BC7-B477-576CC0F6929A}"/>
            </a:ext>
          </a:extLst>
        </xdr:cNvPr>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3/22</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3" name="Rectangle 163">
          <a:extLst>
            <a:ext uri="{FF2B5EF4-FFF2-40B4-BE49-F238E27FC236}">
              <a16:creationId xmlns:a16="http://schemas.microsoft.com/office/drawing/2014/main" id="{DB4CD8AA-5762-4169-95E4-208333225D9E}"/>
            </a:ext>
          </a:extLst>
        </xdr:cNvPr>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4" name="Rectangle 164">
          <a:extLst>
            <a:ext uri="{FF2B5EF4-FFF2-40B4-BE49-F238E27FC236}">
              <a16:creationId xmlns:a16="http://schemas.microsoft.com/office/drawing/2014/main" id="{CF8257E0-0E05-4B56-A8AC-E85D025F3022}"/>
            </a:ext>
          </a:extLst>
        </xdr:cNvPr>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5" name="Rectangle 165">
          <a:extLst>
            <a:ext uri="{FF2B5EF4-FFF2-40B4-BE49-F238E27FC236}">
              <a16:creationId xmlns:a16="http://schemas.microsoft.com/office/drawing/2014/main" id="{E884F6F1-E6DE-490B-8DDC-21248CCB2892}"/>
            </a:ext>
          </a:extLst>
        </xdr:cNvPr>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6" name="Rectangle 166">
          <a:extLst>
            <a:ext uri="{FF2B5EF4-FFF2-40B4-BE49-F238E27FC236}">
              <a16:creationId xmlns:a16="http://schemas.microsoft.com/office/drawing/2014/main" id="{53FB9462-192B-4B0D-A50B-9B68998B101B}"/>
            </a:ext>
          </a:extLst>
        </xdr:cNvPr>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110,865</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0876" name="Rectangle 167">
          <a:extLst>
            <a:ext uri="{FF2B5EF4-FFF2-40B4-BE49-F238E27FC236}">
              <a16:creationId xmlns:a16="http://schemas.microsoft.com/office/drawing/2014/main" id="{4FDF2668-886B-4CBD-A35B-BB9988FBF66B}"/>
            </a:ext>
          </a:extLst>
        </xdr:cNvPr>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10877" name="Rectangle 168">
          <a:extLst>
            <a:ext uri="{FF2B5EF4-FFF2-40B4-BE49-F238E27FC236}">
              <a16:creationId xmlns:a16="http://schemas.microsoft.com/office/drawing/2014/main" id="{AB928CDD-81AC-4AED-8F0A-9724819696DE}"/>
            </a:ext>
          </a:extLst>
        </xdr:cNvPr>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09" name="Rectangle 169">
          <a:extLst>
            <a:ext uri="{FF2B5EF4-FFF2-40B4-BE49-F238E27FC236}">
              <a16:creationId xmlns:a16="http://schemas.microsoft.com/office/drawing/2014/main" id="{5827AA16-CF8D-462A-AE8E-28A22385817A}"/>
            </a:ext>
          </a:extLst>
        </xdr:cNvPr>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0" name="Text Box 170">
          <a:extLst>
            <a:ext uri="{FF2B5EF4-FFF2-40B4-BE49-F238E27FC236}">
              <a16:creationId xmlns:a16="http://schemas.microsoft.com/office/drawing/2014/main" id="{7F88B09E-5C1B-4DB5-B231-A98675BDF0A5}"/>
            </a:ext>
          </a:extLst>
        </xdr:cNvPr>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日に発災した東日本大震災により、いつ来襲するかわからない東海地震への対応として当町では全国でもいち早く町独自で「津波ハザードマップ」を作成、また、戸別受信機の各戸配付などにより、昨年度よりも人口一人当たり約</a:t>
          </a:r>
          <a:r>
            <a:rPr lang="en-US" altLang="ja-JP" sz="1300" b="0" i="0" u="none" strike="noStrike" baseline="0">
              <a:solidFill>
                <a:srgbClr val="000000"/>
              </a:solidFill>
              <a:latin typeface="ＭＳ Ｐゴシック"/>
              <a:ea typeface="ＭＳ Ｐゴシック"/>
            </a:rPr>
            <a:t>7,000</a:t>
          </a:r>
          <a:r>
            <a:rPr lang="ja-JP" altLang="en-US" sz="1300" b="0" i="0" u="none" strike="noStrike" baseline="0">
              <a:solidFill>
                <a:srgbClr val="000000"/>
              </a:solidFill>
              <a:latin typeface="ＭＳ Ｐゴシック"/>
              <a:ea typeface="ＭＳ Ｐゴシック"/>
            </a:rPr>
            <a:t>円の増額となっている。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しかし、全国平均、静岡平均及び類似団体平均を大きく下回っている要因として、ごみ処理業務、し尿処理業務、消防業務、学校給食業務などを一部事務組合で運営していることが挙げられる。これらの経費は、補助費等に区分されるため、各平均と比較すると低額となっている。</a:t>
          </a:r>
        </a:p>
      </xdr:txBody>
    </xdr:sp>
    <xdr:clientData/>
  </xdr:twoCellAnchor>
  <xdr:oneCellAnchor>
    <xdr:from>
      <xdr:col>1</xdr:col>
      <xdr:colOff>69850</xdr:colOff>
      <xdr:row>77</xdr:row>
      <xdr:rowOff>41275</xdr:rowOff>
    </xdr:from>
    <xdr:ext cx="183640" cy="151836"/>
    <xdr:sp macro="" textlink="">
      <xdr:nvSpPr>
        <xdr:cNvPr id="10411" name="Text Box 171">
          <a:extLst>
            <a:ext uri="{FF2B5EF4-FFF2-40B4-BE49-F238E27FC236}">
              <a16:creationId xmlns:a16="http://schemas.microsoft.com/office/drawing/2014/main" id="{A49E77BD-61FB-4C05-8F7F-BA75DDC07E51}"/>
            </a:ext>
          </a:extLst>
        </xdr:cNvPr>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10881" name="Line 172">
          <a:extLst>
            <a:ext uri="{FF2B5EF4-FFF2-40B4-BE49-F238E27FC236}">
              <a16:creationId xmlns:a16="http://schemas.microsoft.com/office/drawing/2014/main" id="{3974244A-68A3-4D62-B396-CBE122941ED9}"/>
            </a:ext>
          </a:extLst>
        </xdr:cNvPr>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3" name="Text Box 173">
          <a:extLst>
            <a:ext uri="{FF2B5EF4-FFF2-40B4-BE49-F238E27FC236}">
              <a16:creationId xmlns:a16="http://schemas.microsoft.com/office/drawing/2014/main" id="{7D2860C6-6F91-4141-9337-E01BF57E0C5A}"/>
            </a:ext>
          </a:extLst>
        </xdr:cNvPr>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90</xdr:row>
      <xdr:rowOff>38100</xdr:rowOff>
    </xdr:from>
    <xdr:to>
      <xdr:col>8</xdr:col>
      <xdr:colOff>323850</xdr:colOff>
      <xdr:row>90</xdr:row>
      <xdr:rowOff>38100</xdr:rowOff>
    </xdr:to>
    <xdr:sp macro="" textlink="">
      <xdr:nvSpPr>
        <xdr:cNvPr id="10883" name="Line 174">
          <a:extLst>
            <a:ext uri="{FF2B5EF4-FFF2-40B4-BE49-F238E27FC236}">
              <a16:creationId xmlns:a16="http://schemas.microsoft.com/office/drawing/2014/main" id="{21C2016D-C698-48A4-82AC-5715A3E3CE55}"/>
            </a:ext>
          </a:extLst>
        </xdr:cNvPr>
        <xdr:cNvSpPr>
          <a:spLocks noChangeShapeType="1"/>
        </xdr:cNvSpPr>
      </xdr:nvSpPr>
      <xdr:spPr bwMode="auto">
        <a:xfrm>
          <a:off x="698500" y="1489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88900</xdr:rowOff>
    </xdr:from>
    <xdr:to>
      <xdr:col>1</xdr:col>
      <xdr:colOff>69850</xdr:colOff>
      <xdr:row>90</xdr:row>
      <xdr:rowOff>127000</xdr:rowOff>
    </xdr:to>
    <xdr:sp macro="" textlink="">
      <xdr:nvSpPr>
        <xdr:cNvPr id="10415" name="Text Box 175">
          <a:extLst>
            <a:ext uri="{FF2B5EF4-FFF2-40B4-BE49-F238E27FC236}">
              <a16:creationId xmlns:a16="http://schemas.microsoft.com/office/drawing/2014/main" id="{3D561DDC-DF97-4A6D-98AA-6551692CA9EB}"/>
            </a:ext>
          </a:extLst>
        </xdr:cNvPr>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69850</xdr:colOff>
      <xdr:row>88</xdr:row>
      <xdr:rowOff>38100</xdr:rowOff>
    </xdr:from>
    <xdr:to>
      <xdr:col>8</xdr:col>
      <xdr:colOff>323850</xdr:colOff>
      <xdr:row>88</xdr:row>
      <xdr:rowOff>38100</xdr:rowOff>
    </xdr:to>
    <xdr:sp macro="" textlink="">
      <xdr:nvSpPr>
        <xdr:cNvPr id="10885" name="Line 176">
          <a:extLst>
            <a:ext uri="{FF2B5EF4-FFF2-40B4-BE49-F238E27FC236}">
              <a16:creationId xmlns:a16="http://schemas.microsoft.com/office/drawing/2014/main" id="{09441BF3-C885-480B-AEA6-70F9A650665D}"/>
            </a:ext>
          </a:extLst>
        </xdr:cNvPr>
        <xdr:cNvSpPr>
          <a:spLocks noChangeShapeType="1"/>
        </xdr:cNvSpPr>
      </xdr:nvSpPr>
      <xdr:spPr bwMode="auto">
        <a:xfrm>
          <a:off x="698500" y="14566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88900</xdr:rowOff>
    </xdr:from>
    <xdr:to>
      <xdr:col>1</xdr:col>
      <xdr:colOff>69850</xdr:colOff>
      <xdr:row>88</xdr:row>
      <xdr:rowOff>127000</xdr:rowOff>
    </xdr:to>
    <xdr:sp macro="" textlink="">
      <xdr:nvSpPr>
        <xdr:cNvPr id="10417" name="Text Box 177">
          <a:extLst>
            <a:ext uri="{FF2B5EF4-FFF2-40B4-BE49-F238E27FC236}">
              <a16:creationId xmlns:a16="http://schemas.microsoft.com/office/drawing/2014/main" id="{8C5C3188-51DD-4D1F-BBBD-B0B6C9AF8A33}"/>
            </a:ext>
          </a:extLst>
        </xdr:cNvPr>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69850</xdr:colOff>
      <xdr:row>86</xdr:row>
      <xdr:rowOff>25400</xdr:rowOff>
    </xdr:from>
    <xdr:to>
      <xdr:col>8</xdr:col>
      <xdr:colOff>323850</xdr:colOff>
      <xdr:row>86</xdr:row>
      <xdr:rowOff>25400</xdr:rowOff>
    </xdr:to>
    <xdr:sp macro="" textlink="">
      <xdr:nvSpPr>
        <xdr:cNvPr id="10887" name="Line 178">
          <a:extLst>
            <a:ext uri="{FF2B5EF4-FFF2-40B4-BE49-F238E27FC236}">
              <a16:creationId xmlns:a16="http://schemas.microsoft.com/office/drawing/2014/main" id="{2C9801E4-102B-40A3-9F6E-58F951D49BBE}"/>
            </a:ext>
          </a:extLst>
        </xdr:cNvPr>
        <xdr:cNvSpPr>
          <a:spLocks noChangeShapeType="1"/>
        </xdr:cNvSpPr>
      </xdr:nvSpPr>
      <xdr:spPr bwMode="auto">
        <a:xfrm>
          <a:off x="698500" y="14224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79375</xdr:rowOff>
    </xdr:from>
    <xdr:to>
      <xdr:col>1</xdr:col>
      <xdr:colOff>69850</xdr:colOff>
      <xdr:row>86</xdr:row>
      <xdr:rowOff>117475</xdr:rowOff>
    </xdr:to>
    <xdr:sp macro="" textlink="">
      <xdr:nvSpPr>
        <xdr:cNvPr id="10419" name="Text Box 179">
          <a:extLst>
            <a:ext uri="{FF2B5EF4-FFF2-40B4-BE49-F238E27FC236}">
              <a16:creationId xmlns:a16="http://schemas.microsoft.com/office/drawing/2014/main" id="{D0C14890-0B63-4B4C-8A0A-C0F02625ADAC}"/>
            </a:ext>
          </a:extLst>
        </xdr:cNvPr>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69850</xdr:colOff>
      <xdr:row>84</xdr:row>
      <xdr:rowOff>25400</xdr:rowOff>
    </xdr:from>
    <xdr:to>
      <xdr:col>8</xdr:col>
      <xdr:colOff>323850</xdr:colOff>
      <xdr:row>84</xdr:row>
      <xdr:rowOff>25400</xdr:rowOff>
    </xdr:to>
    <xdr:sp macro="" textlink="">
      <xdr:nvSpPr>
        <xdr:cNvPr id="10889" name="Line 180">
          <a:extLst>
            <a:ext uri="{FF2B5EF4-FFF2-40B4-BE49-F238E27FC236}">
              <a16:creationId xmlns:a16="http://schemas.microsoft.com/office/drawing/2014/main" id="{DDD08534-E1B3-4C20-BDA2-EB5B4BBB6D3E}"/>
            </a:ext>
          </a:extLst>
        </xdr:cNvPr>
        <xdr:cNvSpPr>
          <a:spLocks noChangeShapeType="1"/>
        </xdr:cNvSpPr>
      </xdr:nvSpPr>
      <xdr:spPr bwMode="auto">
        <a:xfrm>
          <a:off x="698500" y="13893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79375</xdr:rowOff>
    </xdr:from>
    <xdr:to>
      <xdr:col>1</xdr:col>
      <xdr:colOff>69850</xdr:colOff>
      <xdr:row>84</xdr:row>
      <xdr:rowOff>117475</xdr:rowOff>
    </xdr:to>
    <xdr:sp macro="" textlink="">
      <xdr:nvSpPr>
        <xdr:cNvPr id="10421" name="Text Box 181">
          <a:extLst>
            <a:ext uri="{FF2B5EF4-FFF2-40B4-BE49-F238E27FC236}">
              <a16:creationId xmlns:a16="http://schemas.microsoft.com/office/drawing/2014/main" id="{CC7E7D50-7BDB-48F1-B205-3AE43E8C2232}"/>
            </a:ext>
          </a:extLst>
        </xdr:cNvPr>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69850</xdr:colOff>
      <xdr:row>82</xdr:row>
      <xdr:rowOff>25400</xdr:rowOff>
    </xdr:from>
    <xdr:to>
      <xdr:col>8</xdr:col>
      <xdr:colOff>323850</xdr:colOff>
      <xdr:row>82</xdr:row>
      <xdr:rowOff>25400</xdr:rowOff>
    </xdr:to>
    <xdr:sp macro="" textlink="">
      <xdr:nvSpPr>
        <xdr:cNvPr id="10891" name="Line 182">
          <a:extLst>
            <a:ext uri="{FF2B5EF4-FFF2-40B4-BE49-F238E27FC236}">
              <a16:creationId xmlns:a16="http://schemas.microsoft.com/office/drawing/2014/main" id="{21AB2ED4-2B85-43C5-9AEC-B2B176A00F03}"/>
            </a:ext>
          </a:extLst>
        </xdr:cNvPr>
        <xdr:cNvSpPr>
          <a:spLocks noChangeShapeType="1"/>
        </xdr:cNvSpPr>
      </xdr:nvSpPr>
      <xdr:spPr bwMode="auto">
        <a:xfrm>
          <a:off x="698500" y="13563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79375</xdr:rowOff>
    </xdr:from>
    <xdr:to>
      <xdr:col>1</xdr:col>
      <xdr:colOff>69850</xdr:colOff>
      <xdr:row>82</xdr:row>
      <xdr:rowOff>117475</xdr:rowOff>
    </xdr:to>
    <xdr:sp macro="" textlink="">
      <xdr:nvSpPr>
        <xdr:cNvPr id="10423" name="Text Box 183">
          <a:extLst>
            <a:ext uri="{FF2B5EF4-FFF2-40B4-BE49-F238E27FC236}">
              <a16:creationId xmlns:a16="http://schemas.microsoft.com/office/drawing/2014/main" id="{B97D2714-AB04-45B8-9AEF-34E3E4C3E9F9}"/>
            </a:ext>
          </a:extLst>
        </xdr:cNvPr>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80</xdr:row>
      <xdr:rowOff>25400</xdr:rowOff>
    </xdr:from>
    <xdr:to>
      <xdr:col>8</xdr:col>
      <xdr:colOff>323850</xdr:colOff>
      <xdr:row>80</xdr:row>
      <xdr:rowOff>25400</xdr:rowOff>
    </xdr:to>
    <xdr:sp macro="" textlink="">
      <xdr:nvSpPr>
        <xdr:cNvPr id="10893" name="Line 184">
          <a:extLst>
            <a:ext uri="{FF2B5EF4-FFF2-40B4-BE49-F238E27FC236}">
              <a16:creationId xmlns:a16="http://schemas.microsoft.com/office/drawing/2014/main" id="{838FFDCC-AEFF-49FC-B816-C017BEB133C7}"/>
            </a:ext>
          </a:extLst>
        </xdr:cNvPr>
        <xdr:cNvSpPr>
          <a:spLocks noChangeShapeType="1"/>
        </xdr:cNvSpPr>
      </xdr:nvSpPr>
      <xdr:spPr bwMode="auto">
        <a:xfrm>
          <a:off x="698500" y="13233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79375</xdr:rowOff>
    </xdr:from>
    <xdr:to>
      <xdr:col>1</xdr:col>
      <xdr:colOff>69850</xdr:colOff>
      <xdr:row>80</xdr:row>
      <xdr:rowOff>117475</xdr:rowOff>
    </xdr:to>
    <xdr:sp macro="" textlink="">
      <xdr:nvSpPr>
        <xdr:cNvPr id="10425" name="Text Box 185">
          <a:extLst>
            <a:ext uri="{FF2B5EF4-FFF2-40B4-BE49-F238E27FC236}">
              <a16:creationId xmlns:a16="http://schemas.microsoft.com/office/drawing/2014/main" id="{308BC099-0D53-4813-8DDA-C7FCB8A4F470}"/>
            </a:ext>
          </a:extLst>
        </xdr:cNvPr>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10895" name="Line 186">
          <a:extLst>
            <a:ext uri="{FF2B5EF4-FFF2-40B4-BE49-F238E27FC236}">
              <a16:creationId xmlns:a16="http://schemas.microsoft.com/office/drawing/2014/main" id="{8C48E830-42A5-4342-9C6B-4C7B6758F20A}"/>
            </a:ext>
          </a:extLst>
        </xdr:cNvPr>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69850</xdr:colOff>
      <xdr:row>78</xdr:row>
      <xdr:rowOff>117475</xdr:rowOff>
    </xdr:to>
    <xdr:sp macro="" textlink="">
      <xdr:nvSpPr>
        <xdr:cNvPr id="10427" name="Text Box 187">
          <a:extLst>
            <a:ext uri="{FF2B5EF4-FFF2-40B4-BE49-F238E27FC236}">
              <a16:creationId xmlns:a16="http://schemas.microsoft.com/office/drawing/2014/main" id="{F8062C9D-FDD0-48A7-B266-8A4CFF3029AE}"/>
            </a:ext>
          </a:extLst>
        </xdr:cNvPr>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0897" name="人件費・物件費等の状況グラフ枠">
          <a:extLst>
            <a:ext uri="{FF2B5EF4-FFF2-40B4-BE49-F238E27FC236}">
              <a16:creationId xmlns:a16="http://schemas.microsoft.com/office/drawing/2014/main" id="{A57CDB6E-0F99-4FCF-A86A-AE08D422DAAE}"/>
            </a:ext>
          </a:extLst>
        </xdr:cNvPr>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79</xdr:row>
      <xdr:rowOff>139700</xdr:rowOff>
    </xdr:from>
    <xdr:to>
      <xdr:col>7</xdr:col>
      <xdr:colOff>139700</xdr:colOff>
      <xdr:row>89</xdr:row>
      <xdr:rowOff>107950</xdr:rowOff>
    </xdr:to>
    <xdr:sp macro="" textlink="">
      <xdr:nvSpPr>
        <xdr:cNvPr id="10898" name="Line 189">
          <a:extLst>
            <a:ext uri="{FF2B5EF4-FFF2-40B4-BE49-F238E27FC236}">
              <a16:creationId xmlns:a16="http://schemas.microsoft.com/office/drawing/2014/main" id="{530D805C-B1C2-4962-ABAB-4F353B133C8D}"/>
            </a:ext>
          </a:extLst>
        </xdr:cNvPr>
        <xdr:cNvSpPr>
          <a:spLocks noChangeShapeType="1"/>
        </xdr:cNvSpPr>
      </xdr:nvSpPr>
      <xdr:spPr bwMode="auto">
        <a:xfrm flipV="1">
          <a:off x="4540250" y="131826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107950</xdr:rowOff>
    </xdr:from>
    <xdr:to>
      <xdr:col>8</xdr:col>
      <xdr:colOff>282575</xdr:colOff>
      <xdr:row>90</xdr:row>
      <xdr:rowOff>146050</xdr:rowOff>
    </xdr:to>
    <xdr:sp macro="" textlink="">
      <xdr:nvSpPr>
        <xdr:cNvPr id="10430" name="人件費・物件費等の状況最小値テキスト">
          <a:extLst>
            <a:ext uri="{FF2B5EF4-FFF2-40B4-BE49-F238E27FC236}">
              <a16:creationId xmlns:a16="http://schemas.microsoft.com/office/drawing/2014/main" id="{F08791D5-F3B4-46DB-BE5D-70231175E431}"/>
            </a:ext>
          </a:extLst>
        </xdr:cNvPr>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174,791</a:t>
          </a:r>
        </a:p>
      </xdr:txBody>
    </xdr:sp>
    <xdr:clientData/>
  </xdr:twoCellAnchor>
  <xdr:twoCellAnchor>
    <xdr:from>
      <xdr:col>7</xdr:col>
      <xdr:colOff>63500</xdr:colOff>
      <xdr:row>89</xdr:row>
      <xdr:rowOff>107950</xdr:rowOff>
    </xdr:from>
    <xdr:to>
      <xdr:col>7</xdr:col>
      <xdr:colOff>222250</xdr:colOff>
      <xdr:row>89</xdr:row>
      <xdr:rowOff>107950</xdr:rowOff>
    </xdr:to>
    <xdr:sp macro="" textlink="">
      <xdr:nvSpPr>
        <xdr:cNvPr id="10900" name="Line 191">
          <a:extLst>
            <a:ext uri="{FF2B5EF4-FFF2-40B4-BE49-F238E27FC236}">
              <a16:creationId xmlns:a16="http://schemas.microsoft.com/office/drawing/2014/main" id="{73D5CAF8-09A8-44F7-BB05-F2B856F6D304}"/>
            </a:ext>
          </a:extLst>
        </xdr:cNvPr>
        <xdr:cNvSpPr>
          <a:spLocks noChangeShapeType="1"/>
        </xdr:cNvSpPr>
      </xdr:nvSpPr>
      <xdr:spPr bwMode="auto">
        <a:xfrm>
          <a:off x="4464050" y="148018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78</xdr:row>
      <xdr:rowOff>79375</xdr:rowOff>
    </xdr:from>
    <xdr:to>
      <xdr:col>8</xdr:col>
      <xdr:colOff>282575</xdr:colOff>
      <xdr:row>79</xdr:row>
      <xdr:rowOff>117475</xdr:rowOff>
    </xdr:to>
    <xdr:sp macro="" textlink="">
      <xdr:nvSpPr>
        <xdr:cNvPr id="10432" name="人件費・物件費等の状況最大値テキスト">
          <a:extLst>
            <a:ext uri="{FF2B5EF4-FFF2-40B4-BE49-F238E27FC236}">
              <a16:creationId xmlns:a16="http://schemas.microsoft.com/office/drawing/2014/main" id="{63C146EC-912D-41EA-86F9-FFCA21892B33}"/>
            </a:ext>
          </a:extLst>
        </xdr:cNvPr>
        <xdr:cNvSpPr txBox="1">
          <a:spLocks noChangeArrowheads="1"/>
        </xdr:cNvSpPr>
      </xdr:nvSpPr>
      <xdr:spPr bwMode="auto">
        <a:xfrm>
          <a:off x="50387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76,664</a:t>
          </a:r>
        </a:p>
      </xdr:txBody>
    </xdr:sp>
    <xdr:clientData/>
  </xdr:twoCellAnchor>
  <xdr:twoCellAnchor>
    <xdr:from>
      <xdr:col>7</xdr:col>
      <xdr:colOff>63500</xdr:colOff>
      <xdr:row>79</xdr:row>
      <xdr:rowOff>139700</xdr:rowOff>
    </xdr:from>
    <xdr:to>
      <xdr:col>7</xdr:col>
      <xdr:colOff>222250</xdr:colOff>
      <xdr:row>79</xdr:row>
      <xdr:rowOff>139700</xdr:rowOff>
    </xdr:to>
    <xdr:sp macro="" textlink="">
      <xdr:nvSpPr>
        <xdr:cNvPr id="10902" name="Line 193">
          <a:extLst>
            <a:ext uri="{FF2B5EF4-FFF2-40B4-BE49-F238E27FC236}">
              <a16:creationId xmlns:a16="http://schemas.microsoft.com/office/drawing/2014/main" id="{70686EF5-FAD8-4EA4-8963-DEE4F0AA7651}"/>
            </a:ext>
          </a:extLst>
        </xdr:cNvPr>
        <xdr:cNvSpPr>
          <a:spLocks noChangeShapeType="1"/>
        </xdr:cNvSpPr>
      </xdr:nvSpPr>
      <xdr:spPr bwMode="auto">
        <a:xfrm>
          <a:off x="4464050" y="131826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19050</xdr:rowOff>
    </xdr:from>
    <xdr:to>
      <xdr:col>7</xdr:col>
      <xdr:colOff>139700</xdr:colOff>
      <xdr:row>80</xdr:row>
      <xdr:rowOff>139700</xdr:rowOff>
    </xdr:to>
    <xdr:sp macro="" textlink="">
      <xdr:nvSpPr>
        <xdr:cNvPr id="10903" name="Line 194">
          <a:extLst>
            <a:ext uri="{FF2B5EF4-FFF2-40B4-BE49-F238E27FC236}">
              <a16:creationId xmlns:a16="http://schemas.microsoft.com/office/drawing/2014/main" id="{115B8CEF-015A-448F-B823-A2403A16B85D}"/>
            </a:ext>
          </a:extLst>
        </xdr:cNvPr>
        <xdr:cNvSpPr>
          <a:spLocks noChangeShapeType="1"/>
        </xdr:cNvSpPr>
      </xdr:nvSpPr>
      <xdr:spPr bwMode="auto">
        <a:xfrm>
          <a:off x="3771900" y="1322705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83</xdr:row>
      <xdr:rowOff>60325</xdr:rowOff>
    </xdr:from>
    <xdr:to>
      <xdr:col>8</xdr:col>
      <xdr:colOff>282575</xdr:colOff>
      <xdr:row>84</xdr:row>
      <xdr:rowOff>98425</xdr:rowOff>
    </xdr:to>
    <xdr:sp macro="" textlink="">
      <xdr:nvSpPr>
        <xdr:cNvPr id="10435" name="人件費・物件費等の状況平均値テキスト">
          <a:extLst>
            <a:ext uri="{FF2B5EF4-FFF2-40B4-BE49-F238E27FC236}">
              <a16:creationId xmlns:a16="http://schemas.microsoft.com/office/drawing/2014/main" id="{58A7256B-2D68-444B-AB8E-6121205541AA}"/>
            </a:ext>
          </a:extLst>
        </xdr:cNvPr>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115,337</a:t>
          </a:r>
        </a:p>
      </xdr:txBody>
    </xdr:sp>
    <xdr:clientData/>
  </xdr:twoCellAnchor>
  <xdr:twoCellAnchor>
    <xdr:from>
      <xdr:col>7</xdr:col>
      <xdr:colOff>95250</xdr:colOff>
      <xdr:row>83</xdr:row>
      <xdr:rowOff>63500</xdr:rowOff>
    </xdr:from>
    <xdr:to>
      <xdr:col>7</xdr:col>
      <xdr:colOff>184150</xdr:colOff>
      <xdr:row>84</xdr:row>
      <xdr:rowOff>0</xdr:rowOff>
    </xdr:to>
    <xdr:sp macro="" textlink="">
      <xdr:nvSpPr>
        <xdr:cNvPr id="10905" name="AutoShape 196">
          <a:extLst>
            <a:ext uri="{FF2B5EF4-FFF2-40B4-BE49-F238E27FC236}">
              <a16:creationId xmlns:a16="http://schemas.microsoft.com/office/drawing/2014/main" id="{9F91AFA9-4B4E-4BDF-86BE-F627BA3B5D51}"/>
            </a:ext>
          </a:extLst>
        </xdr:cNvPr>
        <xdr:cNvSpPr>
          <a:spLocks noChangeArrowheads="1"/>
        </xdr:cNvSpPr>
      </xdr:nvSpPr>
      <xdr:spPr bwMode="auto">
        <a:xfrm>
          <a:off x="4495800" y="137668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80</xdr:row>
      <xdr:rowOff>0</xdr:rowOff>
    </xdr:from>
    <xdr:to>
      <xdr:col>6</xdr:col>
      <xdr:colOff>0</xdr:colOff>
      <xdr:row>80</xdr:row>
      <xdr:rowOff>19050</xdr:rowOff>
    </xdr:to>
    <xdr:sp macro="" textlink="">
      <xdr:nvSpPr>
        <xdr:cNvPr id="10906" name="Line 197">
          <a:extLst>
            <a:ext uri="{FF2B5EF4-FFF2-40B4-BE49-F238E27FC236}">
              <a16:creationId xmlns:a16="http://schemas.microsoft.com/office/drawing/2014/main" id="{FB085071-5333-4E4C-8FA7-B540D27C6664}"/>
            </a:ext>
          </a:extLst>
        </xdr:cNvPr>
        <xdr:cNvSpPr>
          <a:spLocks noChangeShapeType="1"/>
        </xdr:cNvSpPr>
      </xdr:nvSpPr>
      <xdr:spPr bwMode="auto">
        <a:xfrm>
          <a:off x="2959100" y="132080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83</xdr:row>
      <xdr:rowOff>139700</xdr:rowOff>
    </xdr:from>
    <xdr:to>
      <xdr:col>6</xdr:col>
      <xdr:colOff>44450</xdr:colOff>
      <xdr:row>84</xdr:row>
      <xdr:rowOff>63500</xdr:rowOff>
    </xdr:to>
    <xdr:sp macro="" textlink="">
      <xdr:nvSpPr>
        <xdr:cNvPr id="10907" name="AutoShape 198">
          <a:extLst>
            <a:ext uri="{FF2B5EF4-FFF2-40B4-BE49-F238E27FC236}">
              <a16:creationId xmlns:a16="http://schemas.microsoft.com/office/drawing/2014/main" id="{7C2DE4F7-31F7-43DF-92EC-0A773639873B}"/>
            </a:ext>
          </a:extLst>
        </xdr:cNvPr>
        <xdr:cNvSpPr>
          <a:spLocks noChangeArrowheads="1"/>
        </xdr:cNvSpPr>
      </xdr:nvSpPr>
      <xdr:spPr bwMode="auto">
        <a:xfrm>
          <a:off x="3727450" y="138430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84</xdr:row>
      <xdr:rowOff>79375</xdr:rowOff>
    </xdr:from>
    <xdr:to>
      <xdr:col>6</xdr:col>
      <xdr:colOff>320705</xdr:colOff>
      <xdr:row>85</xdr:row>
      <xdr:rowOff>117475</xdr:rowOff>
    </xdr:to>
    <xdr:sp macro="" textlink="">
      <xdr:nvSpPr>
        <xdr:cNvPr id="10439" name="Text Box 199">
          <a:extLst>
            <a:ext uri="{FF2B5EF4-FFF2-40B4-BE49-F238E27FC236}">
              <a16:creationId xmlns:a16="http://schemas.microsoft.com/office/drawing/2014/main" id="{45AC15E8-1513-41E7-B812-00F1BA547229}"/>
            </a:ext>
          </a:extLst>
        </xdr:cNvPr>
        <xdr:cNvSpPr txBox="1">
          <a:spLocks noChangeArrowheads="1"/>
        </xdr:cNvSpPr>
      </xdr:nvSpPr>
      <xdr:spPr bwMode="auto">
        <a:xfrm>
          <a:off x="3733800" y="1448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119,295</a:t>
          </a:r>
        </a:p>
      </xdr:txBody>
    </xdr:sp>
    <xdr:clientData/>
  </xdr:twoCellAnchor>
  <xdr:twoCellAnchor>
    <xdr:from>
      <xdr:col>3</xdr:col>
      <xdr:colOff>254000</xdr:colOff>
      <xdr:row>80</xdr:row>
      <xdr:rowOff>0</xdr:rowOff>
    </xdr:from>
    <xdr:to>
      <xdr:col>4</xdr:col>
      <xdr:colOff>444500</xdr:colOff>
      <xdr:row>80</xdr:row>
      <xdr:rowOff>25400</xdr:rowOff>
    </xdr:to>
    <xdr:sp macro="" textlink="">
      <xdr:nvSpPr>
        <xdr:cNvPr id="10909" name="Line 200">
          <a:extLst>
            <a:ext uri="{FF2B5EF4-FFF2-40B4-BE49-F238E27FC236}">
              <a16:creationId xmlns:a16="http://schemas.microsoft.com/office/drawing/2014/main" id="{3E926386-EE8B-444C-B72E-5B671F95291C}"/>
            </a:ext>
          </a:extLst>
        </xdr:cNvPr>
        <xdr:cNvSpPr>
          <a:spLocks noChangeShapeType="1"/>
        </xdr:cNvSpPr>
      </xdr:nvSpPr>
      <xdr:spPr bwMode="auto">
        <a:xfrm flipV="1">
          <a:off x="2139950" y="132080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83</xdr:row>
      <xdr:rowOff>76200</xdr:rowOff>
    </xdr:from>
    <xdr:to>
      <xdr:col>4</xdr:col>
      <xdr:colOff>488950</xdr:colOff>
      <xdr:row>84</xdr:row>
      <xdr:rowOff>6350</xdr:rowOff>
    </xdr:to>
    <xdr:sp macro="" textlink="">
      <xdr:nvSpPr>
        <xdr:cNvPr id="10910" name="AutoShape 201">
          <a:extLst>
            <a:ext uri="{FF2B5EF4-FFF2-40B4-BE49-F238E27FC236}">
              <a16:creationId xmlns:a16="http://schemas.microsoft.com/office/drawing/2014/main" id="{C6C8D1F6-86D2-4C9B-82FE-805E4A00526D}"/>
            </a:ext>
          </a:extLst>
        </xdr:cNvPr>
        <xdr:cNvSpPr>
          <a:spLocks noChangeArrowheads="1"/>
        </xdr:cNvSpPr>
      </xdr:nvSpPr>
      <xdr:spPr bwMode="auto">
        <a:xfrm>
          <a:off x="2908300" y="13779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84</xdr:row>
      <xdr:rowOff>19050</xdr:rowOff>
    </xdr:from>
    <xdr:to>
      <xdr:col>5</xdr:col>
      <xdr:colOff>161925</xdr:colOff>
      <xdr:row>85</xdr:row>
      <xdr:rowOff>57150</xdr:rowOff>
    </xdr:to>
    <xdr:sp macro="" textlink="">
      <xdr:nvSpPr>
        <xdr:cNvPr id="10442" name="Text Box 202">
          <a:extLst>
            <a:ext uri="{FF2B5EF4-FFF2-40B4-BE49-F238E27FC236}">
              <a16:creationId xmlns:a16="http://schemas.microsoft.com/office/drawing/2014/main" id="{52249F84-5464-4E2A-8BAB-5D72EA2F398E}"/>
            </a:ext>
          </a:extLst>
        </xdr:cNvPr>
        <xdr:cNvSpPr txBox="1">
          <a:spLocks noChangeArrowheads="1"/>
        </xdr:cNvSpPr>
      </xdr:nvSpPr>
      <xdr:spPr bwMode="auto">
        <a:xfrm>
          <a:off x="284797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115,666</a:t>
          </a:r>
        </a:p>
      </xdr:txBody>
    </xdr:sp>
    <xdr:clientData/>
  </xdr:twoCellAnchor>
  <xdr:twoCellAnchor>
    <xdr:from>
      <xdr:col>2</xdr:col>
      <xdr:colOff>69850</xdr:colOff>
      <xdr:row>80</xdr:row>
      <xdr:rowOff>25400</xdr:rowOff>
    </xdr:from>
    <xdr:to>
      <xdr:col>3</xdr:col>
      <xdr:colOff>254000</xdr:colOff>
      <xdr:row>80</xdr:row>
      <xdr:rowOff>57150</xdr:rowOff>
    </xdr:to>
    <xdr:sp macro="" textlink="">
      <xdr:nvSpPr>
        <xdr:cNvPr id="10912" name="Line 203">
          <a:extLst>
            <a:ext uri="{FF2B5EF4-FFF2-40B4-BE49-F238E27FC236}">
              <a16:creationId xmlns:a16="http://schemas.microsoft.com/office/drawing/2014/main" id="{429F47E1-8B9B-40ED-9E03-5B293A760B49}"/>
            </a:ext>
          </a:extLst>
        </xdr:cNvPr>
        <xdr:cNvSpPr>
          <a:spLocks noChangeShapeType="1"/>
        </xdr:cNvSpPr>
      </xdr:nvSpPr>
      <xdr:spPr bwMode="auto">
        <a:xfrm flipV="1">
          <a:off x="1327150" y="132334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83</xdr:row>
      <xdr:rowOff>25400</xdr:rowOff>
    </xdr:from>
    <xdr:to>
      <xdr:col>3</xdr:col>
      <xdr:colOff>304800</xdr:colOff>
      <xdr:row>83</xdr:row>
      <xdr:rowOff>127000</xdr:rowOff>
    </xdr:to>
    <xdr:sp macro="" textlink="">
      <xdr:nvSpPr>
        <xdr:cNvPr id="10913" name="AutoShape 204">
          <a:extLst>
            <a:ext uri="{FF2B5EF4-FFF2-40B4-BE49-F238E27FC236}">
              <a16:creationId xmlns:a16="http://schemas.microsoft.com/office/drawing/2014/main" id="{E1D750B4-6C40-4588-A807-06C712ED23EE}"/>
            </a:ext>
          </a:extLst>
        </xdr:cNvPr>
        <xdr:cNvSpPr>
          <a:spLocks noChangeArrowheads="1"/>
        </xdr:cNvSpPr>
      </xdr:nvSpPr>
      <xdr:spPr bwMode="auto">
        <a:xfrm>
          <a:off x="2095500" y="13728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83</xdr:row>
      <xdr:rowOff>136525</xdr:rowOff>
    </xdr:from>
    <xdr:to>
      <xdr:col>3</xdr:col>
      <xdr:colOff>600075</xdr:colOff>
      <xdr:row>85</xdr:row>
      <xdr:rowOff>3175</xdr:rowOff>
    </xdr:to>
    <xdr:sp macro="" textlink="">
      <xdr:nvSpPr>
        <xdr:cNvPr id="10445" name="Text Box 205">
          <a:extLst>
            <a:ext uri="{FF2B5EF4-FFF2-40B4-BE49-F238E27FC236}">
              <a16:creationId xmlns:a16="http://schemas.microsoft.com/office/drawing/2014/main" id="{32DE724C-1298-4246-A8AA-FD0BE0425343}"/>
            </a:ext>
          </a:extLst>
        </xdr:cNvPr>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113,004</a:t>
          </a:r>
        </a:p>
      </xdr:txBody>
    </xdr:sp>
    <xdr:clientData/>
  </xdr:twoCellAnchor>
  <xdr:twoCellAnchor>
    <xdr:from>
      <xdr:col>2</xdr:col>
      <xdr:colOff>25400</xdr:colOff>
      <xdr:row>83</xdr:row>
      <xdr:rowOff>57150</xdr:rowOff>
    </xdr:from>
    <xdr:to>
      <xdr:col>2</xdr:col>
      <xdr:colOff>114300</xdr:colOff>
      <xdr:row>83</xdr:row>
      <xdr:rowOff>158750</xdr:rowOff>
    </xdr:to>
    <xdr:sp macro="" textlink="">
      <xdr:nvSpPr>
        <xdr:cNvPr id="10915" name="AutoShape 206">
          <a:extLst>
            <a:ext uri="{FF2B5EF4-FFF2-40B4-BE49-F238E27FC236}">
              <a16:creationId xmlns:a16="http://schemas.microsoft.com/office/drawing/2014/main" id="{7C8C1113-6DF3-458D-9055-3AC02F9AF844}"/>
            </a:ext>
          </a:extLst>
        </xdr:cNvPr>
        <xdr:cNvSpPr>
          <a:spLocks noChangeArrowheads="1"/>
        </xdr:cNvSpPr>
      </xdr:nvSpPr>
      <xdr:spPr bwMode="auto">
        <a:xfrm>
          <a:off x="1282700" y="13760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84</xdr:row>
      <xdr:rowOff>0</xdr:rowOff>
    </xdr:from>
    <xdr:to>
      <xdr:col>2</xdr:col>
      <xdr:colOff>419100</xdr:colOff>
      <xdr:row>85</xdr:row>
      <xdr:rowOff>38100</xdr:rowOff>
    </xdr:to>
    <xdr:sp macro="" textlink="">
      <xdr:nvSpPr>
        <xdr:cNvPr id="10447" name="Text Box 207">
          <a:extLst>
            <a:ext uri="{FF2B5EF4-FFF2-40B4-BE49-F238E27FC236}">
              <a16:creationId xmlns:a16="http://schemas.microsoft.com/office/drawing/2014/main" id="{5C4F39C3-762C-48F8-8B22-A5DD6FA8045B}"/>
            </a:ext>
          </a:extLst>
        </xdr:cNvPr>
        <xdr:cNvSpPr txBox="1">
          <a:spLocks noChangeArrowheads="1"/>
        </xdr:cNvSpPr>
      </xdr:nvSpPr>
      <xdr:spPr bwMode="auto">
        <a:xfrm>
          <a:off x="10668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114,507</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8" name="Text Box 208">
          <a:extLst>
            <a:ext uri="{FF2B5EF4-FFF2-40B4-BE49-F238E27FC236}">
              <a16:creationId xmlns:a16="http://schemas.microsoft.com/office/drawing/2014/main" id="{B433D8FB-CB56-4110-BF69-0814F53479A8}"/>
            </a:ext>
          </a:extLst>
        </xdr:cNvPr>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9" name="Text Box 209">
          <a:extLst>
            <a:ext uri="{FF2B5EF4-FFF2-40B4-BE49-F238E27FC236}">
              <a16:creationId xmlns:a16="http://schemas.microsoft.com/office/drawing/2014/main" id="{66B54A8F-9734-43F2-85D7-5030824DD583}"/>
            </a:ext>
          </a:extLst>
        </xdr:cNvPr>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50" name="Text Box 210">
          <a:extLst>
            <a:ext uri="{FF2B5EF4-FFF2-40B4-BE49-F238E27FC236}">
              <a16:creationId xmlns:a16="http://schemas.microsoft.com/office/drawing/2014/main" id="{AEBB996A-32FC-4383-9407-46C02AA17D79}"/>
            </a:ext>
          </a:extLst>
        </xdr:cNvPr>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51" name="Text Box 211">
          <a:extLst>
            <a:ext uri="{FF2B5EF4-FFF2-40B4-BE49-F238E27FC236}">
              <a16:creationId xmlns:a16="http://schemas.microsoft.com/office/drawing/2014/main" id="{1FE70507-F44B-48D1-B5A0-951BD61BEDD4}"/>
            </a:ext>
          </a:extLst>
        </xdr:cNvPr>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2" name="Text Box 212">
          <a:extLst>
            <a:ext uri="{FF2B5EF4-FFF2-40B4-BE49-F238E27FC236}">
              <a16:creationId xmlns:a16="http://schemas.microsoft.com/office/drawing/2014/main" id="{A10F530A-C435-4170-8A1B-946531D0D0AF}"/>
            </a:ext>
          </a:extLst>
        </xdr:cNvPr>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95250</xdr:colOff>
      <xdr:row>80</xdr:row>
      <xdr:rowOff>88900</xdr:rowOff>
    </xdr:from>
    <xdr:to>
      <xdr:col>7</xdr:col>
      <xdr:colOff>184150</xdr:colOff>
      <xdr:row>81</xdr:row>
      <xdr:rowOff>19050</xdr:rowOff>
    </xdr:to>
    <xdr:sp macro="" textlink="">
      <xdr:nvSpPr>
        <xdr:cNvPr id="10922" name="Oval 213">
          <a:extLst>
            <a:ext uri="{FF2B5EF4-FFF2-40B4-BE49-F238E27FC236}">
              <a16:creationId xmlns:a16="http://schemas.microsoft.com/office/drawing/2014/main" id="{34966F62-ADE0-4D49-8D54-83C6B0653E9F}"/>
            </a:ext>
          </a:extLst>
        </xdr:cNvPr>
        <xdr:cNvSpPr>
          <a:spLocks noChangeArrowheads="1"/>
        </xdr:cNvSpPr>
      </xdr:nvSpPr>
      <xdr:spPr bwMode="auto">
        <a:xfrm>
          <a:off x="4495800" y="132969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79</xdr:row>
      <xdr:rowOff>127000</xdr:rowOff>
    </xdr:from>
    <xdr:to>
      <xdr:col>8</xdr:col>
      <xdr:colOff>282575</xdr:colOff>
      <xdr:row>81</xdr:row>
      <xdr:rowOff>0</xdr:rowOff>
    </xdr:to>
    <xdr:sp macro="" textlink="">
      <xdr:nvSpPr>
        <xdr:cNvPr id="10454" name="人件費・物件費等の状況該当値テキスト">
          <a:extLst>
            <a:ext uri="{FF2B5EF4-FFF2-40B4-BE49-F238E27FC236}">
              <a16:creationId xmlns:a16="http://schemas.microsoft.com/office/drawing/2014/main" id="{3BBE78C6-8397-4A54-AB60-9AC3AA6B5574}"/>
            </a:ext>
          </a:extLst>
        </xdr:cNvPr>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86,744</a:t>
          </a:r>
        </a:p>
      </xdr:txBody>
    </xdr:sp>
    <xdr:clientData/>
  </xdr:twoCellAnchor>
  <xdr:twoCellAnchor>
    <xdr:from>
      <xdr:col>5</xdr:col>
      <xdr:colOff>584200</xdr:colOff>
      <xdr:row>79</xdr:row>
      <xdr:rowOff>139700</xdr:rowOff>
    </xdr:from>
    <xdr:to>
      <xdr:col>6</xdr:col>
      <xdr:colOff>44450</xdr:colOff>
      <xdr:row>80</xdr:row>
      <xdr:rowOff>76200</xdr:rowOff>
    </xdr:to>
    <xdr:sp macro="" textlink="">
      <xdr:nvSpPr>
        <xdr:cNvPr id="10924" name="Oval 215">
          <a:extLst>
            <a:ext uri="{FF2B5EF4-FFF2-40B4-BE49-F238E27FC236}">
              <a16:creationId xmlns:a16="http://schemas.microsoft.com/office/drawing/2014/main" id="{03E7DC40-FF79-4F1A-9CCC-C0A9888E7A72}"/>
            </a:ext>
          </a:extLst>
        </xdr:cNvPr>
        <xdr:cNvSpPr>
          <a:spLocks noChangeArrowheads="1"/>
        </xdr:cNvSpPr>
      </xdr:nvSpPr>
      <xdr:spPr bwMode="auto">
        <a:xfrm>
          <a:off x="3727450" y="13182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78</xdr:row>
      <xdr:rowOff>107950</xdr:rowOff>
    </xdr:from>
    <xdr:to>
      <xdr:col>6</xdr:col>
      <xdr:colOff>320705</xdr:colOff>
      <xdr:row>79</xdr:row>
      <xdr:rowOff>146050</xdr:rowOff>
    </xdr:to>
    <xdr:sp macro="" textlink="">
      <xdr:nvSpPr>
        <xdr:cNvPr id="10456" name="Text Box 216">
          <a:extLst>
            <a:ext uri="{FF2B5EF4-FFF2-40B4-BE49-F238E27FC236}">
              <a16:creationId xmlns:a16="http://schemas.microsoft.com/office/drawing/2014/main" id="{5BA40A3B-0602-4B2B-B163-022E02C9C576}"/>
            </a:ext>
          </a:extLst>
        </xdr:cNvPr>
        <xdr:cNvSpPr txBox="1">
          <a:spLocks noChangeArrowheads="1"/>
        </xdr:cNvSpPr>
      </xdr:nvSpPr>
      <xdr:spPr bwMode="auto">
        <a:xfrm>
          <a:off x="3733800" y="1348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79,683</a:t>
          </a:r>
        </a:p>
      </xdr:txBody>
    </xdr:sp>
    <xdr:clientData/>
  </xdr:twoCellAnchor>
  <xdr:twoCellAnchor>
    <xdr:from>
      <xdr:col>4</xdr:col>
      <xdr:colOff>393700</xdr:colOff>
      <xdr:row>79</xdr:row>
      <xdr:rowOff>107950</xdr:rowOff>
    </xdr:from>
    <xdr:to>
      <xdr:col>4</xdr:col>
      <xdr:colOff>488950</xdr:colOff>
      <xdr:row>80</xdr:row>
      <xdr:rowOff>44450</xdr:rowOff>
    </xdr:to>
    <xdr:sp macro="" textlink="">
      <xdr:nvSpPr>
        <xdr:cNvPr id="10926" name="Oval 217">
          <a:extLst>
            <a:ext uri="{FF2B5EF4-FFF2-40B4-BE49-F238E27FC236}">
              <a16:creationId xmlns:a16="http://schemas.microsoft.com/office/drawing/2014/main" id="{83D7A4F5-9EDA-4FDA-852E-73210AAD9544}"/>
            </a:ext>
          </a:extLst>
        </xdr:cNvPr>
        <xdr:cNvSpPr>
          <a:spLocks noChangeArrowheads="1"/>
        </xdr:cNvSpPr>
      </xdr:nvSpPr>
      <xdr:spPr bwMode="auto">
        <a:xfrm>
          <a:off x="2908300" y="13150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78</xdr:row>
      <xdr:rowOff>79375</xdr:rowOff>
    </xdr:from>
    <xdr:to>
      <xdr:col>5</xdr:col>
      <xdr:colOff>161925</xdr:colOff>
      <xdr:row>79</xdr:row>
      <xdr:rowOff>117475</xdr:rowOff>
    </xdr:to>
    <xdr:sp macro="" textlink="">
      <xdr:nvSpPr>
        <xdr:cNvPr id="10458" name="Text Box 218">
          <a:extLst>
            <a:ext uri="{FF2B5EF4-FFF2-40B4-BE49-F238E27FC236}">
              <a16:creationId xmlns:a16="http://schemas.microsoft.com/office/drawing/2014/main" id="{906C380F-F14D-41D9-9ED9-349AD34850B4}"/>
            </a:ext>
          </a:extLst>
        </xdr:cNvPr>
        <xdr:cNvSpPr txBox="1">
          <a:spLocks noChangeArrowheads="1"/>
        </xdr:cNvSpPr>
      </xdr:nvSpPr>
      <xdr:spPr bwMode="auto">
        <a:xfrm>
          <a:off x="2847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78,287</a:t>
          </a:r>
        </a:p>
      </xdr:txBody>
    </xdr:sp>
    <xdr:clientData/>
  </xdr:twoCellAnchor>
  <xdr:twoCellAnchor>
    <xdr:from>
      <xdr:col>3</xdr:col>
      <xdr:colOff>209550</xdr:colOff>
      <xdr:row>79</xdr:row>
      <xdr:rowOff>146050</xdr:rowOff>
    </xdr:from>
    <xdr:to>
      <xdr:col>3</xdr:col>
      <xdr:colOff>304800</xdr:colOff>
      <xdr:row>80</xdr:row>
      <xdr:rowOff>82550</xdr:rowOff>
    </xdr:to>
    <xdr:sp macro="" textlink="">
      <xdr:nvSpPr>
        <xdr:cNvPr id="10928" name="Oval 219">
          <a:extLst>
            <a:ext uri="{FF2B5EF4-FFF2-40B4-BE49-F238E27FC236}">
              <a16:creationId xmlns:a16="http://schemas.microsoft.com/office/drawing/2014/main" id="{96BD1980-E5C1-424B-B13D-512E9B4D69F2}"/>
            </a:ext>
          </a:extLst>
        </xdr:cNvPr>
        <xdr:cNvSpPr>
          <a:spLocks noChangeArrowheads="1"/>
        </xdr:cNvSpPr>
      </xdr:nvSpPr>
      <xdr:spPr bwMode="auto">
        <a:xfrm>
          <a:off x="2095500" y="13188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78</xdr:row>
      <xdr:rowOff>117475</xdr:rowOff>
    </xdr:from>
    <xdr:to>
      <xdr:col>3</xdr:col>
      <xdr:colOff>600075</xdr:colOff>
      <xdr:row>79</xdr:row>
      <xdr:rowOff>155575</xdr:rowOff>
    </xdr:to>
    <xdr:sp macro="" textlink="">
      <xdr:nvSpPr>
        <xdr:cNvPr id="10460" name="Text Box 220">
          <a:extLst>
            <a:ext uri="{FF2B5EF4-FFF2-40B4-BE49-F238E27FC236}">
              <a16:creationId xmlns:a16="http://schemas.microsoft.com/office/drawing/2014/main" id="{47DC4B55-2E5C-4117-BF8E-7BA62B8FA107}"/>
            </a:ext>
          </a:extLst>
        </xdr:cNvPr>
        <xdr:cNvSpPr txBox="1">
          <a:spLocks noChangeArrowheads="1"/>
        </xdr:cNvSpPr>
      </xdr:nvSpPr>
      <xdr:spPr bwMode="auto">
        <a:xfrm>
          <a:off x="1952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80,287</a:t>
          </a:r>
        </a:p>
      </xdr:txBody>
    </xdr:sp>
    <xdr:clientData/>
  </xdr:twoCellAnchor>
  <xdr:twoCellAnchor>
    <xdr:from>
      <xdr:col>2</xdr:col>
      <xdr:colOff>25400</xdr:colOff>
      <xdr:row>80</xdr:row>
      <xdr:rowOff>0</xdr:rowOff>
    </xdr:from>
    <xdr:to>
      <xdr:col>2</xdr:col>
      <xdr:colOff>114300</xdr:colOff>
      <xdr:row>80</xdr:row>
      <xdr:rowOff>101600</xdr:rowOff>
    </xdr:to>
    <xdr:sp macro="" textlink="">
      <xdr:nvSpPr>
        <xdr:cNvPr id="10930" name="Oval 221">
          <a:extLst>
            <a:ext uri="{FF2B5EF4-FFF2-40B4-BE49-F238E27FC236}">
              <a16:creationId xmlns:a16="http://schemas.microsoft.com/office/drawing/2014/main" id="{E7439DA9-342A-4D05-9C90-F80C4DC9CFA3}"/>
            </a:ext>
          </a:extLst>
        </xdr:cNvPr>
        <xdr:cNvSpPr>
          <a:spLocks noChangeArrowheads="1"/>
        </xdr:cNvSpPr>
      </xdr:nvSpPr>
      <xdr:spPr bwMode="auto">
        <a:xfrm>
          <a:off x="1282700" y="13208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78</xdr:row>
      <xdr:rowOff>136525</xdr:rowOff>
    </xdr:from>
    <xdr:to>
      <xdr:col>2</xdr:col>
      <xdr:colOff>419100</xdr:colOff>
      <xdr:row>80</xdr:row>
      <xdr:rowOff>3175</xdr:rowOff>
    </xdr:to>
    <xdr:sp macro="" textlink="">
      <xdr:nvSpPr>
        <xdr:cNvPr id="10462" name="Text Box 222">
          <a:extLst>
            <a:ext uri="{FF2B5EF4-FFF2-40B4-BE49-F238E27FC236}">
              <a16:creationId xmlns:a16="http://schemas.microsoft.com/office/drawing/2014/main" id="{709808A9-F1AF-4128-89B9-965C29EC47EC}"/>
            </a:ext>
          </a:extLst>
        </xdr:cNvPr>
        <xdr:cNvSpPr txBox="1">
          <a:spLocks noChangeArrowheads="1"/>
        </xdr:cNvSpPr>
      </xdr:nvSpPr>
      <xdr:spPr bwMode="auto">
        <a:xfrm>
          <a:off x="10668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81,472</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3" name="Rectangle 223">
          <a:extLst>
            <a:ext uri="{FF2B5EF4-FFF2-40B4-BE49-F238E27FC236}">
              <a16:creationId xmlns:a16="http://schemas.microsoft.com/office/drawing/2014/main" id="{77D5F0AA-BBF4-40AB-8991-ACA0B42EC074}"/>
            </a:ext>
          </a:extLst>
        </xdr:cNvPr>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4" name="Text Box 224">
          <a:extLst>
            <a:ext uri="{FF2B5EF4-FFF2-40B4-BE49-F238E27FC236}">
              <a16:creationId xmlns:a16="http://schemas.microsoft.com/office/drawing/2014/main" id="{01299724-6827-4471-A9E3-B32C53F1ACD3}"/>
            </a:ext>
          </a:extLst>
        </xdr:cNvPr>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5" name="Text Box 225">
          <a:extLst>
            <a:ext uri="{FF2B5EF4-FFF2-40B4-BE49-F238E27FC236}">
              <a16:creationId xmlns:a16="http://schemas.microsoft.com/office/drawing/2014/main" id="{46DA688B-8DB7-4D7A-855D-9DAEA7E695F9}"/>
            </a:ext>
          </a:extLst>
        </xdr:cNvPr>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6" name="Rectangle 226">
          <a:extLst>
            <a:ext uri="{FF2B5EF4-FFF2-40B4-BE49-F238E27FC236}">
              <a16:creationId xmlns:a16="http://schemas.microsoft.com/office/drawing/2014/main" id="{9B99B3DB-4100-4098-9B4A-B8F1DF9FBEA6}"/>
            </a:ext>
          </a:extLst>
        </xdr:cNvPr>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7" name="Rectangle 227">
          <a:extLst>
            <a:ext uri="{FF2B5EF4-FFF2-40B4-BE49-F238E27FC236}">
              <a16:creationId xmlns:a16="http://schemas.microsoft.com/office/drawing/2014/main" id="{CA3959DD-FE71-4BE8-9D75-00E29C09C75F}"/>
            </a:ext>
          </a:extLst>
        </xdr:cNvPr>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10/22</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8" name="Rectangle 228">
          <a:extLst>
            <a:ext uri="{FF2B5EF4-FFF2-40B4-BE49-F238E27FC236}">
              <a16:creationId xmlns:a16="http://schemas.microsoft.com/office/drawing/2014/main" id="{7469B524-0215-4F41-B078-6D182244A078}"/>
            </a:ext>
          </a:extLst>
        </xdr:cNvPr>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9" name="Rectangle 229">
          <a:extLst>
            <a:ext uri="{FF2B5EF4-FFF2-40B4-BE49-F238E27FC236}">
              <a16:creationId xmlns:a16="http://schemas.microsoft.com/office/drawing/2014/main" id="{7BC63D65-D573-4DB1-9669-7F9E299EBD08}"/>
            </a:ext>
          </a:extLst>
        </xdr:cNvPr>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70" name="Rectangle 230">
          <a:extLst>
            <a:ext uri="{FF2B5EF4-FFF2-40B4-BE49-F238E27FC236}">
              <a16:creationId xmlns:a16="http://schemas.microsoft.com/office/drawing/2014/main" id="{08E77F59-1967-4C65-B354-CABE9E0F9A60}"/>
            </a:ext>
          </a:extLst>
        </xdr:cNvPr>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71" name="Rectangle 231">
          <a:extLst>
            <a:ext uri="{FF2B5EF4-FFF2-40B4-BE49-F238E27FC236}">
              <a16:creationId xmlns:a16="http://schemas.microsoft.com/office/drawing/2014/main" id="{E7F6E1FC-03CD-4A8D-9A8A-CD648D080885}"/>
            </a:ext>
          </a:extLst>
        </xdr:cNvPr>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0941" name="Rectangle 232">
          <a:extLst>
            <a:ext uri="{FF2B5EF4-FFF2-40B4-BE49-F238E27FC236}">
              <a16:creationId xmlns:a16="http://schemas.microsoft.com/office/drawing/2014/main" id="{A526F3D1-BB7C-4D05-ACBF-E9EF18BEEED3}"/>
            </a:ext>
          </a:extLst>
        </xdr:cNvPr>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10942" name="Rectangle 233">
          <a:extLst>
            <a:ext uri="{FF2B5EF4-FFF2-40B4-BE49-F238E27FC236}">
              <a16:creationId xmlns:a16="http://schemas.microsoft.com/office/drawing/2014/main" id="{1CA4527E-FB65-40A5-B309-105F7CDEDEB0}"/>
            </a:ext>
          </a:extLst>
        </xdr:cNvPr>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4" name="Rectangle 234">
          <a:extLst>
            <a:ext uri="{FF2B5EF4-FFF2-40B4-BE49-F238E27FC236}">
              <a16:creationId xmlns:a16="http://schemas.microsoft.com/office/drawing/2014/main" id="{E5B9778C-0696-47BB-B348-9CA5DB972BC5}"/>
            </a:ext>
          </a:extLst>
        </xdr:cNvPr>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5" name="Text Box 235">
          <a:extLst>
            <a:ext uri="{FF2B5EF4-FFF2-40B4-BE49-F238E27FC236}">
              <a16:creationId xmlns:a16="http://schemas.microsoft.com/office/drawing/2014/main" id="{E19C666A-5E15-4D23-AF4D-8414BF7A051B}"/>
            </a:ext>
          </a:extLst>
        </xdr:cNvPr>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ラスパイレス指数の算定に大きく影響を与えることとなる経験年数の長い高卒職員の昇格・昇給に伴い、昨年に引き続きラスパイレス指数が上昇した。</a:t>
          </a:r>
        </a:p>
        <a:p>
          <a:pPr algn="l" rtl="0">
            <a:lnSpc>
              <a:spcPts val="1400"/>
            </a:lnSpc>
            <a:defRPr sz="1000"/>
          </a:pPr>
          <a:r>
            <a:rPr lang="ja-JP" altLang="en-US" sz="1300" b="0" i="0" u="none" strike="noStrike" baseline="0">
              <a:solidFill>
                <a:srgbClr val="000000"/>
              </a:solidFill>
              <a:latin typeface="ＭＳ Ｐゴシック"/>
              <a:ea typeface="ＭＳ Ｐゴシック"/>
            </a:rPr>
            <a:t>　職員の構成上、この傾向は数年間続くことが見込まれるが、国の人事院勧告や類似団体平均などを参考とし、給与の適正化に努める。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10945" name="Line 236">
          <a:extLst>
            <a:ext uri="{FF2B5EF4-FFF2-40B4-BE49-F238E27FC236}">
              <a16:creationId xmlns:a16="http://schemas.microsoft.com/office/drawing/2014/main" id="{B5CD54E0-4CF2-414A-99A0-A9E383336B50}"/>
            </a:ext>
          </a:extLst>
        </xdr:cNvPr>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7" name="Text Box 237">
          <a:extLst>
            <a:ext uri="{FF2B5EF4-FFF2-40B4-BE49-F238E27FC236}">
              <a16:creationId xmlns:a16="http://schemas.microsoft.com/office/drawing/2014/main" id="{28B196F4-6877-460F-A9CE-BBA1B0B48658}"/>
            </a:ext>
          </a:extLst>
        </xdr:cNvPr>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444500</xdr:colOff>
      <xdr:row>89</xdr:row>
      <xdr:rowOff>146050</xdr:rowOff>
    </xdr:from>
    <xdr:to>
      <xdr:col>26</xdr:col>
      <xdr:colOff>69850</xdr:colOff>
      <xdr:row>89</xdr:row>
      <xdr:rowOff>146050</xdr:rowOff>
    </xdr:to>
    <xdr:sp macro="" textlink="">
      <xdr:nvSpPr>
        <xdr:cNvPr id="10947" name="Line 238">
          <a:extLst>
            <a:ext uri="{FF2B5EF4-FFF2-40B4-BE49-F238E27FC236}">
              <a16:creationId xmlns:a16="http://schemas.microsoft.com/office/drawing/2014/main" id="{82C8D7A9-C7BA-4A2B-8CAD-8DB3F69AF8F8}"/>
            </a:ext>
          </a:extLst>
        </xdr:cNvPr>
        <xdr:cNvSpPr>
          <a:spLocks noChangeShapeType="1"/>
        </xdr:cNvSpPr>
      </xdr:nvSpPr>
      <xdr:spPr bwMode="auto">
        <a:xfrm>
          <a:off x="117602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38100</xdr:rowOff>
    </xdr:from>
    <xdr:to>
      <xdr:col>18</xdr:col>
      <xdr:colOff>441325</xdr:colOff>
      <xdr:row>90</xdr:row>
      <xdr:rowOff>76200</xdr:rowOff>
    </xdr:to>
    <xdr:sp macro="" textlink="">
      <xdr:nvSpPr>
        <xdr:cNvPr id="10479" name="Text Box 239">
          <a:extLst>
            <a:ext uri="{FF2B5EF4-FFF2-40B4-BE49-F238E27FC236}">
              <a16:creationId xmlns:a16="http://schemas.microsoft.com/office/drawing/2014/main" id="{3D13782A-7A90-452A-A2A5-B21713B790D6}"/>
            </a:ext>
          </a:extLst>
        </xdr:cNvPr>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87</xdr:row>
      <xdr:rowOff>88900</xdr:rowOff>
    </xdr:from>
    <xdr:to>
      <xdr:col>26</xdr:col>
      <xdr:colOff>69850</xdr:colOff>
      <xdr:row>87</xdr:row>
      <xdr:rowOff>88900</xdr:rowOff>
    </xdr:to>
    <xdr:sp macro="" textlink="">
      <xdr:nvSpPr>
        <xdr:cNvPr id="10949" name="Line 240">
          <a:extLst>
            <a:ext uri="{FF2B5EF4-FFF2-40B4-BE49-F238E27FC236}">
              <a16:creationId xmlns:a16="http://schemas.microsoft.com/office/drawing/2014/main" id="{1A4AAA70-5E97-4ABF-89A4-DFDDB3A76CC0}"/>
            </a:ext>
          </a:extLst>
        </xdr:cNvPr>
        <xdr:cNvSpPr>
          <a:spLocks noChangeShapeType="1"/>
        </xdr:cNvSpPr>
      </xdr:nvSpPr>
      <xdr:spPr bwMode="auto">
        <a:xfrm>
          <a:off x="117602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146050</xdr:rowOff>
    </xdr:from>
    <xdr:to>
      <xdr:col>18</xdr:col>
      <xdr:colOff>441325</xdr:colOff>
      <xdr:row>88</xdr:row>
      <xdr:rowOff>19050</xdr:rowOff>
    </xdr:to>
    <xdr:sp macro="" textlink="">
      <xdr:nvSpPr>
        <xdr:cNvPr id="10481" name="Text Box 241">
          <a:extLst>
            <a:ext uri="{FF2B5EF4-FFF2-40B4-BE49-F238E27FC236}">
              <a16:creationId xmlns:a16="http://schemas.microsoft.com/office/drawing/2014/main" id="{F5E9DD83-9E2C-42A8-9A19-E4A7BE12A0F1}"/>
            </a:ext>
          </a:extLst>
        </xdr:cNvPr>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10951" name="Line 242">
          <a:extLst>
            <a:ext uri="{FF2B5EF4-FFF2-40B4-BE49-F238E27FC236}">
              <a16:creationId xmlns:a16="http://schemas.microsoft.com/office/drawing/2014/main" id="{A277D071-9BFF-4C6E-AF1D-3D08702F9159}"/>
            </a:ext>
          </a:extLst>
        </xdr:cNvPr>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79375</xdr:rowOff>
    </xdr:from>
    <xdr:to>
      <xdr:col>18</xdr:col>
      <xdr:colOff>441325</xdr:colOff>
      <xdr:row>85</xdr:row>
      <xdr:rowOff>117475</xdr:rowOff>
    </xdr:to>
    <xdr:sp macro="" textlink="">
      <xdr:nvSpPr>
        <xdr:cNvPr id="10483" name="Text Box 243">
          <a:extLst>
            <a:ext uri="{FF2B5EF4-FFF2-40B4-BE49-F238E27FC236}">
              <a16:creationId xmlns:a16="http://schemas.microsoft.com/office/drawing/2014/main" id="{4BE468B9-A0B3-47C0-A1B8-813521B5CA0B}"/>
            </a:ext>
          </a:extLst>
        </xdr:cNvPr>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82</xdr:row>
      <xdr:rowOff>139700</xdr:rowOff>
    </xdr:from>
    <xdr:to>
      <xdr:col>26</xdr:col>
      <xdr:colOff>69850</xdr:colOff>
      <xdr:row>82</xdr:row>
      <xdr:rowOff>139700</xdr:rowOff>
    </xdr:to>
    <xdr:sp macro="" textlink="">
      <xdr:nvSpPr>
        <xdr:cNvPr id="10953" name="Line 244">
          <a:extLst>
            <a:ext uri="{FF2B5EF4-FFF2-40B4-BE49-F238E27FC236}">
              <a16:creationId xmlns:a16="http://schemas.microsoft.com/office/drawing/2014/main" id="{1E39E280-62BE-4BAA-BDFA-072A39675AEE}"/>
            </a:ext>
          </a:extLst>
        </xdr:cNvPr>
        <xdr:cNvSpPr>
          <a:spLocks noChangeShapeType="1"/>
        </xdr:cNvSpPr>
      </xdr:nvSpPr>
      <xdr:spPr bwMode="auto">
        <a:xfrm>
          <a:off x="117602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82</xdr:row>
      <xdr:rowOff>22225</xdr:rowOff>
    </xdr:from>
    <xdr:to>
      <xdr:col>18</xdr:col>
      <xdr:colOff>441325</xdr:colOff>
      <xdr:row>83</xdr:row>
      <xdr:rowOff>60325</xdr:rowOff>
    </xdr:to>
    <xdr:sp macro="" textlink="">
      <xdr:nvSpPr>
        <xdr:cNvPr id="10485" name="Text Box 245">
          <a:extLst>
            <a:ext uri="{FF2B5EF4-FFF2-40B4-BE49-F238E27FC236}">
              <a16:creationId xmlns:a16="http://schemas.microsoft.com/office/drawing/2014/main" id="{572DD603-CDEF-477C-BD1A-BB6F6C9FF290}"/>
            </a:ext>
          </a:extLst>
        </xdr:cNvPr>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444500</xdr:colOff>
      <xdr:row>80</xdr:row>
      <xdr:rowOff>82550</xdr:rowOff>
    </xdr:from>
    <xdr:to>
      <xdr:col>26</xdr:col>
      <xdr:colOff>69850</xdr:colOff>
      <xdr:row>80</xdr:row>
      <xdr:rowOff>82550</xdr:rowOff>
    </xdr:to>
    <xdr:sp macro="" textlink="">
      <xdr:nvSpPr>
        <xdr:cNvPr id="10955" name="Line 246">
          <a:extLst>
            <a:ext uri="{FF2B5EF4-FFF2-40B4-BE49-F238E27FC236}">
              <a16:creationId xmlns:a16="http://schemas.microsoft.com/office/drawing/2014/main" id="{420469C5-1AED-41CC-837F-74C93B2C42B6}"/>
            </a:ext>
          </a:extLst>
        </xdr:cNvPr>
        <xdr:cNvSpPr>
          <a:spLocks noChangeShapeType="1"/>
        </xdr:cNvSpPr>
      </xdr:nvSpPr>
      <xdr:spPr bwMode="auto">
        <a:xfrm>
          <a:off x="117602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136525</xdr:rowOff>
    </xdr:from>
    <xdr:to>
      <xdr:col>18</xdr:col>
      <xdr:colOff>441325</xdr:colOff>
      <xdr:row>81</xdr:row>
      <xdr:rowOff>3175</xdr:rowOff>
    </xdr:to>
    <xdr:sp macro="" textlink="">
      <xdr:nvSpPr>
        <xdr:cNvPr id="10487" name="Text Box 247">
          <a:extLst>
            <a:ext uri="{FF2B5EF4-FFF2-40B4-BE49-F238E27FC236}">
              <a16:creationId xmlns:a16="http://schemas.microsoft.com/office/drawing/2014/main" id="{8863D63E-DF63-4832-8545-5852E30A363C}"/>
            </a:ext>
          </a:extLst>
        </xdr:cNvPr>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10957" name="Line 248">
          <a:extLst>
            <a:ext uri="{FF2B5EF4-FFF2-40B4-BE49-F238E27FC236}">
              <a16:creationId xmlns:a16="http://schemas.microsoft.com/office/drawing/2014/main" id="{9A576784-41FC-4208-A261-3598720DC722}"/>
            </a:ext>
          </a:extLst>
        </xdr:cNvPr>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9" name="Text Box 249">
          <a:extLst>
            <a:ext uri="{FF2B5EF4-FFF2-40B4-BE49-F238E27FC236}">
              <a16:creationId xmlns:a16="http://schemas.microsoft.com/office/drawing/2014/main" id="{24085423-56CB-46A9-8220-414F188670F4}"/>
            </a:ext>
          </a:extLst>
        </xdr:cNvPr>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0959" name="給与水準   （国との比較）グラフ枠">
          <a:extLst>
            <a:ext uri="{FF2B5EF4-FFF2-40B4-BE49-F238E27FC236}">
              <a16:creationId xmlns:a16="http://schemas.microsoft.com/office/drawing/2014/main" id="{D1BF24F4-3F86-40B8-8F91-EF573E820F98}"/>
            </a:ext>
          </a:extLst>
        </xdr:cNvPr>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83</xdr:row>
      <xdr:rowOff>101600</xdr:rowOff>
    </xdr:from>
    <xdr:to>
      <xdr:col>24</xdr:col>
      <xdr:colOff>514350</xdr:colOff>
      <xdr:row>89</xdr:row>
      <xdr:rowOff>0</xdr:rowOff>
    </xdr:to>
    <xdr:sp macro="" textlink="">
      <xdr:nvSpPr>
        <xdr:cNvPr id="10960" name="Line 251">
          <a:extLst>
            <a:ext uri="{FF2B5EF4-FFF2-40B4-BE49-F238E27FC236}">
              <a16:creationId xmlns:a16="http://schemas.microsoft.com/office/drawing/2014/main" id="{69CAEE5C-D055-4BFE-ACF5-AB9032F2142B}"/>
            </a:ext>
          </a:extLst>
        </xdr:cNvPr>
        <xdr:cNvSpPr>
          <a:spLocks noChangeShapeType="1"/>
        </xdr:cNvSpPr>
      </xdr:nvSpPr>
      <xdr:spPr bwMode="auto">
        <a:xfrm flipV="1">
          <a:off x="15601950" y="13804900"/>
          <a:ext cx="0" cy="889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0</xdr:rowOff>
    </xdr:from>
    <xdr:to>
      <xdr:col>26</xdr:col>
      <xdr:colOff>38100</xdr:colOff>
      <xdr:row>90</xdr:row>
      <xdr:rowOff>38100</xdr:rowOff>
    </xdr:to>
    <xdr:sp macro="" textlink="">
      <xdr:nvSpPr>
        <xdr:cNvPr id="10492" name="給与水準   （国との比較）最小値テキスト">
          <a:extLst>
            <a:ext uri="{FF2B5EF4-FFF2-40B4-BE49-F238E27FC236}">
              <a16:creationId xmlns:a16="http://schemas.microsoft.com/office/drawing/2014/main" id="{09B24FAE-BB3B-4ACA-BD7C-2D9BBFD26603}"/>
            </a:ext>
          </a:extLst>
        </xdr:cNvPr>
        <xdr:cNvSpPr txBox="1">
          <a:spLocks noChangeArrowheads="1"/>
        </xdr:cNvSpPr>
      </xdr:nvSpPr>
      <xdr:spPr bwMode="auto">
        <a:xfrm>
          <a:off x="17106900"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108.1</a:t>
          </a:r>
        </a:p>
      </xdr:txBody>
    </xdr:sp>
    <xdr:clientData/>
  </xdr:twoCellAnchor>
  <xdr:twoCellAnchor>
    <xdr:from>
      <xdr:col>24</xdr:col>
      <xdr:colOff>425450</xdr:colOff>
      <xdr:row>89</xdr:row>
      <xdr:rowOff>0</xdr:rowOff>
    </xdr:from>
    <xdr:to>
      <xdr:col>24</xdr:col>
      <xdr:colOff>590550</xdr:colOff>
      <xdr:row>89</xdr:row>
      <xdr:rowOff>0</xdr:rowOff>
    </xdr:to>
    <xdr:sp macro="" textlink="">
      <xdr:nvSpPr>
        <xdr:cNvPr id="10962" name="Line 253">
          <a:extLst>
            <a:ext uri="{FF2B5EF4-FFF2-40B4-BE49-F238E27FC236}">
              <a16:creationId xmlns:a16="http://schemas.microsoft.com/office/drawing/2014/main" id="{A1C40E72-479E-441E-901B-9771CF6FC7CE}"/>
            </a:ext>
          </a:extLst>
        </xdr:cNvPr>
        <xdr:cNvSpPr>
          <a:spLocks noChangeShapeType="1"/>
        </xdr:cNvSpPr>
      </xdr:nvSpPr>
      <xdr:spPr bwMode="auto">
        <a:xfrm>
          <a:off x="15513050" y="14693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82</xdr:row>
      <xdr:rowOff>41275</xdr:rowOff>
    </xdr:from>
    <xdr:to>
      <xdr:col>26</xdr:col>
      <xdr:colOff>38100</xdr:colOff>
      <xdr:row>83</xdr:row>
      <xdr:rowOff>79375</xdr:rowOff>
    </xdr:to>
    <xdr:sp macro="" textlink="">
      <xdr:nvSpPr>
        <xdr:cNvPr id="10494" name="給与水準   （国との比較）最大値テキスト">
          <a:extLst>
            <a:ext uri="{FF2B5EF4-FFF2-40B4-BE49-F238E27FC236}">
              <a16:creationId xmlns:a16="http://schemas.microsoft.com/office/drawing/2014/main" id="{21D3F1B1-F033-4EFF-8545-8E62B5ADC54E}"/>
            </a:ext>
          </a:extLst>
        </xdr:cNvPr>
        <xdr:cNvSpPr txBox="1">
          <a:spLocks noChangeArrowheads="1"/>
        </xdr:cNvSpPr>
      </xdr:nvSpPr>
      <xdr:spPr bwMode="auto">
        <a:xfrm>
          <a:off x="171069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96.6</a:t>
          </a:r>
        </a:p>
      </xdr:txBody>
    </xdr:sp>
    <xdr:clientData/>
  </xdr:twoCellAnchor>
  <xdr:twoCellAnchor>
    <xdr:from>
      <xdr:col>24</xdr:col>
      <xdr:colOff>425450</xdr:colOff>
      <xdr:row>83</xdr:row>
      <xdr:rowOff>101600</xdr:rowOff>
    </xdr:from>
    <xdr:to>
      <xdr:col>24</xdr:col>
      <xdr:colOff>590550</xdr:colOff>
      <xdr:row>83</xdr:row>
      <xdr:rowOff>101600</xdr:rowOff>
    </xdr:to>
    <xdr:sp macro="" textlink="">
      <xdr:nvSpPr>
        <xdr:cNvPr id="10964" name="Line 255">
          <a:extLst>
            <a:ext uri="{FF2B5EF4-FFF2-40B4-BE49-F238E27FC236}">
              <a16:creationId xmlns:a16="http://schemas.microsoft.com/office/drawing/2014/main" id="{9F4FBB35-DDA1-48C9-ABBD-07854F203DAE}"/>
            </a:ext>
          </a:extLst>
        </xdr:cNvPr>
        <xdr:cNvSpPr>
          <a:spLocks noChangeShapeType="1"/>
        </xdr:cNvSpPr>
      </xdr:nvSpPr>
      <xdr:spPr bwMode="auto">
        <a:xfrm>
          <a:off x="15513050" y="13804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83</xdr:row>
      <xdr:rowOff>0</xdr:rowOff>
    </xdr:from>
    <xdr:to>
      <xdr:col>24</xdr:col>
      <xdr:colOff>514350</xdr:colOff>
      <xdr:row>87</xdr:row>
      <xdr:rowOff>82550</xdr:rowOff>
    </xdr:to>
    <xdr:sp macro="" textlink="">
      <xdr:nvSpPr>
        <xdr:cNvPr id="10965" name="Line 256">
          <a:extLst>
            <a:ext uri="{FF2B5EF4-FFF2-40B4-BE49-F238E27FC236}">
              <a16:creationId xmlns:a16="http://schemas.microsoft.com/office/drawing/2014/main" id="{3AAB08FB-8115-4F88-B38A-C354C7D9BA33}"/>
            </a:ext>
          </a:extLst>
        </xdr:cNvPr>
        <xdr:cNvSpPr>
          <a:spLocks noChangeShapeType="1"/>
        </xdr:cNvSpPr>
      </xdr:nvSpPr>
      <xdr:spPr bwMode="auto">
        <a:xfrm>
          <a:off x="14833600" y="13703300"/>
          <a:ext cx="768350" cy="742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0</xdr:rowOff>
    </xdr:from>
    <xdr:to>
      <xdr:col>26</xdr:col>
      <xdr:colOff>38100</xdr:colOff>
      <xdr:row>87</xdr:row>
      <xdr:rowOff>38100</xdr:rowOff>
    </xdr:to>
    <xdr:sp macro="" textlink="">
      <xdr:nvSpPr>
        <xdr:cNvPr id="10497" name="給与水準   （国との比較）平均値テキスト">
          <a:extLst>
            <a:ext uri="{FF2B5EF4-FFF2-40B4-BE49-F238E27FC236}">
              <a16:creationId xmlns:a16="http://schemas.microsoft.com/office/drawing/2014/main" id="{961F9B15-7553-4D7C-9B86-98ACE6855104}"/>
            </a:ext>
          </a:extLst>
        </xdr:cNvPr>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104.0</a:t>
          </a:r>
        </a:p>
      </xdr:txBody>
    </xdr:sp>
    <xdr:clientData/>
  </xdr:twoCellAnchor>
  <xdr:twoCellAnchor>
    <xdr:from>
      <xdr:col>24</xdr:col>
      <xdr:colOff>463550</xdr:colOff>
      <xdr:row>86</xdr:row>
      <xdr:rowOff>127000</xdr:rowOff>
    </xdr:from>
    <xdr:to>
      <xdr:col>24</xdr:col>
      <xdr:colOff>558800</xdr:colOff>
      <xdr:row>87</xdr:row>
      <xdr:rowOff>57150</xdr:rowOff>
    </xdr:to>
    <xdr:sp macro="" textlink="">
      <xdr:nvSpPr>
        <xdr:cNvPr id="10967" name="AutoShape 258">
          <a:extLst>
            <a:ext uri="{FF2B5EF4-FFF2-40B4-BE49-F238E27FC236}">
              <a16:creationId xmlns:a16="http://schemas.microsoft.com/office/drawing/2014/main" id="{3DBE71AF-FA77-400B-A4EC-CA45413F0453}"/>
            </a:ext>
          </a:extLst>
        </xdr:cNvPr>
        <xdr:cNvSpPr>
          <a:spLocks noChangeArrowheads="1"/>
        </xdr:cNvSpPr>
      </xdr:nvSpPr>
      <xdr:spPr bwMode="auto">
        <a:xfrm>
          <a:off x="15551150" y="143256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81</xdr:row>
      <xdr:rowOff>88900</xdr:rowOff>
    </xdr:from>
    <xdr:to>
      <xdr:col>23</xdr:col>
      <xdr:colOff>374650</xdr:colOff>
      <xdr:row>83</xdr:row>
      <xdr:rowOff>0</xdr:rowOff>
    </xdr:to>
    <xdr:sp macro="" textlink="">
      <xdr:nvSpPr>
        <xdr:cNvPr id="10968" name="Line 259">
          <a:extLst>
            <a:ext uri="{FF2B5EF4-FFF2-40B4-BE49-F238E27FC236}">
              <a16:creationId xmlns:a16="http://schemas.microsoft.com/office/drawing/2014/main" id="{03F20894-C74E-4F9B-9457-2905652A8A1F}"/>
            </a:ext>
          </a:extLst>
        </xdr:cNvPr>
        <xdr:cNvSpPr>
          <a:spLocks noChangeShapeType="1"/>
        </xdr:cNvSpPr>
      </xdr:nvSpPr>
      <xdr:spPr bwMode="auto">
        <a:xfrm>
          <a:off x="14014450" y="13462000"/>
          <a:ext cx="819150" cy="241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82</xdr:row>
      <xdr:rowOff>76200</xdr:rowOff>
    </xdr:from>
    <xdr:to>
      <xdr:col>23</xdr:col>
      <xdr:colOff>419100</xdr:colOff>
      <xdr:row>83</xdr:row>
      <xdr:rowOff>6350</xdr:rowOff>
    </xdr:to>
    <xdr:sp macro="" textlink="">
      <xdr:nvSpPr>
        <xdr:cNvPr id="10969" name="AutoShape 260">
          <a:extLst>
            <a:ext uri="{FF2B5EF4-FFF2-40B4-BE49-F238E27FC236}">
              <a16:creationId xmlns:a16="http://schemas.microsoft.com/office/drawing/2014/main" id="{30F5B7C8-4539-4FC3-8A55-84912515BA7D}"/>
            </a:ext>
          </a:extLst>
        </xdr:cNvPr>
        <xdr:cNvSpPr>
          <a:spLocks noChangeArrowheads="1"/>
        </xdr:cNvSpPr>
      </xdr:nvSpPr>
      <xdr:spPr bwMode="auto">
        <a:xfrm>
          <a:off x="14782800" y="13614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81</xdr:row>
      <xdr:rowOff>41275</xdr:rowOff>
    </xdr:from>
    <xdr:to>
      <xdr:col>24</xdr:col>
      <xdr:colOff>69850</xdr:colOff>
      <xdr:row>82</xdr:row>
      <xdr:rowOff>79375</xdr:rowOff>
    </xdr:to>
    <xdr:sp macro="" textlink="">
      <xdr:nvSpPr>
        <xdr:cNvPr id="10501" name="Text Box 261">
          <a:extLst>
            <a:ext uri="{FF2B5EF4-FFF2-40B4-BE49-F238E27FC236}">
              <a16:creationId xmlns:a16="http://schemas.microsoft.com/office/drawing/2014/main" id="{BA273521-00BF-4AA7-9907-AD3C297CC1E9}"/>
            </a:ext>
          </a:extLst>
        </xdr:cNvPr>
        <xdr:cNvSpPr txBox="1">
          <a:spLocks noChangeArrowheads="1"/>
        </xdr:cNvSpPr>
      </xdr:nvSpPr>
      <xdr:spPr bwMode="auto">
        <a:xfrm>
          <a:off x="15801975" y="1393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81</xdr:row>
      <xdr:rowOff>88900</xdr:rowOff>
    </xdr:from>
    <xdr:to>
      <xdr:col>22</xdr:col>
      <xdr:colOff>184150</xdr:colOff>
      <xdr:row>82</xdr:row>
      <xdr:rowOff>19050</xdr:rowOff>
    </xdr:to>
    <xdr:sp macro="" textlink="">
      <xdr:nvSpPr>
        <xdr:cNvPr id="10971" name="Line 262">
          <a:extLst>
            <a:ext uri="{FF2B5EF4-FFF2-40B4-BE49-F238E27FC236}">
              <a16:creationId xmlns:a16="http://schemas.microsoft.com/office/drawing/2014/main" id="{64898A3B-636E-4079-B5F5-E504193BD575}"/>
            </a:ext>
          </a:extLst>
        </xdr:cNvPr>
        <xdr:cNvSpPr>
          <a:spLocks noChangeShapeType="1"/>
        </xdr:cNvSpPr>
      </xdr:nvSpPr>
      <xdr:spPr bwMode="auto">
        <a:xfrm flipV="1">
          <a:off x="13201650" y="1346200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57150</xdr:rowOff>
    </xdr:from>
    <xdr:to>
      <xdr:col>22</xdr:col>
      <xdr:colOff>234950</xdr:colOff>
      <xdr:row>82</xdr:row>
      <xdr:rowOff>158750</xdr:rowOff>
    </xdr:to>
    <xdr:sp macro="" textlink="">
      <xdr:nvSpPr>
        <xdr:cNvPr id="10972" name="AutoShape 263">
          <a:extLst>
            <a:ext uri="{FF2B5EF4-FFF2-40B4-BE49-F238E27FC236}">
              <a16:creationId xmlns:a16="http://schemas.microsoft.com/office/drawing/2014/main" id="{FD418308-6CBB-436D-A2B7-F2C132B907B3}"/>
            </a:ext>
          </a:extLst>
        </xdr:cNvPr>
        <xdr:cNvSpPr>
          <a:spLocks noChangeArrowheads="1"/>
        </xdr:cNvSpPr>
      </xdr:nvSpPr>
      <xdr:spPr bwMode="auto">
        <a:xfrm>
          <a:off x="13970000" y="13595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83</xdr:row>
      <xdr:rowOff>0</xdr:rowOff>
    </xdr:from>
    <xdr:to>
      <xdr:col>22</xdr:col>
      <xdr:colOff>530225</xdr:colOff>
      <xdr:row>84</xdr:row>
      <xdr:rowOff>38100</xdr:rowOff>
    </xdr:to>
    <xdr:sp macro="" textlink="">
      <xdr:nvSpPr>
        <xdr:cNvPr id="10504" name="Text Box 264">
          <a:extLst>
            <a:ext uri="{FF2B5EF4-FFF2-40B4-BE49-F238E27FC236}">
              <a16:creationId xmlns:a16="http://schemas.microsoft.com/office/drawing/2014/main" id="{5F93BC71-F903-4821-ACED-0CCF0B9C0008}"/>
            </a:ext>
          </a:extLst>
        </xdr:cNvPr>
        <xdr:cNvSpPr txBox="1">
          <a:spLocks noChangeArrowheads="1"/>
        </xdr:cNvSpPr>
      </xdr:nvSpPr>
      <xdr:spPr bwMode="auto">
        <a:xfrm>
          <a:off x="14906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444500</xdr:colOff>
      <xdr:row>81</xdr:row>
      <xdr:rowOff>139700</xdr:rowOff>
    </xdr:from>
    <xdr:to>
      <xdr:col>21</xdr:col>
      <xdr:colOff>0</xdr:colOff>
      <xdr:row>82</xdr:row>
      <xdr:rowOff>19050</xdr:rowOff>
    </xdr:to>
    <xdr:sp macro="" textlink="">
      <xdr:nvSpPr>
        <xdr:cNvPr id="10974" name="Line 265">
          <a:extLst>
            <a:ext uri="{FF2B5EF4-FFF2-40B4-BE49-F238E27FC236}">
              <a16:creationId xmlns:a16="http://schemas.microsoft.com/office/drawing/2014/main" id="{9069001E-3783-4B57-8C94-A723D012B1C6}"/>
            </a:ext>
          </a:extLst>
        </xdr:cNvPr>
        <xdr:cNvSpPr>
          <a:spLocks noChangeShapeType="1"/>
        </xdr:cNvSpPr>
      </xdr:nvSpPr>
      <xdr:spPr bwMode="auto">
        <a:xfrm>
          <a:off x="12388850" y="135128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44450</xdr:rowOff>
    </xdr:from>
    <xdr:to>
      <xdr:col>21</xdr:col>
      <xdr:colOff>44450</xdr:colOff>
      <xdr:row>82</xdr:row>
      <xdr:rowOff>139700</xdr:rowOff>
    </xdr:to>
    <xdr:sp macro="" textlink="">
      <xdr:nvSpPr>
        <xdr:cNvPr id="10975" name="AutoShape 266">
          <a:extLst>
            <a:ext uri="{FF2B5EF4-FFF2-40B4-BE49-F238E27FC236}">
              <a16:creationId xmlns:a16="http://schemas.microsoft.com/office/drawing/2014/main" id="{53A287F5-3236-4557-A4D4-4025DB745326}"/>
            </a:ext>
          </a:extLst>
        </xdr:cNvPr>
        <xdr:cNvSpPr>
          <a:spLocks noChangeArrowheads="1"/>
        </xdr:cNvSpPr>
      </xdr:nvSpPr>
      <xdr:spPr bwMode="auto">
        <a:xfrm>
          <a:off x="13157200" y="135826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82</xdr:row>
      <xdr:rowOff>155575</xdr:rowOff>
    </xdr:from>
    <xdr:to>
      <xdr:col>21</xdr:col>
      <xdr:colOff>349250</xdr:colOff>
      <xdr:row>84</xdr:row>
      <xdr:rowOff>22225</xdr:rowOff>
    </xdr:to>
    <xdr:sp macro="" textlink="">
      <xdr:nvSpPr>
        <xdr:cNvPr id="10507" name="Text Box 267">
          <a:extLst>
            <a:ext uri="{FF2B5EF4-FFF2-40B4-BE49-F238E27FC236}">
              <a16:creationId xmlns:a16="http://schemas.microsoft.com/office/drawing/2014/main" id="{605871F7-7D27-40B6-9AB5-1E24D44B274E}"/>
            </a:ext>
          </a:extLst>
        </xdr:cNvPr>
        <xdr:cNvSpPr txBox="1">
          <a:spLocks noChangeArrowheads="1"/>
        </xdr:cNvSpPr>
      </xdr:nvSpPr>
      <xdr:spPr bwMode="auto">
        <a:xfrm>
          <a:off x="14020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393700</xdr:colOff>
      <xdr:row>82</xdr:row>
      <xdr:rowOff>57150</xdr:rowOff>
    </xdr:from>
    <xdr:to>
      <xdr:col>19</xdr:col>
      <xdr:colOff>488950</xdr:colOff>
      <xdr:row>82</xdr:row>
      <xdr:rowOff>146050</xdr:rowOff>
    </xdr:to>
    <xdr:sp macro="" textlink="">
      <xdr:nvSpPr>
        <xdr:cNvPr id="10977" name="AutoShape 268">
          <a:extLst>
            <a:ext uri="{FF2B5EF4-FFF2-40B4-BE49-F238E27FC236}">
              <a16:creationId xmlns:a16="http://schemas.microsoft.com/office/drawing/2014/main" id="{7342E818-C529-4AA0-9865-FD9939F3F285}"/>
            </a:ext>
          </a:extLst>
        </xdr:cNvPr>
        <xdr:cNvSpPr>
          <a:spLocks noChangeArrowheads="1"/>
        </xdr:cNvSpPr>
      </xdr:nvSpPr>
      <xdr:spPr bwMode="auto">
        <a:xfrm>
          <a:off x="12338050" y="13595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83</xdr:row>
      <xdr:rowOff>0</xdr:rowOff>
    </xdr:from>
    <xdr:to>
      <xdr:col>20</xdr:col>
      <xdr:colOff>161925</xdr:colOff>
      <xdr:row>84</xdr:row>
      <xdr:rowOff>38100</xdr:rowOff>
    </xdr:to>
    <xdr:sp macro="" textlink="">
      <xdr:nvSpPr>
        <xdr:cNvPr id="10509" name="Text Box 269">
          <a:extLst>
            <a:ext uri="{FF2B5EF4-FFF2-40B4-BE49-F238E27FC236}">
              <a16:creationId xmlns:a16="http://schemas.microsoft.com/office/drawing/2014/main" id="{4F581732-8492-4CBD-BE19-3BAA65945162}"/>
            </a:ext>
          </a:extLst>
        </xdr:cNvPr>
        <xdr:cNvSpPr txBox="1">
          <a:spLocks noChangeArrowheads="1"/>
        </xdr:cNvSpPr>
      </xdr:nvSpPr>
      <xdr:spPr bwMode="auto">
        <a:xfrm>
          <a:off x="13134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94.5</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10" name="Text Box 270">
          <a:extLst>
            <a:ext uri="{FF2B5EF4-FFF2-40B4-BE49-F238E27FC236}">
              <a16:creationId xmlns:a16="http://schemas.microsoft.com/office/drawing/2014/main" id="{65555A70-DFE7-49C9-BEBD-160A6549F4D9}"/>
            </a:ext>
          </a:extLst>
        </xdr:cNvPr>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11" name="Text Box 271">
          <a:extLst>
            <a:ext uri="{FF2B5EF4-FFF2-40B4-BE49-F238E27FC236}">
              <a16:creationId xmlns:a16="http://schemas.microsoft.com/office/drawing/2014/main" id="{39A5DC70-3A48-4509-BE18-6A74E5E3ACFC}"/>
            </a:ext>
          </a:extLst>
        </xdr:cNvPr>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12" name="Text Box 272">
          <a:extLst>
            <a:ext uri="{FF2B5EF4-FFF2-40B4-BE49-F238E27FC236}">
              <a16:creationId xmlns:a16="http://schemas.microsoft.com/office/drawing/2014/main" id="{9B128290-B134-41FA-BFB6-A850203E1B6D}"/>
            </a:ext>
          </a:extLst>
        </xdr:cNvPr>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3" name="Text Box 273">
          <a:extLst>
            <a:ext uri="{FF2B5EF4-FFF2-40B4-BE49-F238E27FC236}">
              <a16:creationId xmlns:a16="http://schemas.microsoft.com/office/drawing/2014/main" id="{403EEDEA-CB9B-47F4-9FFD-ACDABE432F2D}"/>
            </a:ext>
          </a:extLst>
        </xdr:cNvPr>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4" name="Text Box 274">
          <a:extLst>
            <a:ext uri="{FF2B5EF4-FFF2-40B4-BE49-F238E27FC236}">
              <a16:creationId xmlns:a16="http://schemas.microsoft.com/office/drawing/2014/main" id="{568B5ABD-3C1D-4D5F-B599-88C82E9EBCB5}"/>
            </a:ext>
          </a:extLst>
        </xdr:cNvPr>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463550</xdr:colOff>
      <xdr:row>87</xdr:row>
      <xdr:rowOff>25400</xdr:rowOff>
    </xdr:from>
    <xdr:to>
      <xdr:col>24</xdr:col>
      <xdr:colOff>558800</xdr:colOff>
      <xdr:row>87</xdr:row>
      <xdr:rowOff>127000</xdr:rowOff>
    </xdr:to>
    <xdr:sp macro="" textlink="">
      <xdr:nvSpPr>
        <xdr:cNvPr id="10984" name="Oval 275">
          <a:extLst>
            <a:ext uri="{FF2B5EF4-FFF2-40B4-BE49-F238E27FC236}">
              <a16:creationId xmlns:a16="http://schemas.microsoft.com/office/drawing/2014/main" id="{0884351F-EB7D-4A50-8EE6-5C9989D4C7C7}"/>
            </a:ext>
          </a:extLst>
        </xdr:cNvPr>
        <xdr:cNvSpPr>
          <a:spLocks noChangeArrowheads="1"/>
        </xdr:cNvSpPr>
      </xdr:nvSpPr>
      <xdr:spPr bwMode="auto">
        <a:xfrm>
          <a:off x="15551150" y="14389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87</xdr:row>
      <xdr:rowOff>22225</xdr:rowOff>
    </xdr:from>
    <xdr:to>
      <xdr:col>26</xdr:col>
      <xdr:colOff>38100</xdr:colOff>
      <xdr:row>88</xdr:row>
      <xdr:rowOff>60325</xdr:rowOff>
    </xdr:to>
    <xdr:sp macro="" textlink="">
      <xdr:nvSpPr>
        <xdr:cNvPr id="10516" name="給与水準   （国との比較）該当値テキスト">
          <a:extLst>
            <a:ext uri="{FF2B5EF4-FFF2-40B4-BE49-F238E27FC236}">
              <a16:creationId xmlns:a16="http://schemas.microsoft.com/office/drawing/2014/main" id="{F5C13CA4-554B-403F-9D72-523E1B8FBC1B}"/>
            </a:ext>
          </a:extLst>
        </xdr:cNvPr>
        <xdr:cNvSpPr txBox="1">
          <a:spLocks noChangeArrowheads="1"/>
        </xdr:cNvSpPr>
      </xdr:nvSpPr>
      <xdr:spPr bwMode="auto">
        <a:xfrm>
          <a:off x="17106900" y="1494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23</xdr:col>
      <xdr:colOff>323850</xdr:colOff>
      <xdr:row>82</xdr:row>
      <xdr:rowOff>120650</xdr:rowOff>
    </xdr:from>
    <xdr:to>
      <xdr:col>23</xdr:col>
      <xdr:colOff>419100</xdr:colOff>
      <xdr:row>83</xdr:row>
      <xdr:rowOff>57150</xdr:rowOff>
    </xdr:to>
    <xdr:sp macro="" textlink="">
      <xdr:nvSpPr>
        <xdr:cNvPr id="10986" name="Oval 277">
          <a:extLst>
            <a:ext uri="{FF2B5EF4-FFF2-40B4-BE49-F238E27FC236}">
              <a16:creationId xmlns:a16="http://schemas.microsoft.com/office/drawing/2014/main" id="{A12B562B-BD14-4A29-A643-C2E5605F25F4}"/>
            </a:ext>
          </a:extLst>
        </xdr:cNvPr>
        <xdr:cNvSpPr>
          <a:spLocks noChangeArrowheads="1"/>
        </xdr:cNvSpPr>
      </xdr:nvSpPr>
      <xdr:spPr bwMode="auto">
        <a:xfrm>
          <a:off x="14782800" y="13658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83</xdr:row>
      <xdr:rowOff>60325</xdr:rowOff>
    </xdr:from>
    <xdr:to>
      <xdr:col>24</xdr:col>
      <xdr:colOff>69850</xdr:colOff>
      <xdr:row>84</xdr:row>
      <xdr:rowOff>98425</xdr:rowOff>
    </xdr:to>
    <xdr:sp macro="" textlink="">
      <xdr:nvSpPr>
        <xdr:cNvPr id="10518" name="Text Box 278">
          <a:extLst>
            <a:ext uri="{FF2B5EF4-FFF2-40B4-BE49-F238E27FC236}">
              <a16:creationId xmlns:a16="http://schemas.microsoft.com/office/drawing/2014/main" id="{AEFA64D2-2E39-479E-9BC9-E97D03A798E3}"/>
            </a:ext>
          </a:extLst>
        </xdr:cNvPr>
        <xdr:cNvSpPr txBox="1">
          <a:spLocks noChangeArrowheads="1"/>
        </xdr:cNvSpPr>
      </xdr:nvSpPr>
      <xdr:spPr bwMode="auto">
        <a:xfrm>
          <a:off x="15801975" y="1429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95.4</a:t>
          </a:r>
        </a:p>
      </xdr:txBody>
    </xdr:sp>
    <xdr:clientData/>
  </xdr:twoCellAnchor>
  <xdr:twoCellAnchor>
    <xdr:from>
      <xdr:col>22</xdr:col>
      <xdr:colOff>139700</xdr:colOff>
      <xdr:row>81</xdr:row>
      <xdr:rowOff>44450</xdr:rowOff>
    </xdr:from>
    <xdr:to>
      <xdr:col>22</xdr:col>
      <xdr:colOff>234950</xdr:colOff>
      <xdr:row>81</xdr:row>
      <xdr:rowOff>146050</xdr:rowOff>
    </xdr:to>
    <xdr:sp macro="" textlink="">
      <xdr:nvSpPr>
        <xdr:cNvPr id="10988" name="Oval 279">
          <a:extLst>
            <a:ext uri="{FF2B5EF4-FFF2-40B4-BE49-F238E27FC236}">
              <a16:creationId xmlns:a16="http://schemas.microsoft.com/office/drawing/2014/main" id="{EC9378E0-3D0D-4719-9173-7ED8C1F287C9}"/>
            </a:ext>
          </a:extLst>
        </xdr:cNvPr>
        <xdr:cNvSpPr>
          <a:spLocks noChangeArrowheads="1"/>
        </xdr:cNvSpPr>
      </xdr:nvSpPr>
      <xdr:spPr bwMode="auto">
        <a:xfrm>
          <a:off x="13970000" y="13417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80</xdr:row>
      <xdr:rowOff>19050</xdr:rowOff>
    </xdr:from>
    <xdr:to>
      <xdr:col>22</xdr:col>
      <xdr:colOff>530225</xdr:colOff>
      <xdr:row>81</xdr:row>
      <xdr:rowOff>57150</xdr:rowOff>
    </xdr:to>
    <xdr:sp macro="" textlink="">
      <xdr:nvSpPr>
        <xdr:cNvPr id="10520" name="Text Box 280">
          <a:extLst>
            <a:ext uri="{FF2B5EF4-FFF2-40B4-BE49-F238E27FC236}">
              <a16:creationId xmlns:a16="http://schemas.microsoft.com/office/drawing/2014/main" id="{F7A241B8-3733-4DD7-BF38-AEA566C292AB}"/>
            </a:ext>
          </a:extLst>
        </xdr:cNvPr>
        <xdr:cNvSpPr txBox="1">
          <a:spLocks noChangeArrowheads="1"/>
        </xdr:cNvSpPr>
      </xdr:nvSpPr>
      <xdr:spPr bwMode="auto">
        <a:xfrm>
          <a:off x="14906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20</xdr:col>
      <xdr:colOff>584200</xdr:colOff>
      <xdr:row>81</xdr:row>
      <xdr:rowOff>127000</xdr:rowOff>
    </xdr:from>
    <xdr:to>
      <xdr:col>21</xdr:col>
      <xdr:colOff>44450</xdr:colOff>
      <xdr:row>82</xdr:row>
      <xdr:rowOff>63500</xdr:rowOff>
    </xdr:to>
    <xdr:sp macro="" textlink="">
      <xdr:nvSpPr>
        <xdr:cNvPr id="10990" name="Oval 281">
          <a:extLst>
            <a:ext uri="{FF2B5EF4-FFF2-40B4-BE49-F238E27FC236}">
              <a16:creationId xmlns:a16="http://schemas.microsoft.com/office/drawing/2014/main" id="{8500586E-AFDB-4313-8027-5B3F38D6084F}"/>
            </a:ext>
          </a:extLst>
        </xdr:cNvPr>
        <xdr:cNvSpPr>
          <a:spLocks noChangeArrowheads="1"/>
        </xdr:cNvSpPr>
      </xdr:nvSpPr>
      <xdr:spPr bwMode="auto">
        <a:xfrm>
          <a:off x="13157200" y="13500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80</xdr:row>
      <xdr:rowOff>98425</xdr:rowOff>
    </xdr:from>
    <xdr:to>
      <xdr:col>21</xdr:col>
      <xdr:colOff>349250</xdr:colOff>
      <xdr:row>81</xdr:row>
      <xdr:rowOff>136525</xdr:rowOff>
    </xdr:to>
    <xdr:sp macro="" textlink="">
      <xdr:nvSpPr>
        <xdr:cNvPr id="10522" name="Text Box 282">
          <a:extLst>
            <a:ext uri="{FF2B5EF4-FFF2-40B4-BE49-F238E27FC236}">
              <a16:creationId xmlns:a16="http://schemas.microsoft.com/office/drawing/2014/main" id="{2ADAECC5-574D-49E1-A700-19B65F7719A3}"/>
            </a:ext>
          </a:extLst>
        </xdr:cNvPr>
        <xdr:cNvSpPr txBox="1">
          <a:spLocks noChangeArrowheads="1"/>
        </xdr:cNvSpPr>
      </xdr:nvSpPr>
      <xdr:spPr bwMode="auto">
        <a:xfrm>
          <a:off x="14020800"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93.4</a:t>
          </a:r>
        </a:p>
      </xdr:txBody>
    </xdr:sp>
    <xdr:clientData/>
  </xdr:twoCellAnchor>
  <xdr:twoCellAnchor>
    <xdr:from>
      <xdr:col>19</xdr:col>
      <xdr:colOff>393700</xdr:colOff>
      <xdr:row>81</xdr:row>
      <xdr:rowOff>82550</xdr:rowOff>
    </xdr:from>
    <xdr:to>
      <xdr:col>19</xdr:col>
      <xdr:colOff>488950</xdr:colOff>
      <xdr:row>82</xdr:row>
      <xdr:rowOff>19050</xdr:rowOff>
    </xdr:to>
    <xdr:sp macro="" textlink="">
      <xdr:nvSpPr>
        <xdr:cNvPr id="10992" name="Oval 283">
          <a:extLst>
            <a:ext uri="{FF2B5EF4-FFF2-40B4-BE49-F238E27FC236}">
              <a16:creationId xmlns:a16="http://schemas.microsoft.com/office/drawing/2014/main" id="{F69386AF-86F7-4BB1-A440-FA663DD7E3D2}"/>
            </a:ext>
          </a:extLst>
        </xdr:cNvPr>
        <xdr:cNvSpPr>
          <a:spLocks noChangeArrowheads="1"/>
        </xdr:cNvSpPr>
      </xdr:nvSpPr>
      <xdr:spPr bwMode="auto">
        <a:xfrm>
          <a:off x="12338050" y="13455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80</xdr:row>
      <xdr:rowOff>57150</xdr:rowOff>
    </xdr:from>
    <xdr:to>
      <xdr:col>20</xdr:col>
      <xdr:colOff>161925</xdr:colOff>
      <xdr:row>81</xdr:row>
      <xdr:rowOff>88900</xdr:rowOff>
    </xdr:to>
    <xdr:sp macro="" textlink="">
      <xdr:nvSpPr>
        <xdr:cNvPr id="10524" name="Text Box 284">
          <a:extLst>
            <a:ext uri="{FF2B5EF4-FFF2-40B4-BE49-F238E27FC236}">
              <a16:creationId xmlns:a16="http://schemas.microsoft.com/office/drawing/2014/main" id="{CE1E3E73-D324-44AC-A094-52A576D350FB}"/>
            </a:ext>
          </a:extLst>
        </xdr:cNvPr>
        <xdr:cNvSpPr txBox="1">
          <a:spLocks noChangeArrowheads="1"/>
        </xdr:cNvSpPr>
      </xdr:nvSpPr>
      <xdr:spPr bwMode="auto">
        <a:xfrm>
          <a:off x="13134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92.8</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5" name="Rectangle 285">
          <a:extLst>
            <a:ext uri="{FF2B5EF4-FFF2-40B4-BE49-F238E27FC236}">
              <a16:creationId xmlns:a16="http://schemas.microsoft.com/office/drawing/2014/main" id="{4DCBDB5A-AFF8-4F2C-B729-5DC870233043}"/>
            </a:ext>
          </a:extLst>
        </xdr:cNvPr>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54</xdr:row>
      <xdr:rowOff>155575</xdr:rowOff>
    </xdr:to>
    <xdr:sp macro="" textlink="">
      <xdr:nvSpPr>
        <xdr:cNvPr id="10526" name="Text Box 286">
          <a:extLst>
            <a:ext uri="{FF2B5EF4-FFF2-40B4-BE49-F238E27FC236}">
              <a16:creationId xmlns:a16="http://schemas.microsoft.com/office/drawing/2014/main" id="{43AC6D38-A252-439A-BD97-B76C37669AA7}"/>
            </a:ext>
          </a:extLst>
        </xdr:cNvPr>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422275</xdr:colOff>
      <xdr:row>55</xdr:row>
      <xdr:rowOff>19127</xdr:rowOff>
    </xdr:to>
    <xdr:sp macro="" textlink="">
      <xdr:nvSpPr>
        <xdr:cNvPr id="10527" name="Text Box 287">
          <a:extLst>
            <a:ext uri="{FF2B5EF4-FFF2-40B4-BE49-F238E27FC236}">
              <a16:creationId xmlns:a16="http://schemas.microsoft.com/office/drawing/2014/main" id="{F3C29F60-4648-4A28-AFEC-74EC542B6A44}"/>
            </a:ext>
          </a:extLst>
        </xdr:cNvPr>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[6.22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8" name="Rectangle 288">
          <a:extLst>
            <a:ext uri="{FF2B5EF4-FFF2-40B4-BE49-F238E27FC236}">
              <a16:creationId xmlns:a16="http://schemas.microsoft.com/office/drawing/2014/main" id="{5C037A22-1874-4E90-8AFD-F818E5976B82}"/>
            </a:ext>
          </a:extLst>
        </xdr:cNvPr>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9" name="Rectangle 289">
          <a:extLst>
            <a:ext uri="{FF2B5EF4-FFF2-40B4-BE49-F238E27FC236}">
              <a16:creationId xmlns:a16="http://schemas.microsoft.com/office/drawing/2014/main" id="{5A3E2017-32EB-41D1-800C-B9C3790BAD91}"/>
            </a:ext>
          </a:extLst>
        </xdr:cNvPr>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4/22</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30" name="Rectangle 290">
          <a:extLst>
            <a:ext uri="{FF2B5EF4-FFF2-40B4-BE49-F238E27FC236}">
              <a16:creationId xmlns:a16="http://schemas.microsoft.com/office/drawing/2014/main" id="{53F54512-4440-433E-9444-E296599D7414}"/>
            </a:ext>
          </a:extLst>
        </xdr:cNvPr>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31" name="Rectangle 291">
          <a:extLst>
            <a:ext uri="{FF2B5EF4-FFF2-40B4-BE49-F238E27FC236}">
              <a16:creationId xmlns:a16="http://schemas.microsoft.com/office/drawing/2014/main" id="{3522271D-28AC-4A3C-9B79-E3BFC2849378}"/>
            </a:ext>
          </a:extLst>
        </xdr:cNvPr>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32" name="Rectangle 292">
          <a:extLst>
            <a:ext uri="{FF2B5EF4-FFF2-40B4-BE49-F238E27FC236}">
              <a16:creationId xmlns:a16="http://schemas.microsoft.com/office/drawing/2014/main" id="{858FE84E-1A90-48E8-9F1D-9B25BB0BB308}"/>
            </a:ext>
          </a:extLst>
        </xdr:cNvPr>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3" name="Rectangle 293">
          <a:extLst>
            <a:ext uri="{FF2B5EF4-FFF2-40B4-BE49-F238E27FC236}">
              <a16:creationId xmlns:a16="http://schemas.microsoft.com/office/drawing/2014/main" id="{A1C7A8D3-9660-4669-B9AB-AE8AC39155D8}"/>
            </a:ext>
          </a:extLst>
        </xdr:cNvPr>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6.86</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1003" name="Rectangle 294">
          <a:extLst>
            <a:ext uri="{FF2B5EF4-FFF2-40B4-BE49-F238E27FC236}">
              <a16:creationId xmlns:a16="http://schemas.microsoft.com/office/drawing/2014/main" id="{365EAABC-B7E8-4AB3-B471-2801AADDA561}"/>
            </a:ext>
          </a:extLst>
        </xdr:cNvPr>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1004" name="Rectangle 295">
          <a:extLst>
            <a:ext uri="{FF2B5EF4-FFF2-40B4-BE49-F238E27FC236}">
              <a16:creationId xmlns:a16="http://schemas.microsoft.com/office/drawing/2014/main" id="{FB15E0F4-54A9-43C1-B7AF-4EB39336AF17}"/>
            </a:ext>
          </a:extLst>
        </xdr:cNvPr>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6" name="Rectangle 296">
          <a:extLst>
            <a:ext uri="{FF2B5EF4-FFF2-40B4-BE49-F238E27FC236}">
              <a16:creationId xmlns:a16="http://schemas.microsoft.com/office/drawing/2014/main" id="{B7958D07-AF90-42D5-975A-F4DAB1259CB5}"/>
            </a:ext>
          </a:extLst>
        </xdr:cNvPr>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7" name="Text Box 297">
          <a:extLst>
            <a:ext uri="{FF2B5EF4-FFF2-40B4-BE49-F238E27FC236}">
              <a16:creationId xmlns:a16="http://schemas.microsoft.com/office/drawing/2014/main" id="{DE0F1DDE-80C4-484B-AABE-D1B246EB1ED7}"/>
            </a:ext>
          </a:extLst>
        </xdr:cNvPr>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集中改革プランや定員管理計画に基づき定員を削減してきた結果、類似団体と比較しても少ない職員数となっている一方で、町の人口は増加し続けており、津波防災のまちづくり事業や未満児保育事業の拡充といった新たな行政需要も発生し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また、権限移譲に伴う業務の増加にも確実に対応するため、行政サービスの低下を招かないよう、各課・各部門の業務量に合わせた適正な職員配置に努める。</a:t>
          </a:r>
        </a:p>
      </xdr:txBody>
    </xdr:sp>
    <xdr:clientData/>
  </xdr:twoCellAnchor>
  <xdr:oneCellAnchor>
    <xdr:from>
      <xdr:col>18</xdr:col>
      <xdr:colOff>441325</xdr:colOff>
      <xdr:row>55</xdr:row>
      <xdr:rowOff>3175</xdr:rowOff>
    </xdr:from>
    <xdr:ext cx="183640" cy="151836"/>
    <xdr:sp macro="" textlink="">
      <xdr:nvSpPr>
        <xdr:cNvPr id="10538" name="Text Box 298">
          <a:extLst>
            <a:ext uri="{FF2B5EF4-FFF2-40B4-BE49-F238E27FC236}">
              <a16:creationId xmlns:a16="http://schemas.microsoft.com/office/drawing/2014/main" id="{6A735F76-9E65-4249-AC6F-32748071DCD8}"/>
            </a:ext>
          </a:extLst>
        </xdr:cNvPr>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1008" name="Line 299">
          <a:extLst>
            <a:ext uri="{FF2B5EF4-FFF2-40B4-BE49-F238E27FC236}">
              <a16:creationId xmlns:a16="http://schemas.microsoft.com/office/drawing/2014/main" id="{A9431378-F30D-4A50-8FE0-AC1A57C231FA}"/>
            </a:ext>
          </a:extLst>
        </xdr:cNvPr>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40" name="Text Box 300">
          <a:extLst>
            <a:ext uri="{FF2B5EF4-FFF2-40B4-BE49-F238E27FC236}">
              <a16:creationId xmlns:a16="http://schemas.microsoft.com/office/drawing/2014/main" id="{C1A7CE8E-7B3F-4422-826E-595900DCE49E}"/>
            </a:ext>
          </a:extLst>
        </xdr:cNvPr>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444500</xdr:colOff>
      <xdr:row>67</xdr:row>
      <xdr:rowOff>107950</xdr:rowOff>
    </xdr:from>
    <xdr:to>
      <xdr:col>26</xdr:col>
      <xdr:colOff>69850</xdr:colOff>
      <xdr:row>67</xdr:row>
      <xdr:rowOff>107950</xdr:rowOff>
    </xdr:to>
    <xdr:sp macro="" textlink="">
      <xdr:nvSpPr>
        <xdr:cNvPr id="11010" name="Line 301">
          <a:extLst>
            <a:ext uri="{FF2B5EF4-FFF2-40B4-BE49-F238E27FC236}">
              <a16:creationId xmlns:a16="http://schemas.microsoft.com/office/drawing/2014/main" id="{3A045A83-F493-44FE-A63C-DAE7590F2D7A}"/>
            </a:ext>
          </a:extLst>
        </xdr:cNvPr>
        <xdr:cNvSpPr>
          <a:spLocks noChangeShapeType="1"/>
        </xdr:cNvSpPr>
      </xdr:nvSpPr>
      <xdr:spPr bwMode="auto">
        <a:xfrm>
          <a:off x="117602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0</xdr:rowOff>
    </xdr:from>
    <xdr:to>
      <xdr:col>18</xdr:col>
      <xdr:colOff>441325</xdr:colOff>
      <xdr:row>68</xdr:row>
      <xdr:rowOff>38100</xdr:rowOff>
    </xdr:to>
    <xdr:sp macro="" textlink="">
      <xdr:nvSpPr>
        <xdr:cNvPr id="10542" name="Text Box 302">
          <a:extLst>
            <a:ext uri="{FF2B5EF4-FFF2-40B4-BE49-F238E27FC236}">
              <a16:creationId xmlns:a16="http://schemas.microsoft.com/office/drawing/2014/main" id="{87030D2F-DD5A-4410-BBD9-C63662FB1583}"/>
            </a:ext>
          </a:extLst>
        </xdr:cNvPr>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65</xdr:row>
      <xdr:rowOff>57150</xdr:rowOff>
    </xdr:from>
    <xdr:to>
      <xdr:col>26</xdr:col>
      <xdr:colOff>69850</xdr:colOff>
      <xdr:row>65</xdr:row>
      <xdr:rowOff>57150</xdr:rowOff>
    </xdr:to>
    <xdr:sp macro="" textlink="">
      <xdr:nvSpPr>
        <xdr:cNvPr id="11012" name="Line 303">
          <a:extLst>
            <a:ext uri="{FF2B5EF4-FFF2-40B4-BE49-F238E27FC236}">
              <a16:creationId xmlns:a16="http://schemas.microsoft.com/office/drawing/2014/main" id="{F2F5245D-DDBB-4333-9532-E2307416B4E3}"/>
            </a:ext>
          </a:extLst>
        </xdr:cNvPr>
        <xdr:cNvSpPr>
          <a:spLocks noChangeShapeType="1"/>
        </xdr:cNvSpPr>
      </xdr:nvSpPr>
      <xdr:spPr bwMode="auto">
        <a:xfrm>
          <a:off x="117602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64</xdr:row>
      <xdr:rowOff>107950</xdr:rowOff>
    </xdr:from>
    <xdr:to>
      <xdr:col>18</xdr:col>
      <xdr:colOff>441325</xdr:colOff>
      <xdr:row>65</xdr:row>
      <xdr:rowOff>146050</xdr:rowOff>
    </xdr:to>
    <xdr:sp macro="" textlink="">
      <xdr:nvSpPr>
        <xdr:cNvPr id="10544" name="Text Box 304">
          <a:extLst>
            <a:ext uri="{FF2B5EF4-FFF2-40B4-BE49-F238E27FC236}">
              <a16:creationId xmlns:a16="http://schemas.microsoft.com/office/drawing/2014/main" id="{BA90E31F-8A16-4D85-A3FF-0913EDBE0DCF}"/>
            </a:ext>
          </a:extLst>
        </xdr:cNvPr>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62</xdr:row>
      <xdr:rowOff>158750</xdr:rowOff>
    </xdr:from>
    <xdr:to>
      <xdr:col>26</xdr:col>
      <xdr:colOff>69850</xdr:colOff>
      <xdr:row>62</xdr:row>
      <xdr:rowOff>158750</xdr:rowOff>
    </xdr:to>
    <xdr:sp macro="" textlink="">
      <xdr:nvSpPr>
        <xdr:cNvPr id="11014" name="Line 305">
          <a:extLst>
            <a:ext uri="{FF2B5EF4-FFF2-40B4-BE49-F238E27FC236}">
              <a16:creationId xmlns:a16="http://schemas.microsoft.com/office/drawing/2014/main" id="{86C779F8-54D7-4FB1-88E0-E8C807A44493}"/>
            </a:ext>
          </a:extLst>
        </xdr:cNvPr>
        <xdr:cNvSpPr>
          <a:spLocks noChangeShapeType="1"/>
        </xdr:cNvSpPr>
      </xdr:nvSpPr>
      <xdr:spPr bwMode="auto">
        <a:xfrm>
          <a:off x="117602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62</xdr:row>
      <xdr:rowOff>41275</xdr:rowOff>
    </xdr:from>
    <xdr:to>
      <xdr:col>18</xdr:col>
      <xdr:colOff>441325</xdr:colOff>
      <xdr:row>63</xdr:row>
      <xdr:rowOff>79375</xdr:rowOff>
    </xdr:to>
    <xdr:sp macro="" textlink="">
      <xdr:nvSpPr>
        <xdr:cNvPr id="10546" name="Text Box 306">
          <a:extLst>
            <a:ext uri="{FF2B5EF4-FFF2-40B4-BE49-F238E27FC236}">
              <a16:creationId xmlns:a16="http://schemas.microsoft.com/office/drawing/2014/main" id="{2837A3DC-2BC4-48C2-8986-FB8BCF33A5DE}"/>
            </a:ext>
          </a:extLst>
        </xdr:cNvPr>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60</xdr:row>
      <xdr:rowOff>101600</xdr:rowOff>
    </xdr:from>
    <xdr:to>
      <xdr:col>26</xdr:col>
      <xdr:colOff>69850</xdr:colOff>
      <xdr:row>60</xdr:row>
      <xdr:rowOff>101600</xdr:rowOff>
    </xdr:to>
    <xdr:sp macro="" textlink="">
      <xdr:nvSpPr>
        <xdr:cNvPr id="11016" name="Line 307">
          <a:extLst>
            <a:ext uri="{FF2B5EF4-FFF2-40B4-BE49-F238E27FC236}">
              <a16:creationId xmlns:a16="http://schemas.microsoft.com/office/drawing/2014/main" id="{F77B7AB8-494E-462C-9D13-1BD169C22305}"/>
            </a:ext>
          </a:extLst>
        </xdr:cNvPr>
        <xdr:cNvSpPr>
          <a:spLocks noChangeShapeType="1"/>
        </xdr:cNvSpPr>
      </xdr:nvSpPr>
      <xdr:spPr bwMode="auto">
        <a:xfrm>
          <a:off x="117602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155575</xdr:rowOff>
    </xdr:from>
    <xdr:to>
      <xdr:col>18</xdr:col>
      <xdr:colOff>441325</xdr:colOff>
      <xdr:row>61</xdr:row>
      <xdr:rowOff>22225</xdr:rowOff>
    </xdr:to>
    <xdr:sp macro="" textlink="">
      <xdr:nvSpPr>
        <xdr:cNvPr id="10548" name="Text Box 308">
          <a:extLst>
            <a:ext uri="{FF2B5EF4-FFF2-40B4-BE49-F238E27FC236}">
              <a16:creationId xmlns:a16="http://schemas.microsoft.com/office/drawing/2014/main" id="{87851039-ABDC-4687-B47E-B429D5F839CF}"/>
            </a:ext>
          </a:extLst>
        </xdr:cNvPr>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58</xdr:row>
      <xdr:rowOff>44450</xdr:rowOff>
    </xdr:from>
    <xdr:to>
      <xdr:col>26</xdr:col>
      <xdr:colOff>69850</xdr:colOff>
      <xdr:row>58</xdr:row>
      <xdr:rowOff>44450</xdr:rowOff>
    </xdr:to>
    <xdr:sp macro="" textlink="">
      <xdr:nvSpPr>
        <xdr:cNvPr id="11018" name="Line 309">
          <a:extLst>
            <a:ext uri="{FF2B5EF4-FFF2-40B4-BE49-F238E27FC236}">
              <a16:creationId xmlns:a16="http://schemas.microsoft.com/office/drawing/2014/main" id="{AF672848-FA13-4A94-998E-F532959EE8E7}"/>
            </a:ext>
          </a:extLst>
        </xdr:cNvPr>
        <xdr:cNvSpPr>
          <a:spLocks noChangeShapeType="1"/>
        </xdr:cNvSpPr>
      </xdr:nvSpPr>
      <xdr:spPr bwMode="auto">
        <a:xfrm>
          <a:off x="117602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98425</xdr:rowOff>
    </xdr:from>
    <xdr:to>
      <xdr:col>18</xdr:col>
      <xdr:colOff>441325</xdr:colOff>
      <xdr:row>58</xdr:row>
      <xdr:rowOff>136525</xdr:rowOff>
    </xdr:to>
    <xdr:sp macro="" textlink="">
      <xdr:nvSpPr>
        <xdr:cNvPr id="10550" name="Text Box 310">
          <a:extLst>
            <a:ext uri="{FF2B5EF4-FFF2-40B4-BE49-F238E27FC236}">
              <a16:creationId xmlns:a16="http://schemas.microsoft.com/office/drawing/2014/main" id="{891FD7B6-4C68-4AC4-943F-7892C74D60E6}"/>
            </a:ext>
          </a:extLst>
        </xdr:cNvPr>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1020" name="Line 311">
          <a:extLst>
            <a:ext uri="{FF2B5EF4-FFF2-40B4-BE49-F238E27FC236}">
              <a16:creationId xmlns:a16="http://schemas.microsoft.com/office/drawing/2014/main" id="{F10DC731-8785-43EF-9C76-6398484D82E9}"/>
            </a:ext>
          </a:extLst>
        </xdr:cNvPr>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2" name="Text Box 312">
          <a:extLst>
            <a:ext uri="{FF2B5EF4-FFF2-40B4-BE49-F238E27FC236}">
              <a16:creationId xmlns:a16="http://schemas.microsoft.com/office/drawing/2014/main" id="{C3B7EA10-2D88-45B8-9DE3-D6AF534E748D}"/>
            </a:ext>
          </a:extLst>
        </xdr:cNvPr>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1022" name="定員管理の状況グラフ枠">
          <a:extLst>
            <a:ext uri="{FF2B5EF4-FFF2-40B4-BE49-F238E27FC236}">
              <a16:creationId xmlns:a16="http://schemas.microsoft.com/office/drawing/2014/main" id="{D5076181-1328-4937-9F0E-CCAB94F5D320}"/>
            </a:ext>
          </a:extLst>
        </xdr:cNvPr>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59</xdr:row>
      <xdr:rowOff>44450</xdr:rowOff>
    </xdr:from>
    <xdr:to>
      <xdr:col>24</xdr:col>
      <xdr:colOff>514350</xdr:colOff>
      <xdr:row>67</xdr:row>
      <xdr:rowOff>38100</xdr:rowOff>
    </xdr:to>
    <xdr:sp macro="" textlink="">
      <xdr:nvSpPr>
        <xdr:cNvPr id="11023" name="Line 314">
          <a:extLst>
            <a:ext uri="{FF2B5EF4-FFF2-40B4-BE49-F238E27FC236}">
              <a16:creationId xmlns:a16="http://schemas.microsoft.com/office/drawing/2014/main" id="{DCC89B87-5248-4D35-A028-9D5647300EF1}"/>
            </a:ext>
          </a:extLst>
        </xdr:cNvPr>
        <xdr:cNvSpPr>
          <a:spLocks noChangeShapeType="1"/>
        </xdr:cNvSpPr>
      </xdr:nvSpPr>
      <xdr:spPr bwMode="auto">
        <a:xfrm flipV="1">
          <a:off x="15601950" y="978535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38100</xdr:rowOff>
    </xdr:from>
    <xdr:to>
      <xdr:col>26</xdr:col>
      <xdr:colOff>38100</xdr:colOff>
      <xdr:row>68</xdr:row>
      <xdr:rowOff>76200</xdr:rowOff>
    </xdr:to>
    <xdr:sp macro="" textlink="">
      <xdr:nvSpPr>
        <xdr:cNvPr id="10555" name="定員管理の状況最小値テキスト">
          <a:extLst>
            <a:ext uri="{FF2B5EF4-FFF2-40B4-BE49-F238E27FC236}">
              <a16:creationId xmlns:a16="http://schemas.microsoft.com/office/drawing/2014/main" id="{959523C3-B819-492D-AD21-E85D29BB2BAA}"/>
            </a:ext>
          </a:extLst>
        </xdr:cNvPr>
        <xdr:cNvSpPr txBox="1">
          <a:spLocks noChangeArrowheads="1"/>
        </xdr:cNvSpPr>
      </xdr:nvSpPr>
      <xdr:spPr bwMode="auto">
        <a:xfrm>
          <a:off x="17106900"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11.62</a:t>
          </a:r>
        </a:p>
      </xdr:txBody>
    </xdr:sp>
    <xdr:clientData/>
  </xdr:twoCellAnchor>
  <xdr:twoCellAnchor>
    <xdr:from>
      <xdr:col>24</xdr:col>
      <xdr:colOff>425450</xdr:colOff>
      <xdr:row>67</xdr:row>
      <xdr:rowOff>38100</xdr:rowOff>
    </xdr:from>
    <xdr:to>
      <xdr:col>24</xdr:col>
      <xdr:colOff>590550</xdr:colOff>
      <xdr:row>67</xdr:row>
      <xdr:rowOff>38100</xdr:rowOff>
    </xdr:to>
    <xdr:sp macro="" textlink="">
      <xdr:nvSpPr>
        <xdr:cNvPr id="11025" name="Line 316">
          <a:extLst>
            <a:ext uri="{FF2B5EF4-FFF2-40B4-BE49-F238E27FC236}">
              <a16:creationId xmlns:a16="http://schemas.microsoft.com/office/drawing/2014/main" id="{FAD33B30-2627-4AE3-BC06-97CF7DCC002A}"/>
            </a:ext>
          </a:extLst>
        </xdr:cNvPr>
        <xdr:cNvSpPr>
          <a:spLocks noChangeShapeType="1"/>
        </xdr:cNvSpPr>
      </xdr:nvSpPr>
      <xdr:spPr bwMode="auto">
        <a:xfrm>
          <a:off x="15513050" y="11099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155575</xdr:rowOff>
    </xdr:from>
    <xdr:to>
      <xdr:col>26</xdr:col>
      <xdr:colOff>38100</xdr:colOff>
      <xdr:row>59</xdr:row>
      <xdr:rowOff>22225</xdr:rowOff>
    </xdr:to>
    <xdr:sp macro="" textlink="">
      <xdr:nvSpPr>
        <xdr:cNvPr id="10557" name="定員管理の状況最大値テキスト">
          <a:extLst>
            <a:ext uri="{FF2B5EF4-FFF2-40B4-BE49-F238E27FC236}">
              <a16:creationId xmlns:a16="http://schemas.microsoft.com/office/drawing/2014/main" id="{A2AEEFFE-4789-4649-B8A1-CE673788393D}"/>
            </a:ext>
          </a:extLst>
        </xdr:cNvPr>
        <xdr:cNvSpPr txBox="1">
          <a:spLocks noChangeArrowheads="1"/>
        </xdr:cNvSpPr>
      </xdr:nvSpPr>
      <xdr:spPr bwMode="auto">
        <a:xfrm>
          <a:off x="171069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4.85</a:t>
          </a:r>
        </a:p>
      </xdr:txBody>
    </xdr:sp>
    <xdr:clientData/>
  </xdr:twoCellAnchor>
  <xdr:twoCellAnchor>
    <xdr:from>
      <xdr:col>24</xdr:col>
      <xdr:colOff>425450</xdr:colOff>
      <xdr:row>59</xdr:row>
      <xdr:rowOff>44450</xdr:rowOff>
    </xdr:from>
    <xdr:to>
      <xdr:col>24</xdr:col>
      <xdr:colOff>590550</xdr:colOff>
      <xdr:row>59</xdr:row>
      <xdr:rowOff>44450</xdr:rowOff>
    </xdr:to>
    <xdr:sp macro="" textlink="">
      <xdr:nvSpPr>
        <xdr:cNvPr id="11027" name="Line 318">
          <a:extLst>
            <a:ext uri="{FF2B5EF4-FFF2-40B4-BE49-F238E27FC236}">
              <a16:creationId xmlns:a16="http://schemas.microsoft.com/office/drawing/2014/main" id="{3D5B144D-CB6C-4A98-932E-82CC7E9060CD}"/>
            </a:ext>
          </a:extLst>
        </xdr:cNvPr>
        <xdr:cNvSpPr>
          <a:spLocks noChangeShapeType="1"/>
        </xdr:cNvSpPr>
      </xdr:nvSpPr>
      <xdr:spPr bwMode="auto">
        <a:xfrm>
          <a:off x="15513050" y="9785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60</xdr:row>
      <xdr:rowOff>127000</xdr:rowOff>
    </xdr:from>
    <xdr:to>
      <xdr:col>24</xdr:col>
      <xdr:colOff>514350</xdr:colOff>
      <xdr:row>60</xdr:row>
      <xdr:rowOff>146050</xdr:rowOff>
    </xdr:to>
    <xdr:sp macro="" textlink="">
      <xdr:nvSpPr>
        <xdr:cNvPr id="11028" name="Line 319">
          <a:extLst>
            <a:ext uri="{FF2B5EF4-FFF2-40B4-BE49-F238E27FC236}">
              <a16:creationId xmlns:a16="http://schemas.microsoft.com/office/drawing/2014/main" id="{F2F26E2F-E065-40E6-9F48-D906313A8902}"/>
            </a:ext>
          </a:extLst>
        </xdr:cNvPr>
        <xdr:cNvSpPr>
          <a:spLocks noChangeShapeType="1"/>
        </xdr:cNvSpPr>
      </xdr:nvSpPr>
      <xdr:spPr bwMode="auto">
        <a:xfrm>
          <a:off x="14833600" y="100330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62</xdr:row>
      <xdr:rowOff>22225</xdr:rowOff>
    </xdr:from>
    <xdr:to>
      <xdr:col>26</xdr:col>
      <xdr:colOff>38100</xdr:colOff>
      <xdr:row>63</xdr:row>
      <xdr:rowOff>60325</xdr:rowOff>
    </xdr:to>
    <xdr:sp macro="" textlink="">
      <xdr:nvSpPr>
        <xdr:cNvPr id="10560" name="定員管理の状況平均値テキスト">
          <a:extLst>
            <a:ext uri="{FF2B5EF4-FFF2-40B4-BE49-F238E27FC236}">
              <a16:creationId xmlns:a16="http://schemas.microsoft.com/office/drawing/2014/main" id="{7DFC97F5-0A63-4B1F-9BFB-EC550DA8E26E}"/>
            </a:ext>
          </a:extLst>
        </xdr:cNvPr>
        <xdr:cNvSpPr txBox="1">
          <a:spLocks noChangeArrowheads="1"/>
        </xdr:cNvSpPr>
      </xdr:nvSpPr>
      <xdr:spPr bwMode="auto">
        <a:xfrm>
          <a:off x="17106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7.55</a:t>
          </a:r>
        </a:p>
      </xdr:txBody>
    </xdr:sp>
    <xdr:clientData/>
  </xdr:twoCellAnchor>
  <xdr:twoCellAnchor>
    <xdr:from>
      <xdr:col>24</xdr:col>
      <xdr:colOff>463550</xdr:colOff>
      <xdr:row>62</xdr:row>
      <xdr:rowOff>25400</xdr:rowOff>
    </xdr:from>
    <xdr:to>
      <xdr:col>24</xdr:col>
      <xdr:colOff>558800</xdr:colOff>
      <xdr:row>62</xdr:row>
      <xdr:rowOff>114300</xdr:rowOff>
    </xdr:to>
    <xdr:sp macro="" textlink="">
      <xdr:nvSpPr>
        <xdr:cNvPr id="11030" name="AutoShape 321">
          <a:extLst>
            <a:ext uri="{FF2B5EF4-FFF2-40B4-BE49-F238E27FC236}">
              <a16:creationId xmlns:a16="http://schemas.microsoft.com/office/drawing/2014/main" id="{1EF46B96-BA39-4CC9-8617-9E22F1EEAC39}"/>
            </a:ext>
          </a:extLst>
        </xdr:cNvPr>
        <xdr:cNvSpPr>
          <a:spLocks noChangeArrowheads="1"/>
        </xdr:cNvSpPr>
      </xdr:nvSpPr>
      <xdr:spPr bwMode="auto">
        <a:xfrm>
          <a:off x="15551150" y="10261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60</xdr:row>
      <xdr:rowOff>127000</xdr:rowOff>
    </xdr:from>
    <xdr:to>
      <xdr:col>23</xdr:col>
      <xdr:colOff>374650</xdr:colOff>
      <xdr:row>60</xdr:row>
      <xdr:rowOff>127000</xdr:rowOff>
    </xdr:to>
    <xdr:sp macro="" textlink="">
      <xdr:nvSpPr>
        <xdr:cNvPr id="11031" name="Line 322">
          <a:extLst>
            <a:ext uri="{FF2B5EF4-FFF2-40B4-BE49-F238E27FC236}">
              <a16:creationId xmlns:a16="http://schemas.microsoft.com/office/drawing/2014/main" id="{FD08703D-25B2-4FC5-907E-B3E518957491}"/>
            </a:ext>
          </a:extLst>
        </xdr:cNvPr>
        <xdr:cNvSpPr>
          <a:spLocks noChangeShapeType="1"/>
        </xdr:cNvSpPr>
      </xdr:nvSpPr>
      <xdr:spPr bwMode="auto">
        <a:xfrm>
          <a:off x="14014450" y="100330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158750</xdr:rowOff>
    </xdr:from>
    <xdr:to>
      <xdr:col>23</xdr:col>
      <xdr:colOff>419100</xdr:colOff>
      <xdr:row>63</xdr:row>
      <xdr:rowOff>88900</xdr:rowOff>
    </xdr:to>
    <xdr:sp macro="" textlink="">
      <xdr:nvSpPr>
        <xdr:cNvPr id="11032" name="AutoShape 323">
          <a:extLst>
            <a:ext uri="{FF2B5EF4-FFF2-40B4-BE49-F238E27FC236}">
              <a16:creationId xmlns:a16="http://schemas.microsoft.com/office/drawing/2014/main" id="{EAB75276-3BA7-48F2-B816-C6F45F4FA2B8}"/>
            </a:ext>
          </a:extLst>
        </xdr:cNvPr>
        <xdr:cNvSpPr>
          <a:spLocks noChangeArrowheads="1"/>
        </xdr:cNvSpPr>
      </xdr:nvSpPr>
      <xdr:spPr bwMode="auto">
        <a:xfrm>
          <a:off x="14782800" y="10394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63</xdr:row>
      <xdr:rowOff>98425</xdr:rowOff>
    </xdr:from>
    <xdr:to>
      <xdr:col>24</xdr:col>
      <xdr:colOff>69850</xdr:colOff>
      <xdr:row>64</xdr:row>
      <xdr:rowOff>136525</xdr:rowOff>
    </xdr:to>
    <xdr:sp macro="" textlink="">
      <xdr:nvSpPr>
        <xdr:cNvPr id="10564" name="Text Box 324">
          <a:extLst>
            <a:ext uri="{FF2B5EF4-FFF2-40B4-BE49-F238E27FC236}">
              <a16:creationId xmlns:a16="http://schemas.microsoft.com/office/drawing/2014/main" id="{ABDC8AD7-558F-40FB-8DA4-B8BB277F45FB}"/>
            </a:ext>
          </a:extLst>
        </xdr:cNvPr>
        <xdr:cNvSpPr txBox="1">
          <a:spLocks noChangeArrowheads="1"/>
        </xdr:cNvSpPr>
      </xdr:nvSpPr>
      <xdr:spPr bwMode="auto">
        <a:xfrm>
          <a:off x="15801975" y="1090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21</xdr:col>
      <xdr:colOff>0</xdr:colOff>
      <xdr:row>60</xdr:row>
      <xdr:rowOff>127000</xdr:rowOff>
    </xdr:from>
    <xdr:to>
      <xdr:col>22</xdr:col>
      <xdr:colOff>184150</xdr:colOff>
      <xdr:row>60</xdr:row>
      <xdr:rowOff>139700</xdr:rowOff>
    </xdr:to>
    <xdr:sp macro="" textlink="">
      <xdr:nvSpPr>
        <xdr:cNvPr id="11034" name="Line 325">
          <a:extLst>
            <a:ext uri="{FF2B5EF4-FFF2-40B4-BE49-F238E27FC236}">
              <a16:creationId xmlns:a16="http://schemas.microsoft.com/office/drawing/2014/main" id="{D26D697D-8356-460E-8D4C-D49A5E575A39}"/>
            </a:ext>
          </a:extLst>
        </xdr:cNvPr>
        <xdr:cNvSpPr>
          <a:spLocks noChangeShapeType="1"/>
        </xdr:cNvSpPr>
      </xdr:nvSpPr>
      <xdr:spPr bwMode="auto">
        <a:xfrm flipV="1">
          <a:off x="13201650" y="100330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139700</xdr:rowOff>
    </xdr:from>
    <xdr:to>
      <xdr:col>22</xdr:col>
      <xdr:colOff>234950</xdr:colOff>
      <xdr:row>63</xdr:row>
      <xdr:rowOff>63500</xdr:rowOff>
    </xdr:to>
    <xdr:sp macro="" textlink="">
      <xdr:nvSpPr>
        <xdr:cNvPr id="11035" name="AutoShape 326">
          <a:extLst>
            <a:ext uri="{FF2B5EF4-FFF2-40B4-BE49-F238E27FC236}">
              <a16:creationId xmlns:a16="http://schemas.microsoft.com/office/drawing/2014/main" id="{29C3C415-DF6A-42C0-850F-A18EAEE35A05}"/>
            </a:ext>
          </a:extLst>
        </xdr:cNvPr>
        <xdr:cNvSpPr>
          <a:spLocks noChangeArrowheads="1"/>
        </xdr:cNvSpPr>
      </xdr:nvSpPr>
      <xdr:spPr bwMode="auto">
        <a:xfrm>
          <a:off x="13970000" y="10375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63</xdr:row>
      <xdr:rowOff>79375</xdr:rowOff>
    </xdr:from>
    <xdr:to>
      <xdr:col>22</xdr:col>
      <xdr:colOff>530225</xdr:colOff>
      <xdr:row>64</xdr:row>
      <xdr:rowOff>117475</xdr:rowOff>
    </xdr:to>
    <xdr:sp macro="" textlink="">
      <xdr:nvSpPr>
        <xdr:cNvPr id="10567" name="Text Box 327">
          <a:extLst>
            <a:ext uri="{FF2B5EF4-FFF2-40B4-BE49-F238E27FC236}">
              <a16:creationId xmlns:a16="http://schemas.microsoft.com/office/drawing/2014/main" id="{114DCF4D-0CE5-4DC0-AD6B-A83B4789AAF7}"/>
            </a:ext>
          </a:extLst>
        </xdr:cNvPr>
        <xdr:cNvSpPr txBox="1">
          <a:spLocks noChangeArrowheads="1"/>
        </xdr:cNvSpPr>
      </xdr:nvSpPr>
      <xdr:spPr bwMode="auto">
        <a:xfrm>
          <a:off x="149066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8.13</a:t>
          </a:r>
        </a:p>
      </xdr:txBody>
    </xdr:sp>
    <xdr:clientData/>
  </xdr:twoCellAnchor>
  <xdr:twoCellAnchor>
    <xdr:from>
      <xdr:col>19</xdr:col>
      <xdr:colOff>444500</xdr:colOff>
      <xdr:row>60</xdr:row>
      <xdr:rowOff>139700</xdr:rowOff>
    </xdr:from>
    <xdr:to>
      <xdr:col>21</xdr:col>
      <xdr:colOff>0</xdr:colOff>
      <xdr:row>61</xdr:row>
      <xdr:rowOff>0</xdr:rowOff>
    </xdr:to>
    <xdr:sp macro="" textlink="">
      <xdr:nvSpPr>
        <xdr:cNvPr id="11037" name="Line 328">
          <a:extLst>
            <a:ext uri="{FF2B5EF4-FFF2-40B4-BE49-F238E27FC236}">
              <a16:creationId xmlns:a16="http://schemas.microsoft.com/office/drawing/2014/main" id="{DF73E2B7-5D7E-42E4-9EB6-5D67AEB190B9}"/>
            </a:ext>
          </a:extLst>
        </xdr:cNvPr>
        <xdr:cNvSpPr>
          <a:spLocks noChangeShapeType="1"/>
        </xdr:cNvSpPr>
      </xdr:nvSpPr>
      <xdr:spPr bwMode="auto">
        <a:xfrm flipV="1">
          <a:off x="12388850" y="100457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62</xdr:row>
      <xdr:rowOff>107950</xdr:rowOff>
    </xdr:from>
    <xdr:to>
      <xdr:col>21</xdr:col>
      <xdr:colOff>44450</xdr:colOff>
      <xdr:row>63</xdr:row>
      <xdr:rowOff>38100</xdr:rowOff>
    </xdr:to>
    <xdr:sp macro="" textlink="">
      <xdr:nvSpPr>
        <xdr:cNvPr id="11038" name="AutoShape 329">
          <a:extLst>
            <a:ext uri="{FF2B5EF4-FFF2-40B4-BE49-F238E27FC236}">
              <a16:creationId xmlns:a16="http://schemas.microsoft.com/office/drawing/2014/main" id="{B3BD448C-491E-4B34-9274-FFA471A7EEEA}"/>
            </a:ext>
          </a:extLst>
        </xdr:cNvPr>
        <xdr:cNvSpPr>
          <a:spLocks noChangeArrowheads="1"/>
        </xdr:cNvSpPr>
      </xdr:nvSpPr>
      <xdr:spPr bwMode="auto">
        <a:xfrm>
          <a:off x="13157200" y="103441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63</xdr:row>
      <xdr:rowOff>57150</xdr:rowOff>
    </xdr:from>
    <xdr:to>
      <xdr:col>21</xdr:col>
      <xdr:colOff>349250</xdr:colOff>
      <xdr:row>64</xdr:row>
      <xdr:rowOff>88900</xdr:rowOff>
    </xdr:to>
    <xdr:sp macro="" textlink="">
      <xdr:nvSpPr>
        <xdr:cNvPr id="10570" name="Text Box 330">
          <a:extLst>
            <a:ext uri="{FF2B5EF4-FFF2-40B4-BE49-F238E27FC236}">
              <a16:creationId xmlns:a16="http://schemas.microsoft.com/office/drawing/2014/main" id="{EC732FFB-EED1-4006-B4FA-68DC6534FC7D}"/>
            </a:ext>
          </a:extLst>
        </xdr:cNvPr>
        <xdr:cNvSpPr txBox="1">
          <a:spLocks noChangeArrowheads="1"/>
        </xdr:cNvSpPr>
      </xdr:nvSpPr>
      <xdr:spPr bwMode="auto">
        <a:xfrm>
          <a:off x="14020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7.98</a:t>
          </a:r>
        </a:p>
      </xdr:txBody>
    </xdr:sp>
    <xdr:clientData/>
  </xdr:twoCellAnchor>
  <xdr:twoCellAnchor>
    <xdr:from>
      <xdr:col>19</xdr:col>
      <xdr:colOff>393700</xdr:colOff>
      <xdr:row>62</xdr:row>
      <xdr:rowOff>120650</xdr:rowOff>
    </xdr:from>
    <xdr:to>
      <xdr:col>19</xdr:col>
      <xdr:colOff>488950</xdr:colOff>
      <xdr:row>63</xdr:row>
      <xdr:rowOff>57150</xdr:rowOff>
    </xdr:to>
    <xdr:sp macro="" textlink="">
      <xdr:nvSpPr>
        <xdr:cNvPr id="11040" name="AutoShape 331">
          <a:extLst>
            <a:ext uri="{FF2B5EF4-FFF2-40B4-BE49-F238E27FC236}">
              <a16:creationId xmlns:a16="http://schemas.microsoft.com/office/drawing/2014/main" id="{285DF854-C1AE-40AB-A200-7686F7103702}"/>
            </a:ext>
          </a:extLst>
        </xdr:cNvPr>
        <xdr:cNvSpPr>
          <a:spLocks noChangeArrowheads="1"/>
        </xdr:cNvSpPr>
      </xdr:nvSpPr>
      <xdr:spPr bwMode="auto">
        <a:xfrm>
          <a:off x="12338050" y="103568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63</xdr:row>
      <xdr:rowOff>60325</xdr:rowOff>
    </xdr:from>
    <xdr:to>
      <xdr:col>20</xdr:col>
      <xdr:colOff>161925</xdr:colOff>
      <xdr:row>64</xdr:row>
      <xdr:rowOff>98425</xdr:rowOff>
    </xdr:to>
    <xdr:sp macro="" textlink="">
      <xdr:nvSpPr>
        <xdr:cNvPr id="10572" name="Text Box 332">
          <a:extLst>
            <a:ext uri="{FF2B5EF4-FFF2-40B4-BE49-F238E27FC236}">
              <a16:creationId xmlns:a16="http://schemas.microsoft.com/office/drawing/2014/main" id="{72877A9A-3F73-409A-A416-7D11423B1EE6}"/>
            </a:ext>
          </a:extLst>
        </xdr:cNvPr>
        <xdr:cNvSpPr txBox="1">
          <a:spLocks noChangeArrowheads="1"/>
        </xdr:cNvSpPr>
      </xdr:nvSpPr>
      <xdr:spPr bwMode="auto">
        <a:xfrm>
          <a:off x="131349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3" name="Text Box 333">
          <a:extLst>
            <a:ext uri="{FF2B5EF4-FFF2-40B4-BE49-F238E27FC236}">
              <a16:creationId xmlns:a16="http://schemas.microsoft.com/office/drawing/2014/main" id="{5B2951E6-DEB6-4A9D-AF32-43CDB8069D35}"/>
            </a:ext>
          </a:extLst>
        </xdr:cNvPr>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4" name="Text Box 334">
          <a:extLst>
            <a:ext uri="{FF2B5EF4-FFF2-40B4-BE49-F238E27FC236}">
              <a16:creationId xmlns:a16="http://schemas.microsoft.com/office/drawing/2014/main" id="{51B36808-2225-43A0-8DB5-2C6F5D15BFD1}"/>
            </a:ext>
          </a:extLst>
        </xdr:cNvPr>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5" name="Text Box 335">
          <a:extLst>
            <a:ext uri="{FF2B5EF4-FFF2-40B4-BE49-F238E27FC236}">
              <a16:creationId xmlns:a16="http://schemas.microsoft.com/office/drawing/2014/main" id="{4E905376-851D-4924-BD8C-83DC8FBFF83C}"/>
            </a:ext>
          </a:extLst>
        </xdr:cNvPr>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6" name="Text Box 336">
          <a:extLst>
            <a:ext uri="{FF2B5EF4-FFF2-40B4-BE49-F238E27FC236}">
              <a16:creationId xmlns:a16="http://schemas.microsoft.com/office/drawing/2014/main" id="{CDB2FF5C-F51A-4199-AAEE-C7902A5DC18C}"/>
            </a:ext>
          </a:extLst>
        </xdr:cNvPr>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7" name="Text Box 337">
          <a:extLst>
            <a:ext uri="{FF2B5EF4-FFF2-40B4-BE49-F238E27FC236}">
              <a16:creationId xmlns:a16="http://schemas.microsoft.com/office/drawing/2014/main" id="{025972A7-4E89-4ACD-8C33-4F92F0D0A88E}"/>
            </a:ext>
          </a:extLst>
        </xdr:cNvPr>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463550</xdr:colOff>
      <xdr:row>60</xdr:row>
      <xdr:rowOff>88900</xdr:rowOff>
    </xdr:from>
    <xdr:to>
      <xdr:col>24</xdr:col>
      <xdr:colOff>558800</xdr:colOff>
      <xdr:row>61</xdr:row>
      <xdr:rowOff>25400</xdr:rowOff>
    </xdr:to>
    <xdr:sp macro="" textlink="">
      <xdr:nvSpPr>
        <xdr:cNvPr id="11047" name="Oval 338">
          <a:extLst>
            <a:ext uri="{FF2B5EF4-FFF2-40B4-BE49-F238E27FC236}">
              <a16:creationId xmlns:a16="http://schemas.microsoft.com/office/drawing/2014/main" id="{85E73BE5-2E0A-4882-9C90-A71BEE80BD2C}"/>
            </a:ext>
          </a:extLst>
        </xdr:cNvPr>
        <xdr:cNvSpPr>
          <a:spLocks noChangeArrowheads="1"/>
        </xdr:cNvSpPr>
      </xdr:nvSpPr>
      <xdr:spPr bwMode="auto">
        <a:xfrm>
          <a:off x="15551150" y="9994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59</xdr:row>
      <xdr:rowOff>136525</xdr:rowOff>
    </xdr:from>
    <xdr:to>
      <xdr:col>26</xdr:col>
      <xdr:colOff>38100</xdr:colOff>
      <xdr:row>61</xdr:row>
      <xdr:rowOff>3175</xdr:rowOff>
    </xdr:to>
    <xdr:sp macro="" textlink="">
      <xdr:nvSpPr>
        <xdr:cNvPr id="10579" name="定員管理の状況該当値テキスト">
          <a:extLst>
            <a:ext uri="{FF2B5EF4-FFF2-40B4-BE49-F238E27FC236}">
              <a16:creationId xmlns:a16="http://schemas.microsoft.com/office/drawing/2014/main" id="{3C56FCBA-417A-4B5B-B77B-9E8C316479B2}"/>
            </a:ext>
          </a:extLst>
        </xdr:cNvPr>
        <xdr:cNvSpPr txBox="1">
          <a:spLocks noChangeArrowheads="1"/>
        </xdr:cNvSpPr>
      </xdr:nvSpPr>
      <xdr:spPr bwMode="auto">
        <a:xfrm>
          <a:off x="171069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6.22</a:t>
          </a:r>
        </a:p>
      </xdr:txBody>
    </xdr:sp>
    <xdr:clientData/>
  </xdr:twoCellAnchor>
  <xdr:twoCellAnchor>
    <xdr:from>
      <xdr:col>23</xdr:col>
      <xdr:colOff>323850</xdr:colOff>
      <xdr:row>60</xdr:row>
      <xdr:rowOff>82550</xdr:rowOff>
    </xdr:from>
    <xdr:to>
      <xdr:col>23</xdr:col>
      <xdr:colOff>419100</xdr:colOff>
      <xdr:row>61</xdr:row>
      <xdr:rowOff>19050</xdr:rowOff>
    </xdr:to>
    <xdr:sp macro="" textlink="">
      <xdr:nvSpPr>
        <xdr:cNvPr id="11049" name="Oval 340">
          <a:extLst>
            <a:ext uri="{FF2B5EF4-FFF2-40B4-BE49-F238E27FC236}">
              <a16:creationId xmlns:a16="http://schemas.microsoft.com/office/drawing/2014/main" id="{98804EE4-071A-4889-985F-3503B694DA6D}"/>
            </a:ext>
          </a:extLst>
        </xdr:cNvPr>
        <xdr:cNvSpPr>
          <a:spLocks noChangeArrowheads="1"/>
        </xdr:cNvSpPr>
      </xdr:nvSpPr>
      <xdr:spPr bwMode="auto">
        <a:xfrm>
          <a:off x="14782800" y="9988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59</xdr:row>
      <xdr:rowOff>57150</xdr:rowOff>
    </xdr:from>
    <xdr:to>
      <xdr:col>24</xdr:col>
      <xdr:colOff>69850</xdr:colOff>
      <xdr:row>60</xdr:row>
      <xdr:rowOff>88900</xdr:rowOff>
    </xdr:to>
    <xdr:sp macro="" textlink="">
      <xdr:nvSpPr>
        <xdr:cNvPr id="10581" name="Text Box 341">
          <a:extLst>
            <a:ext uri="{FF2B5EF4-FFF2-40B4-BE49-F238E27FC236}">
              <a16:creationId xmlns:a16="http://schemas.microsoft.com/office/drawing/2014/main" id="{0482B004-0F28-423A-A6A6-231A25747CB0}"/>
            </a:ext>
          </a:extLst>
        </xdr:cNvPr>
        <xdr:cNvSpPr txBox="1">
          <a:spLocks noChangeArrowheads="1"/>
        </xdr:cNvSpPr>
      </xdr:nvSpPr>
      <xdr:spPr bwMode="auto">
        <a:xfrm>
          <a:off x="15801975"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6.16</a:t>
          </a:r>
        </a:p>
      </xdr:txBody>
    </xdr:sp>
    <xdr:clientData/>
  </xdr:twoCellAnchor>
  <xdr:twoCellAnchor>
    <xdr:from>
      <xdr:col>22</xdr:col>
      <xdr:colOff>139700</xdr:colOff>
      <xdr:row>60</xdr:row>
      <xdr:rowOff>82550</xdr:rowOff>
    </xdr:from>
    <xdr:to>
      <xdr:col>22</xdr:col>
      <xdr:colOff>234950</xdr:colOff>
      <xdr:row>61</xdr:row>
      <xdr:rowOff>6350</xdr:rowOff>
    </xdr:to>
    <xdr:sp macro="" textlink="">
      <xdr:nvSpPr>
        <xdr:cNvPr id="11051" name="Oval 342">
          <a:extLst>
            <a:ext uri="{FF2B5EF4-FFF2-40B4-BE49-F238E27FC236}">
              <a16:creationId xmlns:a16="http://schemas.microsoft.com/office/drawing/2014/main" id="{74367D45-38D7-4B64-90D2-4E14A15A8ADC}"/>
            </a:ext>
          </a:extLst>
        </xdr:cNvPr>
        <xdr:cNvSpPr>
          <a:spLocks noChangeArrowheads="1"/>
        </xdr:cNvSpPr>
      </xdr:nvSpPr>
      <xdr:spPr bwMode="auto">
        <a:xfrm>
          <a:off x="13970000" y="9988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59</xdr:row>
      <xdr:rowOff>41275</xdr:rowOff>
    </xdr:from>
    <xdr:to>
      <xdr:col>22</xdr:col>
      <xdr:colOff>530225</xdr:colOff>
      <xdr:row>60</xdr:row>
      <xdr:rowOff>79375</xdr:rowOff>
    </xdr:to>
    <xdr:sp macro="" textlink="">
      <xdr:nvSpPr>
        <xdr:cNvPr id="10583" name="Text Box 343">
          <a:extLst>
            <a:ext uri="{FF2B5EF4-FFF2-40B4-BE49-F238E27FC236}">
              <a16:creationId xmlns:a16="http://schemas.microsoft.com/office/drawing/2014/main" id="{FEF30CA1-298A-4A17-8B7D-A9FC698BEE99}"/>
            </a:ext>
          </a:extLst>
        </xdr:cNvPr>
        <xdr:cNvSpPr txBox="1">
          <a:spLocks noChangeArrowheads="1"/>
        </xdr:cNvSpPr>
      </xdr:nvSpPr>
      <xdr:spPr bwMode="auto">
        <a:xfrm>
          <a:off x="1490662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6.14</a:t>
          </a:r>
        </a:p>
      </xdr:txBody>
    </xdr:sp>
    <xdr:clientData/>
  </xdr:twoCellAnchor>
  <xdr:twoCellAnchor>
    <xdr:from>
      <xdr:col>20</xdr:col>
      <xdr:colOff>584200</xdr:colOff>
      <xdr:row>60</xdr:row>
      <xdr:rowOff>88900</xdr:rowOff>
    </xdr:from>
    <xdr:to>
      <xdr:col>21</xdr:col>
      <xdr:colOff>44450</xdr:colOff>
      <xdr:row>61</xdr:row>
      <xdr:rowOff>19050</xdr:rowOff>
    </xdr:to>
    <xdr:sp macro="" textlink="">
      <xdr:nvSpPr>
        <xdr:cNvPr id="11053" name="Oval 344">
          <a:extLst>
            <a:ext uri="{FF2B5EF4-FFF2-40B4-BE49-F238E27FC236}">
              <a16:creationId xmlns:a16="http://schemas.microsoft.com/office/drawing/2014/main" id="{86BA5AD9-2251-4587-B63D-266E9F5DDEF8}"/>
            </a:ext>
          </a:extLst>
        </xdr:cNvPr>
        <xdr:cNvSpPr>
          <a:spLocks noChangeArrowheads="1"/>
        </xdr:cNvSpPr>
      </xdr:nvSpPr>
      <xdr:spPr bwMode="auto">
        <a:xfrm>
          <a:off x="13157200" y="99949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59</xdr:row>
      <xdr:rowOff>57150</xdr:rowOff>
    </xdr:from>
    <xdr:to>
      <xdr:col>21</xdr:col>
      <xdr:colOff>349250</xdr:colOff>
      <xdr:row>60</xdr:row>
      <xdr:rowOff>88900</xdr:rowOff>
    </xdr:to>
    <xdr:sp macro="" textlink="">
      <xdr:nvSpPr>
        <xdr:cNvPr id="10585" name="Text Box 345">
          <a:extLst>
            <a:ext uri="{FF2B5EF4-FFF2-40B4-BE49-F238E27FC236}">
              <a16:creationId xmlns:a16="http://schemas.microsoft.com/office/drawing/2014/main" id="{AD29901E-7262-4E70-BD35-5F990981506F}"/>
            </a:ext>
          </a:extLst>
        </xdr:cNvPr>
        <xdr:cNvSpPr txBox="1">
          <a:spLocks noChangeArrowheads="1"/>
        </xdr:cNvSpPr>
      </xdr:nvSpPr>
      <xdr:spPr bwMode="auto">
        <a:xfrm>
          <a:off x="140208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6.18</a:t>
          </a:r>
        </a:p>
      </xdr:txBody>
    </xdr:sp>
    <xdr:clientData/>
  </xdr:twoCellAnchor>
  <xdr:twoCellAnchor>
    <xdr:from>
      <xdr:col>19</xdr:col>
      <xdr:colOff>393700</xdr:colOff>
      <xdr:row>60</xdr:row>
      <xdr:rowOff>120650</xdr:rowOff>
    </xdr:from>
    <xdr:to>
      <xdr:col>19</xdr:col>
      <xdr:colOff>488950</xdr:colOff>
      <xdr:row>61</xdr:row>
      <xdr:rowOff>44450</xdr:rowOff>
    </xdr:to>
    <xdr:sp macro="" textlink="">
      <xdr:nvSpPr>
        <xdr:cNvPr id="11055" name="Oval 346">
          <a:extLst>
            <a:ext uri="{FF2B5EF4-FFF2-40B4-BE49-F238E27FC236}">
              <a16:creationId xmlns:a16="http://schemas.microsoft.com/office/drawing/2014/main" id="{A4107D81-7DC7-4D44-AED3-D6C9C8D224C3}"/>
            </a:ext>
          </a:extLst>
        </xdr:cNvPr>
        <xdr:cNvSpPr>
          <a:spLocks noChangeArrowheads="1"/>
        </xdr:cNvSpPr>
      </xdr:nvSpPr>
      <xdr:spPr bwMode="auto">
        <a:xfrm>
          <a:off x="12338050" y="10026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59</xdr:row>
      <xdr:rowOff>79375</xdr:rowOff>
    </xdr:from>
    <xdr:to>
      <xdr:col>20</xdr:col>
      <xdr:colOff>161925</xdr:colOff>
      <xdr:row>60</xdr:row>
      <xdr:rowOff>117475</xdr:rowOff>
    </xdr:to>
    <xdr:sp macro="" textlink="">
      <xdr:nvSpPr>
        <xdr:cNvPr id="10587" name="Text Box 347">
          <a:extLst>
            <a:ext uri="{FF2B5EF4-FFF2-40B4-BE49-F238E27FC236}">
              <a16:creationId xmlns:a16="http://schemas.microsoft.com/office/drawing/2014/main" id="{2D1EC9BE-B741-4DD5-ADBA-99187051F64B}"/>
            </a:ext>
          </a:extLst>
        </xdr:cNvPr>
        <xdr:cNvSpPr txBox="1">
          <a:spLocks noChangeArrowheads="1"/>
        </xdr:cNvSpPr>
      </xdr:nvSpPr>
      <xdr:spPr bwMode="auto">
        <a:xfrm>
          <a:off x="1313497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8" name="Rectangle 348">
          <a:extLst>
            <a:ext uri="{FF2B5EF4-FFF2-40B4-BE49-F238E27FC236}">
              <a16:creationId xmlns:a16="http://schemas.microsoft.com/office/drawing/2014/main" id="{43E6576D-1F17-45A2-B5F8-12FE375728DD}"/>
            </a:ext>
          </a:extLst>
        </xdr:cNvPr>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9" name="Text Box 349">
          <a:extLst>
            <a:ext uri="{FF2B5EF4-FFF2-40B4-BE49-F238E27FC236}">
              <a16:creationId xmlns:a16="http://schemas.microsoft.com/office/drawing/2014/main" id="{30BFFED2-02CA-42DA-9BBB-E9A77A829D90}"/>
            </a:ext>
          </a:extLst>
        </xdr:cNvPr>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90" name="Text Box 350">
          <a:extLst>
            <a:ext uri="{FF2B5EF4-FFF2-40B4-BE49-F238E27FC236}">
              <a16:creationId xmlns:a16="http://schemas.microsoft.com/office/drawing/2014/main" id="{8D7595DF-AF63-4985-9A11-973E877F27D3}"/>
            </a:ext>
          </a:extLst>
        </xdr:cNvPr>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91" name="Rectangle 351">
          <a:extLst>
            <a:ext uri="{FF2B5EF4-FFF2-40B4-BE49-F238E27FC236}">
              <a16:creationId xmlns:a16="http://schemas.microsoft.com/office/drawing/2014/main" id="{E643E7B9-515B-42AD-9F6B-5EDDE9D50A70}"/>
            </a:ext>
          </a:extLst>
        </xdr:cNvPr>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2" name="Rectangle 352">
          <a:extLst>
            <a:ext uri="{FF2B5EF4-FFF2-40B4-BE49-F238E27FC236}">
              <a16:creationId xmlns:a16="http://schemas.microsoft.com/office/drawing/2014/main" id="{58D17620-1810-4806-9F0D-3A39BAC86AFF}"/>
            </a:ext>
          </a:extLst>
        </xdr:cNvPr>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20/22</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3" name="Rectangle 353">
          <a:extLst>
            <a:ext uri="{FF2B5EF4-FFF2-40B4-BE49-F238E27FC236}">
              <a16:creationId xmlns:a16="http://schemas.microsoft.com/office/drawing/2014/main" id="{5B4ACE3E-4387-49A1-AF81-27010ACBD069}"/>
            </a:ext>
          </a:extLst>
        </xdr:cNvPr>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4" name="Rectangle 354">
          <a:extLst>
            <a:ext uri="{FF2B5EF4-FFF2-40B4-BE49-F238E27FC236}">
              <a16:creationId xmlns:a16="http://schemas.microsoft.com/office/drawing/2014/main" id="{BA75DB53-0D80-4992-B3EA-EBDF56BD27A9}"/>
            </a:ext>
          </a:extLst>
        </xdr:cNvPr>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5" name="Rectangle 355">
          <a:extLst>
            <a:ext uri="{FF2B5EF4-FFF2-40B4-BE49-F238E27FC236}">
              <a16:creationId xmlns:a16="http://schemas.microsoft.com/office/drawing/2014/main" id="{7C6CD84D-82F1-4BAB-9684-BE60CFDBB84B}"/>
            </a:ext>
          </a:extLst>
        </xdr:cNvPr>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6" name="Rectangle 356">
          <a:extLst>
            <a:ext uri="{FF2B5EF4-FFF2-40B4-BE49-F238E27FC236}">
              <a16:creationId xmlns:a16="http://schemas.microsoft.com/office/drawing/2014/main" id="{9A07D29F-101D-428E-BE39-AE91660961B9}"/>
            </a:ext>
          </a:extLst>
        </xdr:cNvPr>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1066" name="Rectangle 357">
          <a:extLst>
            <a:ext uri="{FF2B5EF4-FFF2-40B4-BE49-F238E27FC236}">
              <a16:creationId xmlns:a16="http://schemas.microsoft.com/office/drawing/2014/main" id="{551E05A2-43B2-4D50-A92F-A3DBD8818A30}"/>
            </a:ext>
          </a:extLst>
        </xdr:cNvPr>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1067" name="Rectangle 358">
          <a:extLst>
            <a:ext uri="{FF2B5EF4-FFF2-40B4-BE49-F238E27FC236}">
              <a16:creationId xmlns:a16="http://schemas.microsoft.com/office/drawing/2014/main" id="{5BD50D94-39E5-465E-9FE4-CAB0DDEA1698}"/>
            </a:ext>
          </a:extLst>
        </xdr:cNvPr>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9" name="Rectangle 359">
          <a:extLst>
            <a:ext uri="{FF2B5EF4-FFF2-40B4-BE49-F238E27FC236}">
              <a16:creationId xmlns:a16="http://schemas.microsoft.com/office/drawing/2014/main" id="{8BCEFD0C-C295-4910-B42C-B9146462F65D}"/>
            </a:ext>
          </a:extLst>
        </xdr:cNvPr>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600" name="Text Box 360">
          <a:extLst>
            <a:ext uri="{FF2B5EF4-FFF2-40B4-BE49-F238E27FC236}">
              <a16:creationId xmlns:a16="http://schemas.microsoft.com/office/drawing/2014/main" id="{5B45EF94-5440-49A9-B071-01A51198A626}"/>
            </a:ext>
          </a:extLst>
        </xdr:cNvPr>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長引く景気低迷により町税が減収していることで、算定式分母となる標準税収入額等が減額となった。また分子となる準元利償還金のうち、債務負担行為に基づく支出のうち公債費に準じるものとして「国営かんがい排水事業大井川用水</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一期</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地区負担金」が平成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年度より新たに計上されたため、平成</a:t>
          </a:r>
          <a:r>
            <a:rPr lang="en-US" altLang="ja-JP" sz="1200" b="0" i="0" u="none" strike="noStrike" baseline="0">
              <a:solidFill>
                <a:srgbClr val="000000"/>
              </a:solidFill>
              <a:latin typeface="ＭＳ Ｐゴシック"/>
              <a:ea typeface="ＭＳ Ｐゴシック"/>
            </a:rPr>
            <a:t>22</a:t>
          </a:r>
          <a:r>
            <a:rPr lang="ja-JP" altLang="en-US" sz="1200" b="0" i="0" u="none" strike="noStrike" baseline="0">
              <a:solidFill>
                <a:srgbClr val="000000"/>
              </a:solidFill>
              <a:latin typeface="ＭＳ Ｐゴシック"/>
              <a:ea typeface="ＭＳ Ｐゴシック"/>
            </a:rPr>
            <a:t>年度と比較し</a:t>
          </a:r>
          <a:r>
            <a:rPr lang="en-US" altLang="ja-JP" sz="1200" b="0" i="0" u="none" strike="noStrike" baseline="0">
              <a:solidFill>
                <a:srgbClr val="000000"/>
              </a:solidFill>
              <a:latin typeface="ＭＳ Ｐゴシック"/>
              <a:ea typeface="ＭＳ Ｐゴシック"/>
            </a:rPr>
            <a:t>0.2</a:t>
          </a:r>
          <a:r>
            <a:rPr lang="ja-JP" altLang="en-US" sz="1200" b="0" i="0" u="none" strike="noStrike" baseline="0">
              <a:solidFill>
                <a:srgbClr val="000000"/>
              </a:solidFill>
              <a:latin typeface="ＭＳ Ｐゴシック"/>
              <a:ea typeface="ＭＳ Ｐゴシック"/>
            </a:rPr>
            <a:t>ポイント増加した。</a:t>
          </a:r>
        </a:p>
        <a:p>
          <a:pPr algn="l" rtl="0">
            <a:lnSpc>
              <a:spcPts val="1400"/>
            </a:lnSpc>
            <a:defRPr sz="1000"/>
          </a:pPr>
          <a:r>
            <a:rPr lang="ja-JP" altLang="en-US" sz="1200" b="0" i="0" u="none" strike="noStrike" baseline="0">
              <a:solidFill>
                <a:srgbClr val="000000"/>
              </a:solidFill>
              <a:latin typeface="ＭＳ Ｐゴシック"/>
              <a:ea typeface="ＭＳ Ｐゴシック"/>
            </a:rPr>
            <a:t>　当町では東日本大震災の発災を機に、津波防災対策が喫緊の課題となり、当町の施策の最重要課題に「津波防災まちづくりの推進」が掲げられた。津波による災害から町民･企業を守るため、津波避難タワー設置や避難路整備などの事業展開により、地方債の借入が増加していくことが見込まれるが、交付税算入率が高い町債の借入れを優先し、比率増加の抑制に努める。</a:t>
          </a:r>
        </a:p>
      </xdr:txBody>
    </xdr:sp>
    <xdr:clientData/>
  </xdr:twoCellAnchor>
  <xdr:oneCellAnchor>
    <xdr:from>
      <xdr:col>18</xdr:col>
      <xdr:colOff>441325</xdr:colOff>
      <xdr:row>32</xdr:row>
      <xdr:rowOff>136525</xdr:rowOff>
    </xdr:from>
    <xdr:ext cx="132344" cy="151836"/>
    <xdr:sp macro="" textlink="">
      <xdr:nvSpPr>
        <xdr:cNvPr id="10601" name="Text Box 361">
          <a:extLst>
            <a:ext uri="{FF2B5EF4-FFF2-40B4-BE49-F238E27FC236}">
              <a16:creationId xmlns:a16="http://schemas.microsoft.com/office/drawing/2014/main" id="{A2549406-DBA5-4C1C-ACDE-80D1DD2264BB}"/>
            </a:ext>
          </a:extLst>
        </xdr:cNvPr>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1071" name="Line 362">
          <a:extLst>
            <a:ext uri="{FF2B5EF4-FFF2-40B4-BE49-F238E27FC236}">
              <a16:creationId xmlns:a16="http://schemas.microsoft.com/office/drawing/2014/main" id="{CAFA2106-32DA-4D35-8049-1752A900E92E}"/>
            </a:ext>
          </a:extLst>
        </xdr:cNvPr>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3" name="Text Box 363">
          <a:extLst>
            <a:ext uri="{FF2B5EF4-FFF2-40B4-BE49-F238E27FC236}">
              <a16:creationId xmlns:a16="http://schemas.microsoft.com/office/drawing/2014/main" id="{24FB610D-BBF8-42DA-AFF2-69E68D08EA52}"/>
            </a:ext>
          </a:extLst>
        </xdr:cNvPr>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44</xdr:row>
      <xdr:rowOff>158750</xdr:rowOff>
    </xdr:from>
    <xdr:to>
      <xdr:col>26</xdr:col>
      <xdr:colOff>69850</xdr:colOff>
      <xdr:row>44</xdr:row>
      <xdr:rowOff>158750</xdr:rowOff>
    </xdr:to>
    <xdr:sp macro="" textlink="">
      <xdr:nvSpPr>
        <xdr:cNvPr id="11073" name="Line 364">
          <a:extLst>
            <a:ext uri="{FF2B5EF4-FFF2-40B4-BE49-F238E27FC236}">
              <a16:creationId xmlns:a16="http://schemas.microsoft.com/office/drawing/2014/main" id="{37F23207-3230-42EB-84D3-33B0A62E9414}"/>
            </a:ext>
          </a:extLst>
        </xdr:cNvPr>
        <xdr:cNvSpPr>
          <a:spLocks noChangeShapeType="1"/>
        </xdr:cNvSpPr>
      </xdr:nvSpPr>
      <xdr:spPr bwMode="auto">
        <a:xfrm>
          <a:off x="11760200" y="7423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41275</xdr:rowOff>
    </xdr:from>
    <xdr:to>
      <xdr:col>18</xdr:col>
      <xdr:colOff>441325</xdr:colOff>
      <xdr:row>45</xdr:row>
      <xdr:rowOff>79375</xdr:rowOff>
    </xdr:to>
    <xdr:sp macro="" textlink="">
      <xdr:nvSpPr>
        <xdr:cNvPr id="10605" name="Text Box 365">
          <a:extLst>
            <a:ext uri="{FF2B5EF4-FFF2-40B4-BE49-F238E27FC236}">
              <a16:creationId xmlns:a16="http://schemas.microsoft.com/office/drawing/2014/main" id="{C00E40A9-5BB0-4436-ADAA-159DAC3606D2}"/>
            </a:ext>
          </a:extLst>
        </xdr:cNvPr>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444500</xdr:colOff>
      <xdr:row>42</xdr:row>
      <xdr:rowOff>25400</xdr:rowOff>
    </xdr:from>
    <xdr:to>
      <xdr:col>26</xdr:col>
      <xdr:colOff>69850</xdr:colOff>
      <xdr:row>42</xdr:row>
      <xdr:rowOff>25400</xdr:rowOff>
    </xdr:to>
    <xdr:sp macro="" textlink="">
      <xdr:nvSpPr>
        <xdr:cNvPr id="11075" name="Line 366">
          <a:extLst>
            <a:ext uri="{FF2B5EF4-FFF2-40B4-BE49-F238E27FC236}">
              <a16:creationId xmlns:a16="http://schemas.microsoft.com/office/drawing/2014/main" id="{A5405B0C-DACB-4F08-9BCC-3DB25868DB89}"/>
            </a:ext>
          </a:extLst>
        </xdr:cNvPr>
        <xdr:cNvSpPr>
          <a:spLocks noChangeShapeType="1"/>
        </xdr:cNvSpPr>
      </xdr:nvSpPr>
      <xdr:spPr bwMode="auto">
        <a:xfrm>
          <a:off x="11760200" y="6959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41</xdr:row>
      <xdr:rowOff>79375</xdr:rowOff>
    </xdr:from>
    <xdr:to>
      <xdr:col>18</xdr:col>
      <xdr:colOff>441325</xdr:colOff>
      <xdr:row>42</xdr:row>
      <xdr:rowOff>117475</xdr:rowOff>
    </xdr:to>
    <xdr:sp macro="" textlink="">
      <xdr:nvSpPr>
        <xdr:cNvPr id="10607" name="Text Box 367">
          <a:extLst>
            <a:ext uri="{FF2B5EF4-FFF2-40B4-BE49-F238E27FC236}">
              <a16:creationId xmlns:a16="http://schemas.microsoft.com/office/drawing/2014/main" id="{6350D69E-07F3-4225-A71D-AA04C2A329F5}"/>
            </a:ext>
          </a:extLst>
        </xdr:cNvPr>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39</xdr:row>
      <xdr:rowOff>57150</xdr:rowOff>
    </xdr:from>
    <xdr:to>
      <xdr:col>26</xdr:col>
      <xdr:colOff>69850</xdr:colOff>
      <xdr:row>39</xdr:row>
      <xdr:rowOff>57150</xdr:rowOff>
    </xdr:to>
    <xdr:sp macro="" textlink="">
      <xdr:nvSpPr>
        <xdr:cNvPr id="11077" name="Line 368">
          <a:extLst>
            <a:ext uri="{FF2B5EF4-FFF2-40B4-BE49-F238E27FC236}">
              <a16:creationId xmlns:a16="http://schemas.microsoft.com/office/drawing/2014/main" id="{190AABE2-0DAE-4B15-8383-1CD05C1B98F2}"/>
            </a:ext>
          </a:extLst>
        </xdr:cNvPr>
        <xdr:cNvSpPr>
          <a:spLocks noChangeShapeType="1"/>
        </xdr:cNvSpPr>
      </xdr:nvSpPr>
      <xdr:spPr bwMode="auto">
        <a:xfrm>
          <a:off x="11760200" y="6496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38</xdr:row>
      <xdr:rowOff>107950</xdr:rowOff>
    </xdr:from>
    <xdr:to>
      <xdr:col>18</xdr:col>
      <xdr:colOff>441325</xdr:colOff>
      <xdr:row>39</xdr:row>
      <xdr:rowOff>146050</xdr:rowOff>
    </xdr:to>
    <xdr:sp macro="" textlink="">
      <xdr:nvSpPr>
        <xdr:cNvPr id="10609" name="Text Box 369">
          <a:extLst>
            <a:ext uri="{FF2B5EF4-FFF2-40B4-BE49-F238E27FC236}">
              <a16:creationId xmlns:a16="http://schemas.microsoft.com/office/drawing/2014/main" id="{DF2AEB64-C0B4-4C87-9C4F-75377D514B3D}"/>
            </a:ext>
          </a:extLst>
        </xdr:cNvPr>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444500</xdr:colOff>
      <xdr:row>36</xdr:row>
      <xdr:rowOff>82550</xdr:rowOff>
    </xdr:from>
    <xdr:to>
      <xdr:col>26</xdr:col>
      <xdr:colOff>69850</xdr:colOff>
      <xdr:row>36</xdr:row>
      <xdr:rowOff>82550</xdr:rowOff>
    </xdr:to>
    <xdr:sp macro="" textlink="">
      <xdr:nvSpPr>
        <xdr:cNvPr id="11079" name="Line 370">
          <a:extLst>
            <a:ext uri="{FF2B5EF4-FFF2-40B4-BE49-F238E27FC236}">
              <a16:creationId xmlns:a16="http://schemas.microsoft.com/office/drawing/2014/main" id="{66F90324-5E05-441A-86B9-790E3840D37A}"/>
            </a:ext>
          </a:extLst>
        </xdr:cNvPr>
        <xdr:cNvSpPr>
          <a:spLocks noChangeShapeType="1"/>
        </xdr:cNvSpPr>
      </xdr:nvSpPr>
      <xdr:spPr bwMode="auto">
        <a:xfrm>
          <a:off x="11760200" y="6026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136525</xdr:rowOff>
    </xdr:from>
    <xdr:to>
      <xdr:col>18</xdr:col>
      <xdr:colOff>441325</xdr:colOff>
      <xdr:row>37</xdr:row>
      <xdr:rowOff>3175</xdr:rowOff>
    </xdr:to>
    <xdr:sp macro="" textlink="">
      <xdr:nvSpPr>
        <xdr:cNvPr id="10611" name="Text Box 371">
          <a:extLst>
            <a:ext uri="{FF2B5EF4-FFF2-40B4-BE49-F238E27FC236}">
              <a16:creationId xmlns:a16="http://schemas.microsoft.com/office/drawing/2014/main" id="{F6EC3778-59B0-4EB9-9D80-3F84A8CBF879}"/>
            </a:ext>
          </a:extLst>
        </xdr:cNvPr>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1081" name="Line 372">
          <a:extLst>
            <a:ext uri="{FF2B5EF4-FFF2-40B4-BE49-F238E27FC236}">
              <a16:creationId xmlns:a16="http://schemas.microsoft.com/office/drawing/2014/main" id="{DCDD4EB1-BB86-4F86-B873-68D0B5D18D47}"/>
            </a:ext>
          </a:extLst>
        </xdr:cNvPr>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1082" name="公債費負担の状況グラフ枠">
          <a:extLst>
            <a:ext uri="{FF2B5EF4-FFF2-40B4-BE49-F238E27FC236}">
              <a16:creationId xmlns:a16="http://schemas.microsoft.com/office/drawing/2014/main" id="{1A27D085-19B9-44CF-AFC8-854D9F64AB71}"/>
            </a:ext>
          </a:extLst>
        </xdr:cNvPr>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36</xdr:row>
      <xdr:rowOff>139700</xdr:rowOff>
    </xdr:from>
    <xdr:to>
      <xdr:col>24</xdr:col>
      <xdr:colOff>514350</xdr:colOff>
      <xdr:row>45</xdr:row>
      <xdr:rowOff>44450</xdr:rowOff>
    </xdr:to>
    <xdr:sp macro="" textlink="">
      <xdr:nvSpPr>
        <xdr:cNvPr id="11083" name="Line 374">
          <a:extLst>
            <a:ext uri="{FF2B5EF4-FFF2-40B4-BE49-F238E27FC236}">
              <a16:creationId xmlns:a16="http://schemas.microsoft.com/office/drawing/2014/main" id="{3327F5FA-AF84-4CBA-90A4-EAAA343CAC8E}"/>
            </a:ext>
          </a:extLst>
        </xdr:cNvPr>
        <xdr:cNvSpPr>
          <a:spLocks noChangeShapeType="1"/>
        </xdr:cNvSpPr>
      </xdr:nvSpPr>
      <xdr:spPr bwMode="auto">
        <a:xfrm flipV="1">
          <a:off x="15601950" y="608330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41275</xdr:rowOff>
    </xdr:from>
    <xdr:to>
      <xdr:col>26</xdr:col>
      <xdr:colOff>38100</xdr:colOff>
      <xdr:row>46</xdr:row>
      <xdr:rowOff>79375</xdr:rowOff>
    </xdr:to>
    <xdr:sp macro="" textlink="">
      <xdr:nvSpPr>
        <xdr:cNvPr id="10615" name="公債費負担の状況最小値テキスト">
          <a:extLst>
            <a:ext uri="{FF2B5EF4-FFF2-40B4-BE49-F238E27FC236}">
              <a16:creationId xmlns:a16="http://schemas.microsoft.com/office/drawing/2014/main" id="{141B5DB2-81E9-4EAB-A079-AA394AE53259}"/>
            </a:ext>
          </a:extLst>
        </xdr:cNvPr>
        <xdr:cNvSpPr txBox="1">
          <a:spLocks noChangeArrowheads="1"/>
        </xdr:cNvSpPr>
      </xdr:nvSpPr>
      <xdr:spPr bwMode="auto">
        <a:xfrm>
          <a:off x="171069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24</xdr:col>
      <xdr:colOff>425450</xdr:colOff>
      <xdr:row>45</xdr:row>
      <xdr:rowOff>44450</xdr:rowOff>
    </xdr:from>
    <xdr:to>
      <xdr:col>24</xdr:col>
      <xdr:colOff>590550</xdr:colOff>
      <xdr:row>45</xdr:row>
      <xdr:rowOff>44450</xdr:rowOff>
    </xdr:to>
    <xdr:sp macro="" textlink="">
      <xdr:nvSpPr>
        <xdr:cNvPr id="11085" name="Line 376">
          <a:extLst>
            <a:ext uri="{FF2B5EF4-FFF2-40B4-BE49-F238E27FC236}">
              <a16:creationId xmlns:a16="http://schemas.microsoft.com/office/drawing/2014/main" id="{D2E523B4-5F28-44CF-9ADB-EEEF2019E8CC}"/>
            </a:ext>
          </a:extLst>
        </xdr:cNvPr>
        <xdr:cNvSpPr>
          <a:spLocks noChangeShapeType="1"/>
        </xdr:cNvSpPr>
      </xdr:nvSpPr>
      <xdr:spPr bwMode="auto">
        <a:xfrm>
          <a:off x="15513050" y="7473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79375</xdr:rowOff>
    </xdr:from>
    <xdr:to>
      <xdr:col>26</xdr:col>
      <xdr:colOff>38100</xdr:colOff>
      <xdr:row>36</xdr:row>
      <xdr:rowOff>117475</xdr:rowOff>
    </xdr:to>
    <xdr:sp macro="" textlink="">
      <xdr:nvSpPr>
        <xdr:cNvPr id="10617" name="公債費負担の状況最大値テキスト">
          <a:extLst>
            <a:ext uri="{FF2B5EF4-FFF2-40B4-BE49-F238E27FC236}">
              <a16:creationId xmlns:a16="http://schemas.microsoft.com/office/drawing/2014/main" id="{84566F3E-592B-4E1A-845E-70BCB8DF195B}"/>
            </a:ext>
          </a:extLst>
        </xdr:cNvPr>
        <xdr:cNvSpPr txBox="1">
          <a:spLocks noChangeArrowheads="1"/>
        </xdr:cNvSpPr>
      </xdr:nvSpPr>
      <xdr:spPr bwMode="auto">
        <a:xfrm>
          <a:off x="171069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36</xdr:row>
      <xdr:rowOff>139700</xdr:rowOff>
    </xdr:from>
    <xdr:to>
      <xdr:col>24</xdr:col>
      <xdr:colOff>590550</xdr:colOff>
      <xdr:row>36</xdr:row>
      <xdr:rowOff>139700</xdr:rowOff>
    </xdr:to>
    <xdr:sp macro="" textlink="">
      <xdr:nvSpPr>
        <xdr:cNvPr id="11087" name="Line 378">
          <a:extLst>
            <a:ext uri="{FF2B5EF4-FFF2-40B4-BE49-F238E27FC236}">
              <a16:creationId xmlns:a16="http://schemas.microsoft.com/office/drawing/2014/main" id="{85C1B74E-A9EC-4D19-9154-85A6F085397D}"/>
            </a:ext>
          </a:extLst>
        </xdr:cNvPr>
        <xdr:cNvSpPr>
          <a:spLocks noChangeShapeType="1"/>
        </xdr:cNvSpPr>
      </xdr:nvSpPr>
      <xdr:spPr bwMode="auto">
        <a:xfrm>
          <a:off x="15513050" y="6083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45</xdr:row>
      <xdr:rowOff>6350</xdr:rowOff>
    </xdr:from>
    <xdr:to>
      <xdr:col>24</xdr:col>
      <xdr:colOff>514350</xdr:colOff>
      <xdr:row>45</xdr:row>
      <xdr:rowOff>25400</xdr:rowOff>
    </xdr:to>
    <xdr:sp macro="" textlink="">
      <xdr:nvSpPr>
        <xdr:cNvPr id="11088" name="Line 379">
          <a:extLst>
            <a:ext uri="{FF2B5EF4-FFF2-40B4-BE49-F238E27FC236}">
              <a16:creationId xmlns:a16="http://schemas.microsoft.com/office/drawing/2014/main" id="{BED943A0-8891-4E0E-8A67-5AD74744DD86}"/>
            </a:ext>
          </a:extLst>
        </xdr:cNvPr>
        <xdr:cNvSpPr>
          <a:spLocks noChangeShapeType="1"/>
        </xdr:cNvSpPr>
      </xdr:nvSpPr>
      <xdr:spPr bwMode="auto">
        <a:xfrm>
          <a:off x="14833600" y="74358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41</xdr:row>
      <xdr:rowOff>117475</xdr:rowOff>
    </xdr:from>
    <xdr:to>
      <xdr:col>26</xdr:col>
      <xdr:colOff>38100</xdr:colOff>
      <xdr:row>42</xdr:row>
      <xdr:rowOff>155575</xdr:rowOff>
    </xdr:to>
    <xdr:sp macro="" textlink="">
      <xdr:nvSpPr>
        <xdr:cNvPr id="10620" name="公債費負担の状況平均値テキスト">
          <a:extLst>
            <a:ext uri="{FF2B5EF4-FFF2-40B4-BE49-F238E27FC236}">
              <a16:creationId xmlns:a16="http://schemas.microsoft.com/office/drawing/2014/main" id="{0DA97754-D27D-46C6-8F5A-62892BA40534}"/>
            </a:ext>
          </a:extLst>
        </xdr:cNvPr>
        <xdr:cNvSpPr txBox="1">
          <a:spLocks noChangeArrowheads="1"/>
        </xdr:cNvSpPr>
      </xdr:nvSpPr>
      <xdr:spPr bwMode="auto">
        <a:xfrm>
          <a:off x="171069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24</xdr:col>
      <xdr:colOff>463550</xdr:colOff>
      <xdr:row>42</xdr:row>
      <xdr:rowOff>76200</xdr:rowOff>
    </xdr:from>
    <xdr:to>
      <xdr:col>24</xdr:col>
      <xdr:colOff>558800</xdr:colOff>
      <xdr:row>43</xdr:row>
      <xdr:rowOff>6350</xdr:rowOff>
    </xdr:to>
    <xdr:sp macro="" textlink="">
      <xdr:nvSpPr>
        <xdr:cNvPr id="11090" name="AutoShape 381">
          <a:extLst>
            <a:ext uri="{FF2B5EF4-FFF2-40B4-BE49-F238E27FC236}">
              <a16:creationId xmlns:a16="http://schemas.microsoft.com/office/drawing/2014/main" id="{FECB91EA-E9F5-4DDC-A0FA-A4F2C14F3049}"/>
            </a:ext>
          </a:extLst>
        </xdr:cNvPr>
        <xdr:cNvSpPr>
          <a:spLocks noChangeArrowheads="1"/>
        </xdr:cNvSpPr>
      </xdr:nvSpPr>
      <xdr:spPr bwMode="auto">
        <a:xfrm>
          <a:off x="15551150" y="7010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44</xdr:row>
      <xdr:rowOff>139700</xdr:rowOff>
    </xdr:from>
    <xdr:to>
      <xdr:col>23</xdr:col>
      <xdr:colOff>374650</xdr:colOff>
      <xdr:row>45</xdr:row>
      <xdr:rowOff>6350</xdr:rowOff>
    </xdr:to>
    <xdr:sp macro="" textlink="">
      <xdr:nvSpPr>
        <xdr:cNvPr id="11091" name="Line 382">
          <a:extLst>
            <a:ext uri="{FF2B5EF4-FFF2-40B4-BE49-F238E27FC236}">
              <a16:creationId xmlns:a16="http://schemas.microsoft.com/office/drawing/2014/main" id="{41030BBB-6B1A-4A24-82DB-945339B23483}"/>
            </a:ext>
          </a:extLst>
        </xdr:cNvPr>
        <xdr:cNvSpPr>
          <a:spLocks noChangeShapeType="1"/>
        </xdr:cNvSpPr>
      </xdr:nvSpPr>
      <xdr:spPr bwMode="auto">
        <a:xfrm>
          <a:off x="14014450" y="740410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42</xdr:row>
      <xdr:rowOff>127000</xdr:rowOff>
    </xdr:from>
    <xdr:to>
      <xdr:col>23</xdr:col>
      <xdr:colOff>419100</xdr:colOff>
      <xdr:row>43</xdr:row>
      <xdr:rowOff>57150</xdr:rowOff>
    </xdr:to>
    <xdr:sp macro="" textlink="">
      <xdr:nvSpPr>
        <xdr:cNvPr id="11092" name="AutoShape 383">
          <a:extLst>
            <a:ext uri="{FF2B5EF4-FFF2-40B4-BE49-F238E27FC236}">
              <a16:creationId xmlns:a16="http://schemas.microsoft.com/office/drawing/2014/main" id="{F86CF779-AD32-49CB-AFF6-1D616010BE7C}"/>
            </a:ext>
          </a:extLst>
        </xdr:cNvPr>
        <xdr:cNvSpPr>
          <a:spLocks noChangeArrowheads="1"/>
        </xdr:cNvSpPr>
      </xdr:nvSpPr>
      <xdr:spPr bwMode="auto">
        <a:xfrm>
          <a:off x="14782800" y="7061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41</xdr:row>
      <xdr:rowOff>88900</xdr:rowOff>
    </xdr:from>
    <xdr:to>
      <xdr:col>24</xdr:col>
      <xdr:colOff>69850</xdr:colOff>
      <xdr:row>42</xdr:row>
      <xdr:rowOff>127000</xdr:rowOff>
    </xdr:to>
    <xdr:sp macro="" textlink="">
      <xdr:nvSpPr>
        <xdr:cNvPr id="10624" name="Text Box 384">
          <a:extLst>
            <a:ext uri="{FF2B5EF4-FFF2-40B4-BE49-F238E27FC236}">
              <a16:creationId xmlns:a16="http://schemas.microsoft.com/office/drawing/2014/main" id="{67907C24-9416-4108-8D9F-2FE17E762F3B}"/>
            </a:ext>
          </a:extLst>
        </xdr:cNvPr>
        <xdr:cNvSpPr txBox="1">
          <a:spLocks noChangeArrowheads="1"/>
        </xdr:cNvSpPr>
      </xdr:nvSpPr>
      <xdr:spPr bwMode="auto">
        <a:xfrm>
          <a:off x="15801975" y="712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44</xdr:row>
      <xdr:rowOff>139700</xdr:rowOff>
    </xdr:from>
    <xdr:to>
      <xdr:col>22</xdr:col>
      <xdr:colOff>184150</xdr:colOff>
      <xdr:row>45</xdr:row>
      <xdr:rowOff>0</xdr:rowOff>
    </xdr:to>
    <xdr:sp macro="" textlink="">
      <xdr:nvSpPr>
        <xdr:cNvPr id="11094" name="Line 385">
          <a:extLst>
            <a:ext uri="{FF2B5EF4-FFF2-40B4-BE49-F238E27FC236}">
              <a16:creationId xmlns:a16="http://schemas.microsoft.com/office/drawing/2014/main" id="{529A0943-D8C6-487B-A6F0-93224B8E3424}"/>
            </a:ext>
          </a:extLst>
        </xdr:cNvPr>
        <xdr:cNvSpPr>
          <a:spLocks noChangeShapeType="1"/>
        </xdr:cNvSpPr>
      </xdr:nvSpPr>
      <xdr:spPr bwMode="auto">
        <a:xfrm flipV="1">
          <a:off x="13201650" y="74041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42</xdr:row>
      <xdr:rowOff>101600</xdr:rowOff>
    </xdr:from>
    <xdr:to>
      <xdr:col>22</xdr:col>
      <xdr:colOff>234950</xdr:colOff>
      <xdr:row>43</xdr:row>
      <xdr:rowOff>25400</xdr:rowOff>
    </xdr:to>
    <xdr:sp macro="" textlink="">
      <xdr:nvSpPr>
        <xdr:cNvPr id="11095" name="AutoShape 386">
          <a:extLst>
            <a:ext uri="{FF2B5EF4-FFF2-40B4-BE49-F238E27FC236}">
              <a16:creationId xmlns:a16="http://schemas.microsoft.com/office/drawing/2014/main" id="{85EBD842-2A44-4C6D-92F0-D053D1A98F22}"/>
            </a:ext>
          </a:extLst>
        </xdr:cNvPr>
        <xdr:cNvSpPr>
          <a:spLocks noChangeArrowheads="1"/>
        </xdr:cNvSpPr>
      </xdr:nvSpPr>
      <xdr:spPr bwMode="auto">
        <a:xfrm>
          <a:off x="13970000" y="7035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41</xdr:row>
      <xdr:rowOff>60325</xdr:rowOff>
    </xdr:from>
    <xdr:to>
      <xdr:col>22</xdr:col>
      <xdr:colOff>530225</xdr:colOff>
      <xdr:row>42</xdr:row>
      <xdr:rowOff>98425</xdr:rowOff>
    </xdr:to>
    <xdr:sp macro="" textlink="">
      <xdr:nvSpPr>
        <xdr:cNvPr id="10627" name="Text Box 387">
          <a:extLst>
            <a:ext uri="{FF2B5EF4-FFF2-40B4-BE49-F238E27FC236}">
              <a16:creationId xmlns:a16="http://schemas.microsoft.com/office/drawing/2014/main" id="{9F8A7263-5588-4081-8971-A70B23871D1F}"/>
            </a:ext>
          </a:extLst>
        </xdr:cNvPr>
        <xdr:cNvSpPr txBox="1">
          <a:spLocks noChangeArrowheads="1"/>
        </xdr:cNvSpPr>
      </xdr:nvSpPr>
      <xdr:spPr bwMode="auto">
        <a:xfrm>
          <a:off x="149066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19</xdr:col>
      <xdr:colOff>444500</xdr:colOff>
      <xdr:row>45</xdr:row>
      <xdr:rowOff>0</xdr:rowOff>
    </xdr:from>
    <xdr:to>
      <xdr:col>21</xdr:col>
      <xdr:colOff>0</xdr:colOff>
      <xdr:row>45</xdr:row>
      <xdr:rowOff>101600</xdr:rowOff>
    </xdr:to>
    <xdr:sp macro="" textlink="">
      <xdr:nvSpPr>
        <xdr:cNvPr id="11097" name="Line 388">
          <a:extLst>
            <a:ext uri="{FF2B5EF4-FFF2-40B4-BE49-F238E27FC236}">
              <a16:creationId xmlns:a16="http://schemas.microsoft.com/office/drawing/2014/main" id="{60B4663A-F42C-4FBB-932D-601CE1A0F407}"/>
            </a:ext>
          </a:extLst>
        </xdr:cNvPr>
        <xdr:cNvSpPr>
          <a:spLocks noChangeShapeType="1"/>
        </xdr:cNvSpPr>
      </xdr:nvSpPr>
      <xdr:spPr bwMode="auto">
        <a:xfrm flipV="1">
          <a:off x="12388850" y="74295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42</xdr:row>
      <xdr:rowOff>57150</xdr:rowOff>
    </xdr:from>
    <xdr:to>
      <xdr:col>21</xdr:col>
      <xdr:colOff>44450</xdr:colOff>
      <xdr:row>42</xdr:row>
      <xdr:rowOff>158750</xdr:rowOff>
    </xdr:to>
    <xdr:sp macro="" textlink="">
      <xdr:nvSpPr>
        <xdr:cNvPr id="11098" name="AutoShape 389">
          <a:extLst>
            <a:ext uri="{FF2B5EF4-FFF2-40B4-BE49-F238E27FC236}">
              <a16:creationId xmlns:a16="http://schemas.microsoft.com/office/drawing/2014/main" id="{82991969-9510-4D87-9814-902D6F7B7B51}"/>
            </a:ext>
          </a:extLst>
        </xdr:cNvPr>
        <xdr:cNvSpPr>
          <a:spLocks noChangeArrowheads="1"/>
        </xdr:cNvSpPr>
      </xdr:nvSpPr>
      <xdr:spPr bwMode="auto">
        <a:xfrm>
          <a:off x="13157200" y="6991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41</xdr:row>
      <xdr:rowOff>22225</xdr:rowOff>
    </xdr:from>
    <xdr:to>
      <xdr:col>21</xdr:col>
      <xdr:colOff>349250</xdr:colOff>
      <xdr:row>42</xdr:row>
      <xdr:rowOff>60325</xdr:rowOff>
    </xdr:to>
    <xdr:sp macro="" textlink="">
      <xdr:nvSpPr>
        <xdr:cNvPr id="10630" name="Text Box 390">
          <a:extLst>
            <a:ext uri="{FF2B5EF4-FFF2-40B4-BE49-F238E27FC236}">
              <a16:creationId xmlns:a16="http://schemas.microsoft.com/office/drawing/2014/main" id="{1F113571-8E1F-49B5-BA77-E411B68EB1C5}"/>
            </a:ext>
          </a:extLst>
        </xdr:cNvPr>
        <xdr:cNvSpPr txBox="1">
          <a:spLocks noChangeArrowheads="1"/>
        </xdr:cNvSpPr>
      </xdr:nvSpPr>
      <xdr:spPr bwMode="auto">
        <a:xfrm>
          <a:off x="140208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19</xdr:col>
      <xdr:colOff>393700</xdr:colOff>
      <xdr:row>42</xdr:row>
      <xdr:rowOff>76200</xdr:rowOff>
    </xdr:from>
    <xdr:to>
      <xdr:col>19</xdr:col>
      <xdr:colOff>488950</xdr:colOff>
      <xdr:row>43</xdr:row>
      <xdr:rowOff>6350</xdr:rowOff>
    </xdr:to>
    <xdr:sp macro="" textlink="">
      <xdr:nvSpPr>
        <xdr:cNvPr id="11100" name="AutoShape 391">
          <a:extLst>
            <a:ext uri="{FF2B5EF4-FFF2-40B4-BE49-F238E27FC236}">
              <a16:creationId xmlns:a16="http://schemas.microsoft.com/office/drawing/2014/main" id="{BC319405-D27E-44B3-A0C2-17F205D49B3D}"/>
            </a:ext>
          </a:extLst>
        </xdr:cNvPr>
        <xdr:cNvSpPr>
          <a:spLocks noChangeArrowheads="1"/>
        </xdr:cNvSpPr>
      </xdr:nvSpPr>
      <xdr:spPr bwMode="auto">
        <a:xfrm>
          <a:off x="12338050" y="7010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41</xdr:row>
      <xdr:rowOff>41275</xdr:rowOff>
    </xdr:from>
    <xdr:to>
      <xdr:col>20</xdr:col>
      <xdr:colOff>161925</xdr:colOff>
      <xdr:row>42</xdr:row>
      <xdr:rowOff>79375</xdr:rowOff>
    </xdr:to>
    <xdr:sp macro="" textlink="">
      <xdr:nvSpPr>
        <xdr:cNvPr id="10632" name="Text Box 392">
          <a:extLst>
            <a:ext uri="{FF2B5EF4-FFF2-40B4-BE49-F238E27FC236}">
              <a16:creationId xmlns:a16="http://schemas.microsoft.com/office/drawing/2014/main" id="{E6A97D67-B957-4250-BDB6-C5244EB67D41}"/>
            </a:ext>
          </a:extLst>
        </xdr:cNvPr>
        <xdr:cNvSpPr txBox="1">
          <a:spLocks noChangeArrowheads="1"/>
        </xdr:cNvSpPr>
      </xdr:nvSpPr>
      <xdr:spPr bwMode="auto">
        <a:xfrm>
          <a:off x="13134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3" name="Text Box 393">
          <a:extLst>
            <a:ext uri="{FF2B5EF4-FFF2-40B4-BE49-F238E27FC236}">
              <a16:creationId xmlns:a16="http://schemas.microsoft.com/office/drawing/2014/main" id="{D4A8916A-2023-4F69-A9AA-33F0D8065323}"/>
            </a:ext>
          </a:extLst>
        </xdr:cNvPr>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4" name="Text Box 394">
          <a:extLst>
            <a:ext uri="{FF2B5EF4-FFF2-40B4-BE49-F238E27FC236}">
              <a16:creationId xmlns:a16="http://schemas.microsoft.com/office/drawing/2014/main" id="{0EB8279B-14B4-4680-8908-E9F219FCCE30}"/>
            </a:ext>
          </a:extLst>
        </xdr:cNvPr>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5" name="Text Box 395">
          <a:extLst>
            <a:ext uri="{FF2B5EF4-FFF2-40B4-BE49-F238E27FC236}">
              <a16:creationId xmlns:a16="http://schemas.microsoft.com/office/drawing/2014/main" id="{061D9109-7B0C-4092-AD84-5D180B8052EE}"/>
            </a:ext>
          </a:extLst>
        </xdr:cNvPr>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6" name="Text Box 396">
          <a:extLst>
            <a:ext uri="{FF2B5EF4-FFF2-40B4-BE49-F238E27FC236}">
              <a16:creationId xmlns:a16="http://schemas.microsoft.com/office/drawing/2014/main" id="{70467D7C-0181-4874-B592-5699416CCA17}"/>
            </a:ext>
          </a:extLst>
        </xdr:cNvPr>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7" name="Text Box 397">
          <a:extLst>
            <a:ext uri="{FF2B5EF4-FFF2-40B4-BE49-F238E27FC236}">
              <a16:creationId xmlns:a16="http://schemas.microsoft.com/office/drawing/2014/main" id="{D7886025-9152-4869-B9C4-147A1B24F145}"/>
            </a:ext>
          </a:extLst>
        </xdr:cNvPr>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463550</xdr:colOff>
      <xdr:row>44</xdr:row>
      <xdr:rowOff>146050</xdr:rowOff>
    </xdr:from>
    <xdr:to>
      <xdr:col>24</xdr:col>
      <xdr:colOff>558800</xdr:colOff>
      <xdr:row>45</xdr:row>
      <xdr:rowOff>82550</xdr:rowOff>
    </xdr:to>
    <xdr:sp macro="" textlink="">
      <xdr:nvSpPr>
        <xdr:cNvPr id="11107" name="Oval 398">
          <a:extLst>
            <a:ext uri="{FF2B5EF4-FFF2-40B4-BE49-F238E27FC236}">
              <a16:creationId xmlns:a16="http://schemas.microsoft.com/office/drawing/2014/main" id="{70D25204-BE99-4B54-A83B-0C35A702B720}"/>
            </a:ext>
          </a:extLst>
        </xdr:cNvPr>
        <xdr:cNvSpPr>
          <a:spLocks noChangeArrowheads="1"/>
        </xdr:cNvSpPr>
      </xdr:nvSpPr>
      <xdr:spPr bwMode="auto">
        <a:xfrm>
          <a:off x="15551150" y="7410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44</xdr:row>
      <xdr:rowOff>76200</xdr:rowOff>
    </xdr:from>
    <xdr:to>
      <xdr:col>26</xdr:col>
      <xdr:colOff>38100</xdr:colOff>
      <xdr:row>45</xdr:row>
      <xdr:rowOff>107950</xdr:rowOff>
    </xdr:to>
    <xdr:sp macro="" textlink="">
      <xdr:nvSpPr>
        <xdr:cNvPr id="10639" name="公債費負担の状況該当値テキスト">
          <a:extLst>
            <a:ext uri="{FF2B5EF4-FFF2-40B4-BE49-F238E27FC236}">
              <a16:creationId xmlns:a16="http://schemas.microsoft.com/office/drawing/2014/main" id="{9971E867-FF2D-44D6-BC31-2CED82ADD865}"/>
            </a:ext>
          </a:extLst>
        </xdr:cNvPr>
        <xdr:cNvSpPr txBox="1">
          <a:spLocks noChangeArrowheads="1"/>
        </xdr:cNvSpPr>
      </xdr:nvSpPr>
      <xdr:spPr bwMode="auto">
        <a:xfrm>
          <a:off x="171069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23</xdr:col>
      <xdr:colOff>323850</xdr:colOff>
      <xdr:row>44</xdr:row>
      <xdr:rowOff>127000</xdr:rowOff>
    </xdr:from>
    <xdr:to>
      <xdr:col>23</xdr:col>
      <xdr:colOff>419100</xdr:colOff>
      <xdr:row>45</xdr:row>
      <xdr:rowOff>63500</xdr:rowOff>
    </xdr:to>
    <xdr:sp macro="" textlink="">
      <xdr:nvSpPr>
        <xdr:cNvPr id="11109" name="Oval 400">
          <a:extLst>
            <a:ext uri="{FF2B5EF4-FFF2-40B4-BE49-F238E27FC236}">
              <a16:creationId xmlns:a16="http://schemas.microsoft.com/office/drawing/2014/main" id="{5B7DD38F-024C-44CA-BE02-266AED1CE0F5}"/>
            </a:ext>
          </a:extLst>
        </xdr:cNvPr>
        <xdr:cNvSpPr>
          <a:spLocks noChangeArrowheads="1"/>
        </xdr:cNvSpPr>
      </xdr:nvSpPr>
      <xdr:spPr bwMode="auto">
        <a:xfrm>
          <a:off x="14782800" y="7391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45</xdr:row>
      <xdr:rowOff>76200</xdr:rowOff>
    </xdr:from>
    <xdr:to>
      <xdr:col>24</xdr:col>
      <xdr:colOff>69850</xdr:colOff>
      <xdr:row>46</xdr:row>
      <xdr:rowOff>107950</xdr:rowOff>
    </xdr:to>
    <xdr:sp macro="" textlink="">
      <xdr:nvSpPr>
        <xdr:cNvPr id="10641" name="Text Box 401">
          <a:extLst>
            <a:ext uri="{FF2B5EF4-FFF2-40B4-BE49-F238E27FC236}">
              <a16:creationId xmlns:a16="http://schemas.microsoft.com/office/drawing/2014/main" id="{DC8E0CE1-AC8D-43EB-9CA2-E47975F1FF1D}"/>
            </a:ext>
          </a:extLst>
        </xdr:cNvPr>
        <xdr:cNvSpPr txBox="1">
          <a:spLocks noChangeArrowheads="1"/>
        </xdr:cNvSpPr>
      </xdr:nvSpPr>
      <xdr:spPr bwMode="auto">
        <a:xfrm>
          <a:off x="15801975" y="7791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22</xdr:col>
      <xdr:colOff>139700</xdr:colOff>
      <xdr:row>44</xdr:row>
      <xdr:rowOff>88900</xdr:rowOff>
    </xdr:from>
    <xdr:to>
      <xdr:col>22</xdr:col>
      <xdr:colOff>234950</xdr:colOff>
      <xdr:row>45</xdr:row>
      <xdr:rowOff>25400</xdr:rowOff>
    </xdr:to>
    <xdr:sp macro="" textlink="">
      <xdr:nvSpPr>
        <xdr:cNvPr id="11111" name="Oval 402">
          <a:extLst>
            <a:ext uri="{FF2B5EF4-FFF2-40B4-BE49-F238E27FC236}">
              <a16:creationId xmlns:a16="http://schemas.microsoft.com/office/drawing/2014/main" id="{ADD3630E-AA82-46E6-833B-A840248A679C}"/>
            </a:ext>
          </a:extLst>
        </xdr:cNvPr>
        <xdr:cNvSpPr>
          <a:spLocks noChangeArrowheads="1"/>
        </xdr:cNvSpPr>
      </xdr:nvSpPr>
      <xdr:spPr bwMode="auto">
        <a:xfrm>
          <a:off x="13970000" y="7353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45</xdr:row>
      <xdr:rowOff>38100</xdr:rowOff>
    </xdr:from>
    <xdr:to>
      <xdr:col>22</xdr:col>
      <xdr:colOff>530225</xdr:colOff>
      <xdr:row>46</xdr:row>
      <xdr:rowOff>76200</xdr:rowOff>
    </xdr:to>
    <xdr:sp macro="" textlink="">
      <xdr:nvSpPr>
        <xdr:cNvPr id="10643" name="Text Box 403">
          <a:extLst>
            <a:ext uri="{FF2B5EF4-FFF2-40B4-BE49-F238E27FC236}">
              <a16:creationId xmlns:a16="http://schemas.microsoft.com/office/drawing/2014/main" id="{81184021-813C-4200-B8EA-F3D632474827}"/>
            </a:ext>
          </a:extLst>
        </xdr:cNvPr>
        <xdr:cNvSpPr txBox="1">
          <a:spLocks noChangeArrowheads="1"/>
        </xdr:cNvSpPr>
      </xdr:nvSpPr>
      <xdr:spPr bwMode="auto">
        <a:xfrm>
          <a:off x="14906625"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20</xdr:col>
      <xdr:colOff>584200</xdr:colOff>
      <xdr:row>44</xdr:row>
      <xdr:rowOff>120650</xdr:rowOff>
    </xdr:from>
    <xdr:to>
      <xdr:col>21</xdr:col>
      <xdr:colOff>44450</xdr:colOff>
      <xdr:row>45</xdr:row>
      <xdr:rowOff>57150</xdr:rowOff>
    </xdr:to>
    <xdr:sp macro="" textlink="">
      <xdr:nvSpPr>
        <xdr:cNvPr id="11113" name="Oval 404">
          <a:extLst>
            <a:ext uri="{FF2B5EF4-FFF2-40B4-BE49-F238E27FC236}">
              <a16:creationId xmlns:a16="http://schemas.microsoft.com/office/drawing/2014/main" id="{6752B18A-509C-4697-8088-867E7C5EC510}"/>
            </a:ext>
          </a:extLst>
        </xdr:cNvPr>
        <xdr:cNvSpPr>
          <a:spLocks noChangeArrowheads="1"/>
        </xdr:cNvSpPr>
      </xdr:nvSpPr>
      <xdr:spPr bwMode="auto">
        <a:xfrm>
          <a:off x="13157200" y="7385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45</xdr:row>
      <xdr:rowOff>60325</xdr:rowOff>
    </xdr:from>
    <xdr:to>
      <xdr:col>21</xdr:col>
      <xdr:colOff>349250</xdr:colOff>
      <xdr:row>46</xdr:row>
      <xdr:rowOff>98425</xdr:rowOff>
    </xdr:to>
    <xdr:sp macro="" textlink="">
      <xdr:nvSpPr>
        <xdr:cNvPr id="10645" name="Text Box 405">
          <a:extLst>
            <a:ext uri="{FF2B5EF4-FFF2-40B4-BE49-F238E27FC236}">
              <a16:creationId xmlns:a16="http://schemas.microsoft.com/office/drawing/2014/main" id="{FAA16E0F-F0F2-4608-BE81-D41A52C971A3}"/>
            </a:ext>
          </a:extLst>
        </xdr:cNvPr>
        <xdr:cNvSpPr txBox="1">
          <a:spLocks noChangeArrowheads="1"/>
        </xdr:cNvSpPr>
      </xdr:nvSpPr>
      <xdr:spPr bwMode="auto">
        <a:xfrm>
          <a:off x="14020800" y="778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19</xdr:col>
      <xdr:colOff>393700</xdr:colOff>
      <xdr:row>45</xdr:row>
      <xdr:rowOff>57150</xdr:rowOff>
    </xdr:from>
    <xdr:to>
      <xdr:col>19</xdr:col>
      <xdr:colOff>488950</xdr:colOff>
      <xdr:row>45</xdr:row>
      <xdr:rowOff>158750</xdr:rowOff>
    </xdr:to>
    <xdr:sp macro="" textlink="">
      <xdr:nvSpPr>
        <xdr:cNvPr id="11115" name="Oval 406">
          <a:extLst>
            <a:ext uri="{FF2B5EF4-FFF2-40B4-BE49-F238E27FC236}">
              <a16:creationId xmlns:a16="http://schemas.microsoft.com/office/drawing/2014/main" id="{31BC50FE-5211-4AF5-BEC5-04490C6C9627}"/>
            </a:ext>
          </a:extLst>
        </xdr:cNvPr>
        <xdr:cNvSpPr>
          <a:spLocks noChangeArrowheads="1"/>
        </xdr:cNvSpPr>
      </xdr:nvSpPr>
      <xdr:spPr bwMode="auto">
        <a:xfrm>
          <a:off x="12338050" y="7486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46</xdr:row>
      <xdr:rowOff>0</xdr:rowOff>
    </xdr:from>
    <xdr:to>
      <xdr:col>20</xdr:col>
      <xdr:colOff>161925</xdr:colOff>
      <xdr:row>47</xdr:row>
      <xdr:rowOff>38100</xdr:rowOff>
    </xdr:to>
    <xdr:sp macro="" textlink="">
      <xdr:nvSpPr>
        <xdr:cNvPr id="10647" name="Text Box 407">
          <a:extLst>
            <a:ext uri="{FF2B5EF4-FFF2-40B4-BE49-F238E27FC236}">
              <a16:creationId xmlns:a16="http://schemas.microsoft.com/office/drawing/2014/main" id="{F12D4E1D-38A1-4D19-A5F0-C01EC669ED4F}"/>
            </a:ext>
          </a:extLst>
        </xdr:cNvPr>
        <xdr:cNvSpPr txBox="1">
          <a:spLocks noChangeArrowheads="1"/>
        </xdr:cNvSpPr>
      </xdr:nvSpPr>
      <xdr:spPr bwMode="auto">
        <a:xfrm>
          <a:off x="13134975" y="7886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8" name="Rectangle 408">
          <a:extLst>
            <a:ext uri="{FF2B5EF4-FFF2-40B4-BE49-F238E27FC236}">
              <a16:creationId xmlns:a16="http://schemas.microsoft.com/office/drawing/2014/main" id="{28FEC47E-F0A4-4242-9941-1A31BF5729E9}"/>
            </a:ext>
          </a:extLst>
        </xdr:cNvPr>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438166</xdr:colOff>
      <xdr:row>10</xdr:row>
      <xdr:rowOff>79375</xdr:rowOff>
    </xdr:to>
    <xdr:sp macro="" textlink="">
      <xdr:nvSpPr>
        <xdr:cNvPr id="10649" name="Text Box 409">
          <a:extLst>
            <a:ext uri="{FF2B5EF4-FFF2-40B4-BE49-F238E27FC236}">
              <a16:creationId xmlns:a16="http://schemas.microsoft.com/office/drawing/2014/main" id="{F8ACDA8F-40BD-4F95-AC31-86625E570E97}"/>
            </a:ext>
          </a:extLst>
        </xdr:cNvPr>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92075</xdr:colOff>
      <xdr:row>10</xdr:row>
      <xdr:rowOff>107950</xdr:rowOff>
    </xdr:to>
    <xdr:sp macro="" textlink="">
      <xdr:nvSpPr>
        <xdr:cNvPr id="10650" name="Text Box 410">
          <a:extLst>
            <a:ext uri="{FF2B5EF4-FFF2-40B4-BE49-F238E27FC236}">
              <a16:creationId xmlns:a16="http://schemas.microsoft.com/office/drawing/2014/main" id="{A6B14A91-0D47-4ABB-B880-4665A490A909}"/>
            </a:ext>
          </a:extLst>
        </xdr:cNvPr>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1" name="Rectangle 411">
          <a:extLst>
            <a:ext uri="{FF2B5EF4-FFF2-40B4-BE49-F238E27FC236}">
              <a16:creationId xmlns:a16="http://schemas.microsoft.com/office/drawing/2014/main" id="{6B4F9EA5-FB14-47A4-BAE1-0C1510908C16}"/>
            </a:ext>
          </a:extLst>
        </xdr:cNvPr>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2" name="Rectangle 412">
          <a:extLst>
            <a:ext uri="{FF2B5EF4-FFF2-40B4-BE49-F238E27FC236}">
              <a16:creationId xmlns:a16="http://schemas.microsoft.com/office/drawing/2014/main" id="{94701240-70EC-4B98-A8A6-49BBFE82B8D0}"/>
            </a:ext>
          </a:extLst>
        </xdr:cNvPr>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18/22</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3" name="Rectangle 413">
          <a:extLst>
            <a:ext uri="{FF2B5EF4-FFF2-40B4-BE49-F238E27FC236}">
              <a16:creationId xmlns:a16="http://schemas.microsoft.com/office/drawing/2014/main" id="{3608FCBA-C2AC-41B9-ADAA-EC25EF5A2227}"/>
            </a:ext>
          </a:extLst>
        </xdr:cNvPr>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4" name="Rectangle 414">
          <a:extLst>
            <a:ext uri="{FF2B5EF4-FFF2-40B4-BE49-F238E27FC236}">
              <a16:creationId xmlns:a16="http://schemas.microsoft.com/office/drawing/2014/main" id="{241D66A8-6694-4999-B926-B4503230C85F}"/>
            </a:ext>
          </a:extLst>
        </xdr:cNvPr>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5" name="Rectangle 415">
          <a:extLst>
            <a:ext uri="{FF2B5EF4-FFF2-40B4-BE49-F238E27FC236}">
              <a16:creationId xmlns:a16="http://schemas.microsoft.com/office/drawing/2014/main" id="{1666D09B-7319-4155-92B6-A41F03E86C86}"/>
            </a:ext>
          </a:extLst>
        </xdr:cNvPr>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6" name="Rectangle 416">
          <a:extLst>
            <a:ext uri="{FF2B5EF4-FFF2-40B4-BE49-F238E27FC236}">
              <a16:creationId xmlns:a16="http://schemas.microsoft.com/office/drawing/2014/main" id="{4910A6EF-B65E-4D1F-84F5-03E4FDD435E8}"/>
            </a:ext>
          </a:extLst>
        </xdr:cNvPr>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1126" name="Rectangle 417">
          <a:extLst>
            <a:ext uri="{FF2B5EF4-FFF2-40B4-BE49-F238E27FC236}">
              <a16:creationId xmlns:a16="http://schemas.microsoft.com/office/drawing/2014/main" id="{7A8D8B81-6CF4-43F5-B015-93BF206CDC82}"/>
            </a:ext>
          </a:extLst>
        </xdr:cNvPr>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1127" name="Rectangle 418">
          <a:extLst>
            <a:ext uri="{FF2B5EF4-FFF2-40B4-BE49-F238E27FC236}">
              <a16:creationId xmlns:a16="http://schemas.microsoft.com/office/drawing/2014/main" id="{F95C7D93-EBAE-4F70-A426-D2BC5F7F91A8}"/>
            </a:ext>
          </a:extLst>
        </xdr:cNvPr>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9" name="Rectangle 419">
          <a:extLst>
            <a:ext uri="{FF2B5EF4-FFF2-40B4-BE49-F238E27FC236}">
              <a16:creationId xmlns:a16="http://schemas.microsoft.com/office/drawing/2014/main" id="{7D17BCE4-DA20-4875-85FD-B2D5DC922330}"/>
            </a:ext>
          </a:extLst>
        </xdr:cNvPr>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0" name="Text Box 420">
          <a:extLst>
            <a:ext uri="{FF2B5EF4-FFF2-40B4-BE49-F238E27FC236}">
              <a16:creationId xmlns:a16="http://schemas.microsoft.com/office/drawing/2014/main" id="{EA31AA20-B27C-4D07-8B32-FF2AA5566657}"/>
            </a:ext>
          </a:extLst>
        </xdr:cNvPr>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一般会計等において、元金償還額を上回らない地方債の発行の継続的抑制により、昨年度と比較して、一般会計等では、約</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億</a:t>
          </a:r>
          <a:r>
            <a:rPr lang="en-US" altLang="ja-JP" sz="1300" b="0" i="0" u="none" strike="noStrike" baseline="0">
              <a:solidFill>
                <a:srgbClr val="000000"/>
              </a:solidFill>
              <a:latin typeface="ＭＳ Ｐゴシック"/>
              <a:ea typeface="ＭＳ Ｐゴシック"/>
            </a:rPr>
            <a:t>2,000</a:t>
          </a:r>
          <a:r>
            <a:rPr lang="ja-JP" altLang="en-US" sz="1300" b="0" i="0" u="none" strike="noStrike" baseline="0">
              <a:solidFill>
                <a:srgbClr val="000000"/>
              </a:solidFill>
              <a:latin typeface="ＭＳ Ｐゴシック"/>
              <a:ea typeface="ＭＳ Ｐゴシック"/>
            </a:rPr>
            <a:t>万円の地方債の現在額が減額、また公営事業会計及び一部事務組合においても地方債現在高が減少したことにより平成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年度比較し、</a:t>
          </a:r>
          <a:r>
            <a:rPr lang="en-US" altLang="ja-JP" sz="1300" b="0" i="0" u="none" strike="noStrike" baseline="0">
              <a:solidFill>
                <a:srgbClr val="000000"/>
              </a:solidFill>
              <a:latin typeface="ＭＳ Ｐゴシック"/>
              <a:ea typeface="ＭＳ Ｐゴシック"/>
            </a:rPr>
            <a:t>6.4</a:t>
          </a:r>
          <a:r>
            <a:rPr lang="ja-JP" altLang="en-US" sz="1300" b="0" i="0" u="none" strike="noStrike" baseline="0">
              <a:solidFill>
                <a:srgbClr val="000000"/>
              </a:solidFill>
              <a:latin typeface="ＭＳ Ｐゴシック"/>
              <a:ea typeface="ＭＳ Ｐゴシック"/>
            </a:rPr>
            <a:t>ポイント減少した。</a:t>
          </a:r>
        </a:p>
        <a:p>
          <a:pPr algn="l" rtl="0">
            <a:lnSpc>
              <a:spcPts val="1400"/>
            </a:lnSpc>
            <a:defRPr sz="1000"/>
          </a:pPr>
          <a:r>
            <a:rPr lang="ja-JP" altLang="en-US" sz="1300" b="0" i="0" u="none" strike="noStrike" baseline="0">
              <a:solidFill>
                <a:srgbClr val="000000"/>
              </a:solidFill>
              <a:latin typeface="ＭＳ Ｐゴシック"/>
              <a:ea typeface="ＭＳ Ｐゴシック"/>
            </a:rPr>
            <a:t>　当町では東日本大震災の発災を機に、津波防災対策が喫緊の課題となり、当町の施策の最重要課題に「津波防災まちづくりの推進」が掲げられた。津波による災害から町民･企業を守るため、津波避難タワー設置や避難路整備などの事業展開により、地方債の借入が増加していくことが見込まれるが、交付税算入率が高い町債の借入れを優先し、比率増加の抑制に努める。</a:t>
          </a:r>
        </a:p>
      </xdr:txBody>
    </xdr:sp>
    <xdr:clientData/>
  </xdr:twoCellAnchor>
  <xdr:oneCellAnchor>
    <xdr:from>
      <xdr:col>18</xdr:col>
      <xdr:colOff>441325</xdr:colOff>
      <xdr:row>10</xdr:row>
      <xdr:rowOff>98425</xdr:rowOff>
    </xdr:from>
    <xdr:ext cx="132344" cy="151836"/>
    <xdr:sp macro="" textlink="">
      <xdr:nvSpPr>
        <xdr:cNvPr id="10661" name="Text Box 421">
          <a:extLst>
            <a:ext uri="{FF2B5EF4-FFF2-40B4-BE49-F238E27FC236}">
              <a16:creationId xmlns:a16="http://schemas.microsoft.com/office/drawing/2014/main" id="{6AB6DD1B-9FB8-48CA-B3AE-EB066E3B7EE9}"/>
            </a:ext>
          </a:extLst>
        </xdr:cNvPr>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1131" name="Line 422">
          <a:extLst>
            <a:ext uri="{FF2B5EF4-FFF2-40B4-BE49-F238E27FC236}">
              <a16:creationId xmlns:a16="http://schemas.microsoft.com/office/drawing/2014/main" id="{3F60FFC6-9161-43FC-B3D5-671AA151CE2F}"/>
            </a:ext>
          </a:extLst>
        </xdr:cNvPr>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3" name="Text Box 423">
          <a:extLst>
            <a:ext uri="{FF2B5EF4-FFF2-40B4-BE49-F238E27FC236}">
              <a16:creationId xmlns:a16="http://schemas.microsoft.com/office/drawing/2014/main" id="{950DD346-7914-4C4E-A22D-61B6225136E8}"/>
            </a:ext>
          </a:extLst>
        </xdr:cNvPr>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11133" name="Line 424">
          <a:extLst>
            <a:ext uri="{FF2B5EF4-FFF2-40B4-BE49-F238E27FC236}">
              <a16:creationId xmlns:a16="http://schemas.microsoft.com/office/drawing/2014/main" id="{D418C88E-B75C-4B8B-9CA6-7DE8A663BF87}"/>
            </a:ext>
          </a:extLst>
        </xdr:cNvPr>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65" name="Text Box 425">
          <a:extLst>
            <a:ext uri="{FF2B5EF4-FFF2-40B4-BE49-F238E27FC236}">
              <a16:creationId xmlns:a16="http://schemas.microsoft.com/office/drawing/2014/main" id="{B3AEAFA9-00C7-439A-8ED0-760C3EFF683C}"/>
            </a:ext>
          </a:extLst>
        </xdr:cNvPr>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11135" name="Line 426">
          <a:extLst>
            <a:ext uri="{FF2B5EF4-FFF2-40B4-BE49-F238E27FC236}">
              <a16:creationId xmlns:a16="http://schemas.microsoft.com/office/drawing/2014/main" id="{6F631CA5-FA70-4208-8528-A6D53DED7E67}"/>
            </a:ext>
          </a:extLst>
        </xdr:cNvPr>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67" name="Text Box 427">
          <a:extLst>
            <a:ext uri="{FF2B5EF4-FFF2-40B4-BE49-F238E27FC236}">
              <a16:creationId xmlns:a16="http://schemas.microsoft.com/office/drawing/2014/main" id="{079752F6-ADAF-4FD8-B54C-F9C10D8EAE98}"/>
            </a:ext>
          </a:extLst>
        </xdr:cNvPr>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11137" name="Line 428">
          <a:extLst>
            <a:ext uri="{FF2B5EF4-FFF2-40B4-BE49-F238E27FC236}">
              <a16:creationId xmlns:a16="http://schemas.microsoft.com/office/drawing/2014/main" id="{FB636197-AFB5-49AC-8219-1C10A55ECA58}"/>
            </a:ext>
          </a:extLst>
        </xdr:cNvPr>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69" name="Text Box 429">
          <a:extLst>
            <a:ext uri="{FF2B5EF4-FFF2-40B4-BE49-F238E27FC236}">
              <a16:creationId xmlns:a16="http://schemas.microsoft.com/office/drawing/2014/main" id="{344F3D87-C969-42BE-BB39-C1EBB7A201F7}"/>
            </a:ext>
          </a:extLst>
        </xdr:cNvPr>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11139" name="Line 430">
          <a:extLst>
            <a:ext uri="{FF2B5EF4-FFF2-40B4-BE49-F238E27FC236}">
              <a16:creationId xmlns:a16="http://schemas.microsoft.com/office/drawing/2014/main" id="{DBCA18C7-21EE-4983-BDCE-0691139ABEF5}"/>
            </a:ext>
          </a:extLst>
        </xdr:cNvPr>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71" name="Text Box 431">
          <a:extLst>
            <a:ext uri="{FF2B5EF4-FFF2-40B4-BE49-F238E27FC236}">
              <a16:creationId xmlns:a16="http://schemas.microsoft.com/office/drawing/2014/main" id="{B4779208-D0BD-4C23-A144-837A1D8F0F51}"/>
            </a:ext>
          </a:extLst>
        </xdr:cNvPr>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11141" name="Line 432">
          <a:extLst>
            <a:ext uri="{FF2B5EF4-FFF2-40B4-BE49-F238E27FC236}">
              <a16:creationId xmlns:a16="http://schemas.microsoft.com/office/drawing/2014/main" id="{186D017B-6AB6-4A61-AF97-8A2783E24504}"/>
            </a:ext>
          </a:extLst>
        </xdr:cNvPr>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73" name="Text Box 433">
          <a:extLst>
            <a:ext uri="{FF2B5EF4-FFF2-40B4-BE49-F238E27FC236}">
              <a16:creationId xmlns:a16="http://schemas.microsoft.com/office/drawing/2014/main" id="{DF73D048-BD4B-4A98-A9D7-F58E49A5DF96}"/>
            </a:ext>
          </a:extLst>
        </xdr:cNvPr>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1143" name="Line 434">
          <a:extLst>
            <a:ext uri="{FF2B5EF4-FFF2-40B4-BE49-F238E27FC236}">
              <a16:creationId xmlns:a16="http://schemas.microsoft.com/office/drawing/2014/main" id="{4197D18E-8DF6-423D-A8CA-3D0F0F273F10}"/>
            </a:ext>
          </a:extLst>
        </xdr:cNvPr>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1144" name="将来負担の状況グラフ枠">
          <a:extLst>
            <a:ext uri="{FF2B5EF4-FFF2-40B4-BE49-F238E27FC236}">
              <a16:creationId xmlns:a16="http://schemas.microsoft.com/office/drawing/2014/main" id="{88086D2F-7496-48A5-AF16-F25995ECF536}"/>
            </a:ext>
          </a:extLst>
        </xdr:cNvPr>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14</xdr:row>
      <xdr:rowOff>57150</xdr:rowOff>
    </xdr:from>
    <xdr:to>
      <xdr:col>24</xdr:col>
      <xdr:colOff>514350</xdr:colOff>
      <xdr:row>22</xdr:row>
      <xdr:rowOff>101600</xdr:rowOff>
    </xdr:to>
    <xdr:sp macro="" textlink="">
      <xdr:nvSpPr>
        <xdr:cNvPr id="11145" name="Line 436">
          <a:extLst>
            <a:ext uri="{FF2B5EF4-FFF2-40B4-BE49-F238E27FC236}">
              <a16:creationId xmlns:a16="http://schemas.microsoft.com/office/drawing/2014/main" id="{D71BA935-1E7D-466B-B9D6-9645A62C6074}"/>
            </a:ext>
          </a:extLst>
        </xdr:cNvPr>
        <xdr:cNvSpPr>
          <a:spLocks noChangeShapeType="1"/>
        </xdr:cNvSpPr>
      </xdr:nvSpPr>
      <xdr:spPr bwMode="auto">
        <a:xfrm flipV="1">
          <a:off x="15601950" y="2368550"/>
          <a:ext cx="0" cy="1365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22</xdr:row>
      <xdr:rowOff>98425</xdr:rowOff>
    </xdr:from>
    <xdr:to>
      <xdr:col>26</xdr:col>
      <xdr:colOff>38100</xdr:colOff>
      <xdr:row>23</xdr:row>
      <xdr:rowOff>136525</xdr:rowOff>
    </xdr:to>
    <xdr:sp macro="" textlink="">
      <xdr:nvSpPr>
        <xdr:cNvPr id="10677" name="将来負担の状況最小値テキスト">
          <a:extLst>
            <a:ext uri="{FF2B5EF4-FFF2-40B4-BE49-F238E27FC236}">
              <a16:creationId xmlns:a16="http://schemas.microsoft.com/office/drawing/2014/main" id="{631CD05E-E378-4EFD-B28D-F784C47DD7F4}"/>
            </a:ext>
          </a:extLst>
        </xdr:cNvPr>
        <xdr:cNvSpPr txBox="1">
          <a:spLocks noChangeArrowheads="1"/>
        </xdr:cNvSpPr>
      </xdr:nvSpPr>
      <xdr:spPr bwMode="auto">
        <a:xfrm>
          <a:off x="17106900" y="387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187.6</a:t>
          </a:r>
        </a:p>
      </xdr:txBody>
    </xdr:sp>
    <xdr:clientData/>
  </xdr:twoCellAnchor>
  <xdr:twoCellAnchor>
    <xdr:from>
      <xdr:col>24</xdr:col>
      <xdr:colOff>425450</xdr:colOff>
      <xdr:row>22</xdr:row>
      <xdr:rowOff>101600</xdr:rowOff>
    </xdr:from>
    <xdr:to>
      <xdr:col>24</xdr:col>
      <xdr:colOff>590550</xdr:colOff>
      <xdr:row>22</xdr:row>
      <xdr:rowOff>101600</xdr:rowOff>
    </xdr:to>
    <xdr:sp macro="" textlink="">
      <xdr:nvSpPr>
        <xdr:cNvPr id="11147" name="Line 438">
          <a:extLst>
            <a:ext uri="{FF2B5EF4-FFF2-40B4-BE49-F238E27FC236}">
              <a16:creationId xmlns:a16="http://schemas.microsoft.com/office/drawing/2014/main" id="{561958F9-1561-4EBE-856D-BAB13D01F8F7}"/>
            </a:ext>
          </a:extLst>
        </xdr:cNvPr>
        <xdr:cNvSpPr>
          <a:spLocks noChangeShapeType="1"/>
        </xdr:cNvSpPr>
      </xdr:nvSpPr>
      <xdr:spPr bwMode="auto">
        <a:xfrm>
          <a:off x="15513050" y="3733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0</xdr:rowOff>
    </xdr:from>
    <xdr:to>
      <xdr:col>26</xdr:col>
      <xdr:colOff>38100</xdr:colOff>
      <xdr:row>14</xdr:row>
      <xdr:rowOff>38100</xdr:rowOff>
    </xdr:to>
    <xdr:sp macro="" textlink="">
      <xdr:nvSpPr>
        <xdr:cNvPr id="10679" name="将来負担の状況最大値テキスト">
          <a:extLst>
            <a:ext uri="{FF2B5EF4-FFF2-40B4-BE49-F238E27FC236}">
              <a16:creationId xmlns:a16="http://schemas.microsoft.com/office/drawing/2014/main" id="{0BFFC796-27AA-4142-A22F-2D305ECD3653}"/>
            </a:ext>
          </a:extLst>
        </xdr:cNvPr>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a:t>
          </a:r>
        </a:p>
      </xdr:txBody>
    </xdr:sp>
    <xdr:clientData/>
  </xdr:twoCellAnchor>
  <xdr:twoCellAnchor>
    <xdr:from>
      <xdr:col>24</xdr:col>
      <xdr:colOff>425450</xdr:colOff>
      <xdr:row>14</xdr:row>
      <xdr:rowOff>57150</xdr:rowOff>
    </xdr:from>
    <xdr:to>
      <xdr:col>24</xdr:col>
      <xdr:colOff>590550</xdr:colOff>
      <xdr:row>14</xdr:row>
      <xdr:rowOff>57150</xdr:rowOff>
    </xdr:to>
    <xdr:sp macro="" textlink="">
      <xdr:nvSpPr>
        <xdr:cNvPr id="11149" name="Line 440">
          <a:extLst>
            <a:ext uri="{FF2B5EF4-FFF2-40B4-BE49-F238E27FC236}">
              <a16:creationId xmlns:a16="http://schemas.microsoft.com/office/drawing/2014/main" id="{B322F2F2-DDFA-44CD-BA5A-3AD632D57BAC}"/>
            </a:ext>
          </a:extLst>
        </xdr:cNvPr>
        <xdr:cNvSpPr>
          <a:spLocks noChangeShapeType="1"/>
        </xdr:cNvSpPr>
      </xdr:nvSpPr>
      <xdr:spPr bwMode="auto">
        <a:xfrm>
          <a:off x="15513050" y="2368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17</xdr:row>
      <xdr:rowOff>146050</xdr:rowOff>
    </xdr:from>
    <xdr:to>
      <xdr:col>24</xdr:col>
      <xdr:colOff>514350</xdr:colOff>
      <xdr:row>18</xdr:row>
      <xdr:rowOff>25400</xdr:rowOff>
    </xdr:to>
    <xdr:sp macro="" textlink="">
      <xdr:nvSpPr>
        <xdr:cNvPr id="11150" name="Line 441">
          <a:extLst>
            <a:ext uri="{FF2B5EF4-FFF2-40B4-BE49-F238E27FC236}">
              <a16:creationId xmlns:a16="http://schemas.microsoft.com/office/drawing/2014/main" id="{62D07760-4FB5-4251-8B0D-DDB1ADC76A08}"/>
            </a:ext>
          </a:extLst>
        </xdr:cNvPr>
        <xdr:cNvSpPr>
          <a:spLocks noChangeShapeType="1"/>
        </xdr:cNvSpPr>
      </xdr:nvSpPr>
      <xdr:spPr bwMode="auto">
        <a:xfrm flipV="1">
          <a:off x="14833600" y="29527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146050</xdr:rowOff>
    </xdr:from>
    <xdr:to>
      <xdr:col>26</xdr:col>
      <xdr:colOff>38100</xdr:colOff>
      <xdr:row>16</xdr:row>
      <xdr:rowOff>19050</xdr:rowOff>
    </xdr:to>
    <xdr:sp macro="" textlink="">
      <xdr:nvSpPr>
        <xdr:cNvPr id="10682" name="将来負担の状況平均値テキスト">
          <a:extLst>
            <a:ext uri="{FF2B5EF4-FFF2-40B4-BE49-F238E27FC236}">
              <a16:creationId xmlns:a16="http://schemas.microsoft.com/office/drawing/2014/main" id="{40D88311-8583-4C18-AD1A-C02393559E4F}"/>
            </a:ext>
          </a:extLst>
        </xdr:cNvPr>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44.4</a:t>
          </a:r>
        </a:p>
      </xdr:txBody>
    </xdr:sp>
    <xdr:clientData/>
  </xdr:twoCellAnchor>
  <xdr:twoCellAnchor>
    <xdr:from>
      <xdr:col>24</xdr:col>
      <xdr:colOff>463550</xdr:colOff>
      <xdr:row>15</xdr:row>
      <xdr:rowOff>101600</xdr:rowOff>
    </xdr:from>
    <xdr:to>
      <xdr:col>24</xdr:col>
      <xdr:colOff>558800</xdr:colOff>
      <xdr:row>16</xdr:row>
      <xdr:rowOff>38100</xdr:rowOff>
    </xdr:to>
    <xdr:sp macro="" textlink="">
      <xdr:nvSpPr>
        <xdr:cNvPr id="11152" name="AutoShape 443">
          <a:extLst>
            <a:ext uri="{FF2B5EF4-FFF2-40B4-BE49-F238E27FC236}">
              <a16:creationId xmlns:a16="http://schemas.microsoft.com/office/drawing/2014/main" id="{DF0AE091-8100-41CD-93FD-DF6DF2F18990}"/>
            </a:ext>
          </a:extLst>
        </xdr:cNvPr>
        <xdr:cNvSpPr>
          <a:spLocks noChangeArrowheads="1"/>
        </xdr:cNvSpPr>
      </xdr:nvSpPr>
      <xdr:spPr bwMode="auto">
        <a:xfrm>
          <a:off x="15551150" y="25781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18</xdr:row>
      <xdr:rowOff>25400</xdr:rowOff>
    </xdr:from>
    <xdr:to>
      <xdr:col>23</xdr:col>
      <xdr:colOff>374650</xdr:colOff>
      <xdr:row>18</xdr:row>
      <xdr:rowOff>101600</xdr:rowOff>
    </xdr:to>
    <xdr:sp macro="" textlink="">
      <xdr:nvSpPr>
        <xdr:cNvPr id="11153" name="Line 444">
          <a:extLst>
            <a:ext uri="{FF2B5EF4-FFF2-40B4-BE49-F238E27FC236}">
              <a16:creationId xmlns:a16="http://schemas.microsoft.com/office/drawing/2014/main" id="{A57CA8D0-C848-4DD7-8522-6D4EF96ECF52}"/>
            </a:ext>
          </a:extLst>
        </xdr:cNvPr>
        <xdr:cNvSpPr>
          <a:spLocks noChangeShapeType="1"/>
        </xdr:cNvSpPr>
      </xdr:nvSpPr>
      <xdr:spPr bwMode="auto">
        <a:xfrm flipV="1">
          <a:off x="14014450" y="2997200"/>
          <a:ext cx="8191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16</xdr:row>
      <xdr:rowOff>82550</xdr:rowOff>
    </xdr:from>
    <xdr:to>
      <xdr:col>23</xdr:col>
      <xdr:colOff>419100</xdr:colOff>
      <xdr:row>17</xdr:row>
      <xdr:rowOff>6350</xdr:rowOff>
    </xdr:to>
    <xdr:sp macro="" textlink="">
      <xdr:nvSpPr>
        <xdr:cNvPr id="11154" name="AutoShape 445">
          <a:extLst>
            <a:ext uri="{FF2B5EF4-FFF2-40B4-BE49-F238E27FC236}">
              <a16:creationId xmlns:a16="http://schemas.microsoft.com/office/drawing/2014/main" id="{40F00368-F6BE-4FFD-A10C-8881FE5F416F}"/>
            </a:ext>
          </a:extLst>
        </xdr:cNvPr>
        <xdr:cNvSpPr>
          <a:spLocks noChangeArrowheads="1"/>
        </xdr:cNvSpPr>
      </xdr:nvSpPr>
      <xdr:spPr bwMode="auto">
        <a:xfrm>
          <a:off x="14782800" y="2724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15</xdr:row>
      <xdr:rowOff>41275</xdr:rowOff>
    </xdr:from>
    <xdr:to>
      <xdr:col>24</xdr:col>
      <xdr:colOff>69850</xdr:colOff>
      <xdr:row>16</xdr:row>
      <xdr:rowOff>79375</xdr:rowOff>
    </xdr:to>
    <xdr:sp macro="" textlink="">
      <xdr:nvSpPr>
        <xdr:cNvPr id="10686" name="Text Box 446">
          <a:extLst>
            <a:ext uri="{FF2B5EF4-FFF2-40B4-BE49-F238E27FC236}">
              <a16:creationId xmlns:a16="http://schemas.microsoft.com/office/drawing/2014/main" id="{ABCF74FC-4D4B-4AF5-8F20-079F3DCEEE60}"/>
            </a:ext>
          </a:extLst>
        </xdr:cNvPr>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21</xdr:col>
      <xdr:colOff>0</xdr:colOff>
      <xdr:row>18</xdr:row>
      <xdr:rowOff>38100</xdr:rowOff>
    </xdr:from>
    <xdr:to>
      <xdr:col>22</xdr:col>
      <xdr:colOff>184150</xdr:colOff>
      <xdr:row>18</xdr:row>
      <xdr:rowOff>101600</xdr:rowOff>
    </xdr:to>
    <xdr:sp macro="" textlink="">
      <xdr:nvSpPr>
        <xdr:cNvPr id="11156" name="Line 447">
          <a:extLst>
            <a:ext uri="{FF2B5EF4-FFF2-40B4-BE49-F238E27FC236}">
              <a16:creationId xmlns:a16="http://schemas.microsoft.com/office/drawing/2014/main" id="{1B9AC215-AAD8-451B-B106-D5B317E2BCF8}"/>
            </a:ext>
          </a:extLst>
        </xdr:cNvPr>
        <xdr:cNvSpPr>
          <a:spLocks noChangeShapeType="1"/>
        </xdr:cNvSpPr>
      </xdr:nvSpPr>
      <xdr:spPr bwMode="auto">
        <a:xfrm>
          <a:off x="13201650" y="30099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16</xdr:row>
      <xdr:rowOff>107950</xdr:rowOff>
    </xdr:from>
    <xdr:to>
      <xdr:col>22</xdr:col>
      <xdr:colOff>234950</xdr:colOff>
      <xdr:row>17</xdr:row>
      <xdr:rowOff>38100</xdr:rowOff>
    </xdr:to>
    <xdr:sp macro="" textlink="">
      <xdr:nvSpPr>
        <xdr:cNvPr id="11157" name="AutoShape 448">
          <a:extLst>
            <a:ext uri="{FF2B5EF4-FFF2-40B4-BE49-F238E27FC236}">
              <a16:creationId xmlns:a16="http://schemas.microsoft.com/office/drawing/2014/main" id="{C4B4656F-75C3-417E-9B66-F05B83004186}"/>
            </a:ext>
          </a:extLst>
        </xdr:cNvPr>
        <xdr:cNvSpPr>
          <a:spLocks noChangeArrowheads="1"/>
        </xdr:cNvSpPr>
      </xdr:nvSpPr>
      <xdr:spPr bwMode="auto">
        <a:xfrm>
          <a:off x="13970000" y="2749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15</xdr:row>
      <xdr:rowOff>76200</xdr:rowOff>
    </xdr:from>
    <xdr:to>
      <xdr:col>22</xdr:col>
      <xdr:colOff>530225</xdr:colOff>
      <xdr:row>16</xdr:row>
      <xdr:rowOff>107950</xdr:rowOff>
    </xdr:to>
    <xdr:sp macro="" textlink="">
      <xdr:nvSpPr>
        <xdr:cNvPr id="10689" name="Text Box 449">
          <a:extLst>
            <a:ext uri="{FF2B5EF4-FFF2-40B4-BE49-F238E27FC236}">
              <a16:creationId xmlns:a16="http://schemas.microsoft.com/office/drawing/2014/main" id="{2D04A5AB-198F-4601-B509-8CDD4C48EBFD}"/>
            </a:ext>
          </a:extLst>
        </xdr:cNvPr>
        <xdr:cNvSpPr txBox="1">
          <a:spLocks noChangeArrowheads="1"/>
        </xdr:cNvSpPr>
      </xdr:nvSpPr>
      <xdr:spPr bwMode="auto">
        <a:xfrm>
          <a:off x="14906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19</xdr:col>
      <xdr:colOff>444500</xdr:colOff>
      <xdr:row>18</xdr:row>
      <xdr:rowOff>38100</xdr:rowOff>
    </xdr:from>
    <xdr:to>
      <xdr:col>21</xdr:col>
      <xdr:colOff>0</xdr:colOff>
      <xdr:row>18</xdr:row>
      <xdr:rowOff>44450</xdr:rowOff>
    </xdr:to>
    <xdr:sp macro="" textlink="">
      <xdr:nvSpPr>
        <xdr:cNvPr id="11159" name="Line 450">
          <a:extLst>
            <a:ext uri="{FF2B5EF4-FFF2-40B4-BE49-F238E27FC236}">
              <a16:creationId xmlns:a16="http://schemas.microsoft.com/office/drawing/2014/main" id="{AB1D28E9-AC11-4D5F-965C-29B03A60B168}"/>
            </a:ext>
          </a:extLst>
        </xdr:cNvPr>
        <xdr:cNvSpPr>
          <a:spLocks noChangeShapeType="1"/>
        </xdr:cNvSpPr>
      </xdr:nvSpPr>
      <xdr:spPr bwMode="auto">
        <a:xfrm flipV="1">
          <a:off x="12388850" y="30099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16</xdr:row>
      <xdr:rowOff>19050</xdr:rowOff>
    </xdr:from>
    <xdr:to>
      <xdr:col>21</xdr:col>
      <xdr:colOff>44450</xdr:colOff>
      <xdr:row>16</xdr:row>
      <xdr:rowOff>107950</xdr:rowOff>
    </xdr:to>
    <xdr:sp macro="" textlink="">
      <xdr:nvSpPr>
        <xdr:cNvPr id="11160" name="AutoShape 451">
          <a:extLst>
            <a:ext uri="{FF2B5EF4-FFF2-40B4-BE49-F238E27FC236}">
              <a16:creationId xmlns:a16="http://schemas.microsoft.com/office/drawing/2014/main" id="{AE58875B-7E57-4D9C-BBB4-2CA689A2F4EE}"/>
            </a:ext>
          </a:extLst>
        </xdr:cNvPr>
        <xdr:cNvSpPr>
          <a:spLocks noChangeArrowheads="1"/>
        </xdr:cNvSpPr>
      </xdr:nvSpPr>
      <xdr:spPr bwMode="auto">
        <a:xfrm>
          <a:off x="13157200" y="26606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14</xdr:row>
      <xdr:rowOff>146050</xdr:rowOff>
    </xdr:from>
    <xdr:to>
      <xdr:col>21</xdr:col>
      <xdr:colOff>349250</xdr:colOff>
      <xdr:row>16</xdr:row>
      <xdr:rowOff>19050</xdr:rowOff>
    </xdr:to>
    <xdr:sp macro="" textlink="">
      <xdr:nvSpPr>
        <xdr:cNvPr id="10692" name="Text Box 452">
          <a:extLst>
            <a:ext uri="{FF2B5EF4-FFF2-40B4-BE49-F238E27FC236}">
              <a16:creationId xmlns:a16="http://schemas.microsoft.com/office/drawing/2014/main" id="{E6D5A2FA-DB34-4AFF-82A2-F3473B498C72}"/>
            </a:ext>
          </a:extLst>
        </xdr:cNvPr>
        <xdr:cNvSpPr txBox="1">
          <a:spLocks noChangeArrowheads="1"/>
        </xdr:cNvSpPr>
      </xdr:nvSpPr>
      <xdr:spPr bwMode="auto">
        <a:xfrm>
          <a:off x="14020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393700</xdr:colOff>
      <xdr:row>16</xdr:row>
      <xdr:rowOff>44450</xdr:rowOff>
    </xdr:from>
    <xdr:to>
      <xdr:col>19</xdr:col>
      <xdr:colOff>488950</xdr:colOff>
      <xdr:row>16</xdr:row>
      <xdr:rowOff>146050</xdr:rowOff>
    </xdr:to>
    <xdr:sp macro="" textlink="">
      <xdr:nvSpPr>
        <xdr:cNvPr id="11162" name="AutoShape 453">
          <a:extLst>
            <a:ext uri="{FF2B5EF4-FFF2-40B4-BE49-F238E27FC236}">
              <a16:creationId xmlns:a16="http://schemas.microsoft.com/office/drawing/2014/main" id="{6483E6D9-42FB-459A-A7D4-50806C4227A4}"/>
            </a:ext>
          </a:extLst>
        </xdr:cNvPr>
        <xdr:cNvSpPr>
          <a:spLocks noChangeArrowheads="1"/>
        </xdr:cNvSpPr>
      </xdr:nvSpPr>
      <xdr:spPr bwMode="auto">
        <a:xfrm>
          <a:off x="12338050" y="2686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19050</xdr:rowOff>
    </xdr:from>
    <xdr:to>
      <xdr:col>20</xdr:col>
      <xdr:colOff>161925</xdr:colOff>
      <xdr:row>16</xdr:row>
      <xdr:rowOff>57150</xdr:rowOff>
    </xdr:to>
    <xdr:sp macro="" textlink="">
      <xdr:nvSpPr>
        <xdr:cNvPr id="10694" name="Text Box 454">
          <a:extLst>
            <a:ext uri="{FF2B5EF4-FFF2-40B4-BE49-F238E27FC236}">
              <a16:creationId xmlns:a16="http://schemas.microsoft.com/office/drawing/2014/main" id="{48FD112A-9417-4750-A206-2766F6F10B43}"/>
            </a:ext>
          </a:extLst>
        </xdr:cNvPr>
        <xdr:cNvSpPr txBox="1">
          <a:spLocks noChangeArrowheads="1"/>
        </xdr:cNvSpPr>
      </xdr:nvSpPr>
      <xdr:spPr bwMode="auto">
        <a:xfrm>
          <a:off x="13134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58.7</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5" name="Text Box 455">
          <a:extLst>
            <a:ext uri="{FF2B5EF4-FFF2-40B4-BE49-F238E27FC236}">
              <a16:creationId xmlns:a16="http://schemas.microsoft.com/office/drawing/2014/main" id="{08B571F2-B290-43FA-BE40-85E1D99C9AF9}"/>
            </a:ext>
          </a:extLst>
        </xdr:cNvPr>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6" name="Text Box 456">
          <a:extLst>
            <a:ext uri="{FF2B5EF4-FFF2-40B4-BE49-F238E27FC236}">
              <a16:creationId xmlns:a16="http://schemas.microsoft.com/office/drawing/2014/main" id="{A2FFC294-A23E-4FAB-AB79-BF7ECE725AAB}"/>
            </a:ext>
          </a:extLst>
        </xdr:cNvPr>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7" name="Text Box 457">
          <a:extLst>
            <a:ext uri="{FF2B5EF4-FFF2-40B4-BE49-F238E27FC236}">
              <a16:creationId xmlns:a16="http://schemas.microsoft.com/office/drawing/2014/main" id="{76E1BC0E-9B3D-4DDD-A99A-4AF127CCD15E}"/>
            </a:ext>
          </a:extLst>
        </xdr:cNvPr>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8" name="Text Box 458">
          <a:extLst>
            <a:ext uri="{FF2B5EF4-FFF2-40B4-BE49-F238E27FC236}">
              <a16:creationId xmlns:a16="http://schemas.microsoft.com/office/drawing/2014/main" id="{42AAC40F-3001-4B82-97B7-DFFCAB875AE2}"/>
            </a:ext>
          </a:extLst>
        </xdr:cNvPr>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9" name="Text Box 459">
          <a:extLst>
            <a:ext uri="{FF2B5EF4-FFF2-40B4-BE49-F238E27FC236}">
              <a16:creationId xmlns:a16="http://schemas.microsoft.com/office/drawing/2014/main" id="{CA95C009-B5B4-4BBE-B873-D4BD3D9E65E8}"/>
            </a:ext>
          </a:extLst>
        </xdr:cNvPr>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463550</xdr:colOff>
      <xdr:row>17</xdr:row>
      <xdr:rowOff>88900</xdr:rowOff>
    </xdr:from>
    <xdr:to>
      <xdr:col>24</xdr:col>
      <xdr:colOff>558800</xdr:colOff>
      <xdr:row>18</xdr:row>
      <xdr:rowOff>25400</xdr:rowOff>
    </xdr:to>
    <xdr:sp macro="" textlink="">
      <xdr:nvSpPr>
        <xdr:cNvPr id="11169" name="Oval 460">
          <a:extLst>
            <a:ext uri="{FF2B5EF4-FFF2-40B4-BE49-F238E27FC236}">
              <a16:creationId xmlns:a16="http://schemas.microsoft.com/office/drawing/2014/main" id="{638B36ED-2D67-4EEC-9B0B-19D728E6CA50}"/>
            </a:ext>
          </a:extLst>
        </xdr:cNvPr>
        <xdr:cNvSpPr>
          <a:spLocks noChangeArrowheads="1"/>
        </xdr:cNvSpPr>
      </xdr:nvSpPr>
      <xdr:spPr bwMode="auto">
        <a:xfrm>
          <a:off x="15551150" y="2895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17</xdr:row>
      <xdr:rowOff>88900</xdr:rowOff>
    </xdr:from>
    <xdr:to>
      <xdr:col>26</xdr:col>
      <xdr:colOff>38100</xdr:colOff>
      <xdr:row>18</xdr:row>
      <xdr:rowOff>127000</xdr:rowOff>
    </xdr:to>
    <xdr:sp macro="" textlink="">
      <xdr:nvSpPr>
        <xdr:cNvPr id="10701" name="将来負担の状況該当値テキスト">
          <a:extLst>
            <a:ext uri="{FF2B5EF4-FFF2-40B4-BE49-F238E27FC236}">
              <a16:creationId xmlns:a16="http://schemas.microsoft.com/office/drawing/2014/main" id="{5522DB64-9025-446C-B74E-58B650E9BBF9}"/>
            </a:ext>
          </a:extLst>
        </xdr:cNvPr>
        <xdr:cNvSpPr txBox="1">
          <a:spLocks noChangeArrowheads="1"/>
        </xdr:cNvSpPr>
      </xdr:nvSpPr>
      <xdr:spPr bwMode="auto">
        <a:xfrm>
          <a:off x="171069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86.2</a:t>
          </a:r>
        </a:p>
      </xdr:txBody>
    </xdr:sp>
    <xdr:clientData/>
  </xdr:twoCellAnchor>
  <xdr:twoCellAnchor>
    <xdr:from>
      <xdr:col>23</xdr:col>
      <xdr:colOff>323850</xdr:colOff>
      <xdr:row>17</xdr:row>
      <xdr:rowOff>146050</xdr:rowOff>
    </xdr:from>
    <xdr:to>
      <xdr:col>23</xdr:col>
      <xdr:colOff>419100</xdr:colOff>
      <xdr:row>18</xdr:row>
      <xdr:rowOff>76200</xdr:rowOff>
    </xdr:to>
    <xdr:sp macro="" textlink="">
      <xdr:nvSpPr>
        <xdr:cNvPr id="11171" name="Oval 462">
          <a:extLst>
            <a:ext uri="{FF2B5EF4-FFF2-40B4-BE49-F238E27FC236}">
              <a16:creationId xmlns:a16="http://schemas.microsoft.com/office/drawing/2014/main" id="{6FC401A5-7B96-41EC-9FD2-8894A0A99B71}"/>
            </a:ext>
          </a:extLst>
        </xdr:cNvPr>
        <xdr:cNvSpPr>
          <a:spLocks noChangeArrowheads="1"/>
        </xdr:cNvSpPr>
      </xdr:nvSpPr>
      <xdr:spPr bwMode="auto">
        <a:xfrm>
          <a:off x="14782800" y="295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18</xdr:row>
      <xdr:rowOff>88900</xdr:rowOff>
    </xdr:from>
    <xdr:to>
      <xdr:col>24</xdr:col>
      <xdr:colOff>69850</xdr:colOff>
      <xdr:row>19</xdr:row>
      <xdr:rowOff>127000</xdr:rowOff>
    </xdr:to>
    <xdr:sp macro="" textlink="">
      <xdr:nvSpPr>
        <xdr:cNvPr id="10703" name="Text Box 463">
          <a:extLst>
            <a:ext uri="{FF2B5EF4-FFF2-40B4-BE49-F238E27FC236}">
              <a16:creationId xmlns:a16="http://schemas.microsoft.com/office/drawing/2014/main" id="{3310BA56-7D6C-4E5D-8599-F1614A96EF43}"/>
            </a:ext>
          </a:extLst>
        </xdr:cNvPr>
        <xdr:cNvSpPr txBox="1">
          <a:spLocks noChangeArrowheads="1"/>
        </xdr:cNvSpPr>
      </xdr:nvSpPr>
      <xdr:spPr bwMode="auto">
        <a:xfrm>
          <a:off x="15801975" y="318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22</xdr:col>
      <xdr:colOff>139700</xdr:colOff>
      <xdr:row>18</xdr:row>
      <xdr:rowOff>57150</xdr:rowOff>
    </xdr:from>
    <xdr:to>
      <xdr:col>22</xdr:col>
      <xdr:colOff>234950</xdr:colOff>
      <xdr:row>18</xdr:row>
      <xdr:rowOff>146050</xdr:rowOff>
    </xdr:to>
    <xdr:sp macro="" textlink="">
      <xdr:nvSpPr>
        <xdr:cNvPr id="11173" name="Oval 464">
          <a:extLst>
            <a:ext uri="{FF2B5EF4-FFF2-40B4-BE49-F238E27FC236}">
              <a16:creationId xmlns:a16="http://schemas.microsoft.com/office/drawing/2014/main" id="{4FD86F67-CB46-4FB7-B027-BC407B386845}"/>
            </a:ext>
          </a:extLst>
        </xdr:cNvPr>
        <xdr:cNvSpPr>
          <a:spLocks noChangeArrowheads="1"/>
        </xdr:cNvSpPr>
      </xdr:nvSpPr>
      <xdr:spPr bwMode="auto">
        <a:xfrm>
          <a:off x="13970000" y="3028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19</xdr:row>
      <xdr:rowOff>0</xdr:rowOff>
    </xdr:from>
    <xdr:to>
      <xdr:col>22</xdr:col>
      <xdr:colOff>530225</xdr:colOff>
      <xdr:row>20</xdr:row>
      <xdr:rowOff>38100</xdr:rowOff>
    </xdr:to>
    <xdr:sp macro="" textlink="">
      <xdr:nvSpPr>
        <xdr:cNvPr id="10705" name="Text Box 465">
          <a:extLst>
            <a:ext uri="{FF2B5EF4-FFF2-40B4-BE49-F238E27FC236}">
              <a16:creationId xmlns:a16="http://schemas.microsoft.com/office/drawing/2014/main" id="{38CE7DC2-67D2-4DB8-A59C-76A98F27391B}"/>
            </a:ext>
          </a:extLst>
        </xdr:cNvPr>
        <xdr:cNvSpPr txBox="1">
          <a:spLocks noChangeArrowheads="1"/>
        </xdr:cNvSpPr>
      </xdr:nvSpPr>
      <xdr:spPr bwMode="auto">
        <a:xfrm>
          <a:off x="149066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102.1</a:t>
          </a:r>
        </a:p>
      </xdr:txBody>
    </xdr:sp>
    <xdr:clientData/>
  </xdr:twoCellAnchor>
  <xdr:twoCellAnchor>
    <xdr:from>
      <xdr:col>20</xdr:col>
      <xdr:colOff>584200</xdr:colOff>
      <xdr:row>17</xdr:row>
      <xdr:rowOff>158750</xdr:rowOff>
    </xdr:from>
    <xdr:to>
      <xdr:col>21</xdr:col>
      <xdr:colOff>44450</xdr:colOff>
      <xdr:row>18</xdr:row>
      <xdr:rowOff>82550</xdr:rowOff>
    </xdr:to>
    <xdr:sp macro="" textlink="">
      <xdr:nvSpPr>
        <xdr:cNvPr id="11175" name="Oval 466">
          <a:extLst>
            <a:ext uri="{FF2B5EF4-FFF2-40B4-BE49-F238E27FC236}">
              <a16:creationId xmlns:a16="http://schemas.microsoft.com/office/drawing/2014/main" id="{3BE47766-564E-4F63-996D-2CB17EF77A04}"/>
            </a:ext>
          </a:extLst>
        </xdr:cNvPr>
        <xdr:cNvSpPr>
          <a:spLocks noChangeArrowheads="1"/>
        </xdr:cNvSpPr>
      </xdr:nvSpPr>
      <xdr:spPr bwMode="auto">
        <a:xfrm>
          <a:off x="13157200" y="29654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18</xdr:row>
      <xdr:rowOff>98425</xdr:rowOff>
    </xdr:from>
    <xdr:to>
      <xdr:col>21</xdr:col>
      <xdr:colOff>349250</xdr:colOff>
      <xdr:row>19</xdr:row>
      <xdr:rowOff>136525</xdr:rowOff>
    </xdr:to>
    <xdr:sp macro="" textlink="">
      <xdr:nvSpPr>
        <xdr:cNvPr id="10707" name="Text Box 467">
          <a:extLst>
            <a:ext uri="{FF2B5EF4-FFF2-40B4-BE49-F238E27FC236}">
              <a16:creationId xmlns:a16="http://schemas.microsoft.com/office/drawing/2014/main" id="{6B0085D2-55F7-44CF-AE8F-E347BCC6805B}"/>
            </a:ext>
          </a:extLst>
        </xdr:cNvPr>
        <xdr:cNvSpPr txBox="1">
          <a:spLocks noChangeArrowheads="1"/>
        </xdr:cNvSpPr>
      </xdr:nvSpPr>
      <xdr:spPr bwMode="auto">
        <a:xfrm>
          <a:off x="140208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19</xdr:col>
      <xdr:colOff>393700</xdr:colOff>
      <xdr:row>18</xdr:row>
      <xdr:rowOff>0</xdr:rowOff>
    </xdr:from>
    <xdr:to>
      <xdr:col>19</xdr:col>
      <xdr:colOff>488950</xdr:colOff>
      <xdr:row>18</xdr:row>
      <xdr:rowOff>88900</xdr:rowOff>
    </xdr:to>
    <xdr:sp macro="" textlink="">
      <xdr:nvSpPr>
        <xdr:cNvPr id="11177" name="Oval 468">
          <a:extLst>
            <a:ext uri="{FF2B5EF4-FFF2-40B4-BE49-F238E27FC236}">
              <a16:creationId xmlns:a16="http://schemas.microsoft.com/office/drawing/2014/main" id="{622E9FF6-4115-456D-BC61-1D32CCCC0B79}"/>
            </a:ext>
          </a:extLst>
        </xdr:cNvPr>
        <xdr:cNvSpPr>
          <a:spLocks noChangeArrowheads="1"/>
        </xdr:cNvSpPr>
      </xdr:nvSpPr>
      <xdr:spPr bwMode="auto">
        <a:xfrm>
          <a:off x="12338050" y="2971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18</xdr:row>
      <xdr:rowOff>107950</xdr:rowOff>
    </xdr:from>
    <xdr:to>
      <xdr:col>20</xdr:col>
      <xdr:colOff>161925</xdr:colOff>
      <xdr:row>19</xdr:row>
      <xdr:rowOff>146050</xdr:rowOff>
    </xdr:to>
    <xdr:sp macro="" textlink="">
      <xdr:nvSpPr>
        <xdr:cNvPr id="10709" name="Text Box 469">
          <a:extLst>
            <a:ext uri="{FF2B5EF4-FFF2-40B4-BE49-F238E27FC236}">
              <a16:creationId xmlns:a16="http://schemas.microsoft.com/office/drawing/2014/main" id="{B78898FD-0DD2-4852-BA2A-DAE4F721269A}"/>
            </a:ext>
          </a:extLst>
        </xdr:cNvPr>
        <xdr:cNvSpPr txBox="1">
          <a:spLocks noChangeArrowheads="1"/>
        </xdr:cNvSpPr>
      </xdr:nvSpPr>
      <xdr:spPr bwMode="auto">
        <a:xfrm>
          <a:off x="13134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a:extLst>
            <a:ext uri="{FF2B5EF4-FFF2-40B4-BE49-F238E27FC236}">
              <a16:creationId xmlns:a16="http://schemas.microsoft.com/office/drawing/2014/main" id="{DDFC05E3-B9BD-4CFE-9067-448F48AD3322}"/>
            </a:ext>
          </a:extLst>
        </xdr:cNvPr>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11721" name="Rectangle 2">
          <a:extLst>
            <a:ext uri="{FF2B5EF4-FFF2-40B4-BE49-F238E27FC236}">
              <a16:creationId xmlns:a16="http://schemas.microsoft.com/office/drawing/2014/main" id="{C7F62546-9245-46DF-AE40-4734D3AE51EB}"/>
            </a:ext>
          </a:extLst>
        </xdr:cNvPr>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11722" name="Rectangle 3">
          <a:extLst>
            <a:ext uri="{FF2B5EF4-FFF2-40B4-BE49-F238E27FC236}">
              <a16:creationId xmlns:a16="http://schemas.microsoft.com/office/drawing/2014/main" id="{A4A64B2B-0E65-4DFE-8D50-882E1F53CA34}"/>
            </a:ext>
          </a:extLst>
        </xdr:cNvPr>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a:extLst>
            <a:ext uri="{FF2B5EF4-FFF2-40B4-BE49-F238E27FC236}">
              <a16:creationId xmlns:a16="http://schemas.microsoft.com/office/drawing/2014/main" id="{743B27AD-1378-400B-A90D-7003FA351A1E}"/>
            </a:ext>
          </a:extLst>
        </xdr:cNvPr>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静岡県吉田町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11724" name="Rectangle 5">
          <a:extLst>
            <a:ext uri="{FF2B5EF4-FFF2-40B4-BE49-F238E27FC236}">
              <a16:creationId xmlns:a16="http://schemas.microsoft.com/office/drawing/2014/main" id="{664A22A6-90A9-412F-BF89-53CA9637EC50}"/>
            </a:ext>
          </a:extLst>
        </xdr:cNvPr>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11725" name="Rectangle 6">
          <a:extLst>
            <a:ext uri="{FF2B5EF4-FFF2-40B4-BE49-F238E27FC236}">
              <a16:creationId xmlns:a16="http://schemas.microsoft.com/office/drawing/2014/main" id="{FC435F28-AE03-4C45-AD58-8E261F2F31C9}"/>
            </a:ext>
          </a:extLst>
        </xdr:cNvPr>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a:extLst>
            <a:ext uri="{FF2B5EF4-FFF2-40B4-BE49-F238E27FC236}">
              <a16:creationId xmlns:a16="http://schemas.microsoft.com/office/drawing/2014/main" id="{0703B54B-1985-48B1-99E1-66E79EFA9D09}"/>
            </a:ext>
          </a:extLst>
        </xdr:cNvPr>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a:extLst>
            <a:ext uri="{FF2B5EF4-FFF2-40B4-BE49-F238E27FC236}">
              <a16:creationId xmlns:a16="http://schemas.microsoft.com/office/drawing/2014/main" id="{16D1641B-96C8-48F9-914C-8C4858AFE8B6}"/>
            </a:ext>
          </a:extLst>
        </xdr:cNvPr>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63500</xdr:rowOff>
    </xdr:to>
    <xdr:sp macro="" textlink="">
      <xdr:nvSpPr>
        <xdr:cNvPr id="11728" name="Rectangle 9">
          <a:extLst>
            <a:ext uri="{FF2B5EF4-FFF2-40B4-BE49-F238E27FC236}">
              <a16:creationId xmlns:a16="http://schemas.microsoft.com/office/drawing/2014/main" id="{8578B053-2D61-4382-8B74-5C3507A48E43}"/>
            </a:ext>
          </a:extLst>
        </xdr:cNvPr>
        <xdr:cNvSpPr>
          <a:spLocks noChangeArrowheads="1"/>
        </xdr:cNvSpPr>
      </xdr:nvSpPr>
      <xdr:spPr bwMode="auto">
        <a:xfrm>
          <a:off x="698500" y="1466850"/>
          <a:ext cx="8839200" cy="1568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57163</xdr:rowOff>
    </xdr:to>
    <xdr:sp macro="" textlink="">
      <xdr:nvSpPr>
        <xdr:cNvPr id="11274" name="Rectangle 10">
          <a:extLst>
            <a:ext uri="{FF2B5EF4-FFF2-40B4-BE49-F238E27FC236}">
              <a16:creationId xmlns:a16="http://schemas.microsoft.com/office/drawing/2014/main" id="{095C0871-D840-44D8-9BAD-18FFBC4110DA}"/>
            </a:ext>
          </a:extLst>
        </xdr:cNvPr>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22225</xdr:rowOff>
    </xdr:to>
    <xdr:sp macro="" textlink="">
      <xdr:nvSpPr>
        <xdr:cNvPr id="11275" name="Rectangle 11">
          <a:extLst>
            <a:ext uri="{FF2B5EF4-FFF2-40B4-BE49-F238E27FC236}">
              <a16:creationId xmlns:a16="http://schemas.microsoft.com/office/drawing/2014/main" id="{BA1E504B-45B8-4BD5-89CC-7C6B855C21CE}"/>
            </a:ext>
          </a:extLst>
        </xdr:cNvPr>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29,582</a:t>
          </a:r>
        </a:p>
        <a:p>
          <a:pPr algn="r" rtl="0">
            <a:lnSpc>
              <a:spcPts val="1300"/>
            </a:lnSpc>
            <a:defRPr sz="1000"/>
          </a:pPr>
          <a:r>
            <a:rPr lang="en-US" altLang="ja-JP" sz="1100" b="1" i="0" u="none" strike="noStrike" baseline="0">
              <a:solidFill>
                <a:srgbClr val="000000"/>
              </a:solidFill>
              <a:latin typeface="ＭＳ ゴシック"/>
              <a:ea typeface="ＭＳ ゴシック"/>
            </a:rPr>
            <a:t>20.84</a:t>
          </a:r>
        </a:p>
        <a:p>
          <a:pPr algn="r" rtl="0">
            <a:lnSpc>
              <a:spcPts val="1300"/>
            </a:lnSpc>
            <a:defRPr sz="1000"/>
          </a:pPr>
          <a:r>
            <a:rPr lang="en-US" altLang="ja-JP" sz="1100" b="1" i="0" u="none" strike="noStrike" baseline="0">
              <a:solidFill>
                <a:srgbClr val="000000"/>
              </a:solidFill>
              <a:latin typeface="ＭＳ ゴシック"/>
              <a:ea typeface="ＭＳ ゴシック"/>
            </a:rPr>
            <a:t>9,321,975</a:t>
          </a:r>
        </a:p>
        <a:p>
          <a:pPr algn="r" rtl="0">
            <a:lnSpc>
              <a:spcPts val="1300"/>
            </a:lnSpc>
            <a:defRPr sz="1000"/>
          </a:pPr>
          <a:r>
            <a:rPr lang="en-US" altLang="ja-JP" sz="1100" b="1" i="0" u="none" strike="noStrike" baseline="0">
              <a:solidFill>
                <a:srgbClr val="000000"/>
              </a:solidFill>
              <a:latin typeface="ＭＳ ゴシック"/>
              <a:ea typeface="ＭＳ ゴシック"/>
            </a:rPr>
            <a:t>8,864,328</a:t>
          </a:r>
        </a:p>
        <a:p>
          <a:pPr algn="r" rtl="0">
            <a:lnSpc>
              <a:spcPts val="1300"/>
            </a:lnSpc>
            <a:defRPr sz="1000"/>
          </a:pPr>
          <a:r>
            <a:rPr lang="en-US" altLang="ja-JP" sz="1100" b="1" i="0" u="none" strike="noStrike" baseline="0">
              <a:solidFill>
                <a:srgbClr val="000000"/>
              </a:solidFill>
              <a:latin typeface="ＭＳ ゴシック"/>
              <a:ea typeface="ＭＳ ゴシック"/>
            </a:rPr>
            <a:t>421,455</a:t>
          </a:r>
        </a:p>
        <a:p>
          <a:pPr algn="r" rtl="0">
            <a:lnSpc>
              <a:spcPts val="1300"/>
            </a:lnSpc>
            <a:defRPr sz="1000"/>
          </a:pPr>
          <a:r>
            <a:rPr lang="en-US" altLang="ja-JP" sz="1100" b="1" i="0" u="none" strike="noStrike" baseline="0">
              <a:solidFill>
                <a:srgbClr val="000000"/>
              </a:solidFill>
              <a:latin typeface="ＭＳ ゴシック"/>
              <a:ea typeface="ＭＳ ゴシック"/>
            </a:rPr>
            <a:t>6,301,162</a:t>
          </a:r>
        </a:p>
        <a:p>
          <a:pPr algn="r" rtl="0">
            <a:lnSpc>
              <a:spcPts val="1300"/>
            </a:lnSpc>
            <a:defRPr sz="1000"/>
          </a:pPr>
          <a:r>
            <a:rPr lang="en-US" altLang="ja-JP" sz="1100" b="1" i="0" u="none" strike="noStrike" baseline="0">
              <a:solidFill>
                <a:srgbClr val="000000"/>
              </a:solidFill>
              <a:latin typeface="ＭＳ ゴシック"/>
              <a:ea typeface="ＭＳ ゴシック"/>
            </a:rPr>
            <a:t>8,445,894</a:t>
          </a:r>
        </a:p>
      </xdr:txBody>
    </xdr:sp>
    <xdr:clientData/>
  </xdr:twoCellAnchor>
  <xdr:twoCellAnchor>
    <xdr:from>
      <xdr:col>5</xdr:col>
      <xdr:colOff>107950</xdr:colOff>
      <xdr:row>9</xdr:row>
      <xdr:rowOff>41275</xdr:rowOff>
    </xdr:from>
    <xdr:to>
      <xdr:col>7</xdr:col>
      <xdr:colOff>241300</xdr:colOff>
      <xdr:row>18</xdr:row>
      <xdr:rowOff>22225</xdr:rowOff>
    </xdr:to>
    <xdr:sp macro="" textlink="">
      <xdr:nvSpPr>
        <xdr:cNvPr id="11276" name="Rectangle 12">
          <a:extLst>
            <a:ext uri="{FF2B5EF4-FFF2-40B4-BE49-F238E27FC236}">
              <a16:creationId xmlns:a16="http://schemas.microsoft.com/office/drawing/2014/main" id="{64EE40C1-33C5-4E9F-BE1C-A6D2773C63E0}"/>
            </a:ext>
          </a:extLst>
        </xdr:cNvPr>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a:extLst>
            <a:ext uri="{FF2B5EF4-FFF2-40B4-BE49-F238E27FC236}">
              <a16:creationId xmlns:a16="http://schemas.microsoft.com/office/drawing/2014/main" id="{5C1CBD91-8020-4695-AA53-585C6657CD99}"/>
            </a:ext>
          </a:extLst>
        </xdr:cNvPr>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a:extLst>
            <a:ext uri="{FF2B5EF4-FFF2-40B4-BE49-F238E27FC236}">
              <a16:creationId xmlns:a16="http://schemas.microsoft.com/office/drawing/2014/main" id="{72514BA9-72E7-4D89-844E-64D26E5C6937}"/>
            </a:ext>
          </a:extLst>
        </xdr:cNvPr>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15.4</a:t>
          </a:r>
        </a:p>
        <a:p>
          <a:pPr algn="r" rtl="0">
            <a:lnSpc>
              <a:spcPts val="1200"/>
            </a:lnSpc>
            <a:defRPr sz="1000"/>
          </a:pPr>
          <a:r>
            <a:rPr lang="en-US" altLang="ja-JP" sz="1100" b="1" i="0" u="none" strike="noStrike" baseline="0">
              <a:solidFill>
                <a:srgbClr val="000000"/>
              </a:solidFill>
              <a:latin typeface="ＭＳ ゴシック"/>
              <a:ea typeface="ＭＳ ゴシック"/>
            </a:rPr>
            <a:t>86.2</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a:extLst>
            <a:ext uri="{FF2B5EF4-FFF2-40B4-BE49-F238E27FC236}">
              <a16:creationId xmlns:a16="http://schemas.microsoft.com/office/drawing/2014/main" id="{1CD71A43-8340-4BFD-A8BF-FD5E74227A28}"/>
            </a:ext>
          </a:extLst>
        </xdr:cNvPr>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a:extLst>
            <a:ext uri="{FF2B5EF4-FFF2-40B4-BE49-F238E27FC236}">
              <a16:creationId xmlns:a16="http://schemas.microsoft.com/office/drawing/2014/main" id="{6709111D-B52E-410E-8A9B-49027F0D5DC4}"/>
            </a:ext>
          </a:extLst>
        </xdr:cNvPr>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a:extLst>
            <a:ext uri="{FF2B5EF4-FFF2-40B4-BE49-F238E27FC236}">
              <a16:creationId xmlns:a16="http://schemas.microsoft.com/office/drawing/2014/main" id="{4D40B1B1-2445-4C3D-86EC-A9DE0913002F}"/>
            </a:ext>
          </a:extLst>
        </xdr:cNvPr>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11737" name="AutoShape 18">
          <a:extLst>
            <a:ext uri="{FF2B5EF4-FFF2-40B4-BE49-F238E27FC236}">
              <a16:creationId xmlns:a16="http://schemas.microsoft.com/office/drawing/2014/main" id="{BA8AF672-AC8A-4A68-9C11-B630ACFCAAF0}"/>
            </a:ext>
          </a:extLst>
        </xdr:cNvPr>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a:extLst>
            <a:ext uri="{FF2B5EF4-FFF2-40B4-BE49-F238E27FC236}">
              <a16:creationId xmlns:a16="http://schemas.microsoft.com/office/drawing/2014/main" id="{7D955015-DA84-433C-A923-1EE6EB0F2677}"/>
            </a:ext>
          </a:extLst>
        </xdr:cNvPr>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a:extLst>
            <a:ext uri="{FF2B5EF4-FFF2-40B4-BE49-F238E27FC236}">
              <a16:creationId xmlns:a16="http://schemas.microsoft.com/office/drawing/2014/main" id="{A54DF7F3-C501-40F4-A0C5-927244062810}"/>
            </a:ext>
          </a:extLst>
        </xdr:cNvPr>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a:extLst>
            <a:ext uri="{FF2B5EF4-FFF2-40B4-BE49-F238E27FC236}">
              <a16:creationId xmlns:a16="http://schemas.microsoft.com/office/drawing/2014/main" id="{A18B6FB4-86AA-4F8D-ADAD-C8C770A595A7}"/>
            </a:ext>
          </a:extLst>
        </xdr:cNvPr>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11741" name="Line 22">
          <a:extLst>
            <a:ext uri="{FF2B5EF4-FFF2-40B4-BE49-F238E27FC236}">
              <a16:creationId xmlns:a16="http://schemas.microsoft.com/office/drawing/2014/main" id="{53230D94-6A6E-4DA6-A5CD-126CFCE4C091}"/>
            </a:ext>
          </a:extLst>
        </xdr:cNvPr>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11742" name="Oval 23">
          <a:extLst>
            <a:ext uri="{FF2B5EF4-FFF2-40B4-BE49-F238E27FC236}">
              <a16:creationId xmlns:a16="http://schemas.microsoft.com/office/drawing/2014/main" id="{EC00CFE0-20FA-409D-BA7D-86E30BCF136D}"/>
            </a:ext>
          </a:extLst>
        </xdr:cNvPr>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11743" name="AutoShape 24">
          <a:extLst>
            <a:ext uri="{FF2B5EF4-FFF2-40B4-BE49-F238E27FC236}">
              <a16:creationId xmlns:a16="http://schemas.microsoft.com/office/drawing/2014/main" id="{BA210940-328A-4D27-8643-2DB4EF3C553F}"/>
            </a:ext>
          </a:extLst>
        </xdr:cNvPr>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11744" name="Line 25">
          <a:extLst>
            <a:ext uri="{FF2B5EF4-FFF2-40B4-BE49-F238E27FC236}">
              <a16:creationId xmlns:a16="http://schemas.microsoft.com/office/drawing/2014/main" id="{61036533-03A2-4E76-9768-543121F2CEA5}"/>
            </a:ext>
          </a:extLst>
        </xdr:cNvPr>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11745" name="Line 26">
          <a:extLst>
            <a:ext uri="{FF2B5EF4-FFF2-40B4-BE49-F238E27FC236}">
              <a16:creationId xmlns:a16="http://schemas.microsoft.com/office/drawing/2014/main" id="{12200943-CE5B-4F39-B35E-08B209A2C049}"/>
            </a:ext>
          </a:extLst>
        </xdr:cNvPr>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11746" name="Line 27">
          <a:extLst>
            <a:ext uri="{FF2B5EF4-FFF2-40B4-BE49-F238E27FC236}">
              <a16:creationId xmlns:a16="http://schemas.microsoft.com/office/drawing/2014/main" id="{41CE7FA8-B127-48A6-9AF0-A578F0B791B3}"/>
            </a:ext>
          </a:extLst>
        </xdr:cNvPr>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11747" name="Line 28">
          <a:extLst>
            <a:ext uri="{FF2B5EF4-FFF2-40B4-BE49-F238E27FC236}">
              <a16:creationId xmlns:a16="http://schemas.microsoft.com/office/drawing/2014/main" id="{E176DE1D-6DCC-448F-A23E-8BB703D7A096}"/>
            </a:ext>
          </a:extLst>
        </xdr:cNvPr>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a:extLst>
            <a:ext uri="{FF2B5EF4-FFF2-40B4-BE49-F238E27FC236}">
              <a16:creationId xmlns:a16="http://schemas.microsoft.com/office/drawing/2014/main" id="{C2360836-218B-421C-BEFE-00023832A7CD}"/>
            </a:ext>
          </a:extLst>
        </xdr:cNvPr>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60325</xdr:colOff>
      <xdr:row>27</xdr:row>
      <xdr:rowOff>60325</xdr:rowOff>
    </xdr:from>
    <xdr:to>
      <xdr:col>7</xdr:col>
      <xdr:colOff>520667</xdr:colOff>
      <xdr:row>29</xdr:row>
      <xdr:rowOff>41275</xdr:rowOff>
    </xdr:to>
    <xdr:sp macro="" textlink="">
      <xdr:nvSpPr>
        <xdr:cNvPr id="11294" name="Rectangle 30">
          <a:extLst>
            <a:ext uri="{FF2B5EF4-FFF2-40B4-BE49-F238E27FC236}">
              <a16:creationId xmlns:a16="http://schemas.microsoft.com/office/drawing/2014/main" id="{3833E8F4-EA19-4044-BE23-17FF804F8D39}"/>
            </a:ext>
          </a:extLst>
        </xdr:cNvPr>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5" name="Rectangle 31">
          <a:extLst>
            <a:ext uri="{FF2B5EF4-FFF2-40B4-BE49-F238E27FC236}">
              <a16:creationId xmlns:a16="http://schemas.microsoft.com/office/drawing/2014/main" id="{886A7973-3CC3-4414-9CE9-72C272E2B837}"/>
            </a:ext>
          </a:extLst>
        </xdr:cNvPr>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6" name="Rectangle 32">
          <a:extLst>
            <a:ext uri="{FF2B5EF4-FFF2-40B4-BE49-F238E27FC236}">
              <a16:creationId xmlns:a16="http://schemas.microsoft.com/office/drawing/2014/main" id="{A3F30E6D-683E-4764-949B-128EA396CB13}"/>
            </a:ext>
          </a:extLst>
        </xdr:cNvPr>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7" name="Rectangle 33">
          <a:extLst>
            <a:ext uri="{FF2B5EF4-FFF2-40B4-BE49-F238E27FC236}">
              <a16:creationId xmlns:a16="http://schemas.microsoft.com/office/drawing/2014/main" id="{B6B2F1C9-03F8-4C6E-92F5-3F30CB29CEA8}"/>
            </a:ext>
          </a:extLst>
        </xdr:cNvPr>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298" name="Rectangle 34">
          <a:extLst>
            <a:ext uri="{FF2B5EF4-FFF2-40B4-BE49-F238E27FC236}">
              <a16:creationId xmlns:a16="http://schemas.microsoft.com/office/drawing/2014/main" id="{C9C8FF5B-2CD6-45BD-B3D7-E760D6CAC98F}"/>
            </a:ext>
          </a:extLst>
        </xdr:cNvPr>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299" name="Rectangle 35">
          <a:extLst>
            <a:ext uri="{FF2B5EF4-FFF2-40B4-BE49-F238E27FC236}">
              <a16:creationId xmlns:a16="http://schemas.microsoft.com/office/drawing/2014/main" id="{BB66C7DE-829D-4FAD-807D-E421A9331A4C}"/>
            </a:ext>
          </a:extLst>
        </xdr:cNvPr>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0" name="Rectangle 36">
          <a:extLst>
            <a:ext uri="{FF2B5EF4-FFF2-40B4-BE49-F238E27FC236}">
              <a16:creationId xmlns:a16="http://schemas.microsoft.com/office/drawing/2014/main" id="{02774AC3-1D82-4322-96CE-AFB4A2772270}"/>
            </a:ext>
          </a:extLst>
        </xdr:cNvPr>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1756" name="Rectangle 37">
          <a:extLst>
            <a:ext uri="{FF2B5EF4-FFF2-40B4-BE49-F238E27FC236}">
              <a16:creationId xmlns:a16="http://schemas.microsoft.com/office/drawing/2014/main" id="{6C57ADF1-DD4B-45A9-8059-375EA747C2F8}"/>
            </a:ext>
          </a:extLst>
        </xdr:cNvPr>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11757" name="Rectangle 38">
          <a:extLst>
            <a:ext uri="{FF2B5EF4-FFF2-40B4-BE49-F238E27FC236}">
              <a16:creationId xmlns:a16="http://schemas.microsoft.com/office/drawing/2014/main" id="{2A2FDA7B-6127-47A0-8710-4AB598ADEAF2}"/>
            </a:ext>
          </a:extLst>
        </xdr:cNvPr>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3" name="Rectangle 39">
          <a:extLst>
            <a:ext uri="{FF2B5EF4-FFF2-40B4-BE49-F238E27FC236}">
              <a16:creationId xmlns:a16="http://schemas.microsoft.com/office/drawing/2014/main" id="{3CF8CD64-F811-43EF-9EBD-22FE3CBC2CFC}"/>
            </a:ext>
          </a:extLst>
        </xdr:cNvPr>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4" name="Text Box 40">
          <a:extLst>
            <a:ext uri="{FF2B5EF4-FFF2-40B4-BE49-F238E27FC236}">
              <a16:creationId xmlns:a16="http://schemas.microsoft.com/office/drawing/2014/main" id="{A8823CCB-94DD-4981-8AB6-B97DA0BF1A1D}"/>
            </a:ext>
          </a:extLst>
        </xdr:cNvPr>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人件費に係る経常収支比率は、地方議員年金制度廃止に伴う公費負担などにより昨年度に比べ増えているが、類似団体の中では、昨年同様最も低い数値となっている。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これは、集中改革プランや定員管理計画に基づき定員を削減してきており、低コストで良質なサービス提供を目指す取組に努めていることが要因である。</a:t>
          </a:r>
        </a:p>
      </xdr:txBody>
    </xdr:sp>
    <xdr:clientData/>
  </xdr:twoCellAnchor>
  <xdr:oneCellAnchor>
    <xdr:from>
      <xdr:col>1</xdr:col>
      <xdr:colOff>60325</xdr:colOff>
      <xdr:row>29</xdr:row>
      <xdr:rowOff>136525</xdr:rowOff>
    </xdr:from>
    <xdr:ext cx="132344" cy="151836"/>
    <xdr:sp macro="" textlink="">
      <xdr:nvSpPr>
        <xdr:cNvPr id="11305" name="Text Box 41">
          <a:extLst>
            <a:ext uri="{FF2B5EF4-FFF2-40B4-BE49-F238E27FC236}">
              <a16:creationId xmlns:a16="http://schemas.microsoft.com/office/drawing/2014/main" id="{5C4F9F34-B4E8-4FE7-A56F-7BAEE9893B8E}"/>
            </a:ext>
          </a:extLst>
        </xdr:cNvPr>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11761" name="Line 42">
          <a:extLst>
            <a:ext uri="{FF2B5EF4-FFF2-40B4-BE49-F238E27FC236}">
              <a16:creationId xmlns:a16="http://schemas.microsoft.com/office/drawing/2014/main" id="{E3E91A66-AEFA-4F1C-881D-88FECAA4FCAE}"/>
            </a:ext>
          </a:extLst>
        </xdr:cNvPr>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7" name="Text Box 43">
          <a:extLst>
            <a:ext uri="{FF2B5EF4-FFF2-40B4-BE49-F238E27FC236}">
              <a16:creationId xmlns:a16="http://schemas.microsoft.com/office/drawing/2014/main" id="{8FBF5C74-090C-46BC-B56C-0A5528A30138}"/>
            </a:ext>
          </a:extLst>
        </xdr:cNvPr>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41</xdr:row>
      <xdr:rowOff>139700</xdr:rowOff>
    </xdr:from>
    <xdr:to>
      <xdr:col>7</xdr:col>
      <xdr:colOff>520700</xdr:colOff>
      <xdr:row>41</xdr:row>
      <xdr:rowOff>139700</xdr:rowOff>
    </xdr:to>
    <xdr:sp macro="" textlink="">
      <xdr:nvSpPr>
        <xdr:cNvPr id="11763" name="Line 44">
          <a:extLst>
            <a:ext uri="{FF2B5EF4-FFF2-40B4-BE49-F238E27FC236}">
              <a16:creationId xmlns:a16="http://schemas.microsoft.com/office/drawing/2014/main" id="{4A670048-10F2-4D70-B179-EA9D94FDC8DB}"/>
            </a:ext>
          </a:extLst>
        </xdr:cNvPr>
        <xdr:cNvSpPr>
          <a:spLocks noChangeShapeType="1"/>
        </xdr:cNvSpPr>
      </xdr:nvSpPr>
      <xdr:spPr bwMode="auto">
        <a:xfrm>
          <a:off x="698500" y="6908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41</xdr:row>
      <xdr:rowOff>22225</xdr:rowOff>
    </xdr:from>
    <xdr:to>
      <xdr:col>1</xdr:col>
      <xdr:colOff>60325</xdr:colOff>
      <xdr:row>42</xdr:row>
      <xdr:rowOff>60325</xdr:rowOff>
    </xdr:to>
    <xdr:sp macro="" textlink="">
      <xdr:nvSpPr>
        <xdr:cNvPr id="11309" name="Text Box 45">
          <a:extLst>
            <a:ext uri="{FF2B5EF4-FFF2-40B4-BE49-F238E27FC236}">
              <a16:creationId xmlns:a16="http://schemas.microsoft.com/office/drawing/2014/main" id="{DE64ED31-DCC3-49A5-B707-B42AEE6D0C60}"/>
            </a:ext>
          </a:extLst>
        </xdr:cNvPr>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63500</xdr:colOff>
      <xdr:row>39</xdr:row>
      <xdr:rowOff>101600</xdr:rowOff>
    </xdr:from>
    <xdr:to>
      <xdr:col>7</xdr:col>
      <xdr:colOff>520700</xdr:colOff>
      <xdr:row>39</xdr:row>
      <xdr:rowOff>101600</xdr:rowOff>
    </xdr:to>
    <xdr:sp macro="" textlink="">
      <xdr:nvSpPr>
        <xdr:cNvPr id="11765" name="Line 46">
          <a:extLst>
            <a:ext uri="{FF2B5EF4-FFF2-40B4-BE49-F238E27FC236}">
              <a16:creationId xmlns:a16="http://schemas.microsoft.com/office/drawing/2014/main" id="{2137ECE1-BFB3-4360-947D-265CDAEAFF28}"/>
            </a:ext>
          </a:extLst>
        </xdr:cNvPr>
        <xdr:cNvSpPr>
          <a:spLocks noChangeShapeType="1"/>
        </xdr:cNvSpPr>
      </xdr:nvSpPr>
      <xdr:spPr bwMode="auto">
        <a:xfrm>
          <a:off x="698500" y="6540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155575</xdr:rowOff>
    </xdr:from>
    <xdr:to>
      <xdr:col>1</xdr:col>
      <xdr:colOff>60325</xdr:colOff>
      <xdr:row>40</xdr:row>
      <xdr:rowOff>22225</xdr:rowOff>
    </xdr:to>
    <xdr:sp macro="" textlink="">
      <xdr:nvSpPr>
        <xdr:cNvPr id="11311" name="Text Box 47">
          <a:extLst>
            <a:ext uri="{FF2B5EF4-FFF2-40B4-BE49-F238E27FC236}">
              <a16:creationId xmlns:a16="http://schemas.microsoft.com/office/drawing/2014/main" id="{175FFDB4-CAD4-4F90-8893-745EDE5BD5DE}"/>
            </a:ext>
          </a:extLst>
        </xdr:cNvPr>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37</xdr:row>
      <xdr:rowOff>63500</xdr:rowOff>
    </xdr:from>
    <xdr:to>
      <xdr:col>7</xdr:col>
      <xdr:colOff>520700</xdr:colOff>
      <xdr:row>37</xdr:row>
      <xdr:rowOff>63500</xdr:rowOff>
    </xdr:to>
    <xdr:sp macro="" textlink="">
      <xdr:nvSpPr>
        <xdr:cNvPr id="11767" name="Line 48">
          <a:extLst>
            <a:ext uri="{FF2B5EF4-FFF2-40B4-BE49-F238E27FC236}">
              <a16:creationId xmlns:a16="http://schemas.microsoft.com/office/drawing/2014/main" id="{262E3A69-B6A8-464C-89C5-2B95A9CA50D8}"/>
            </a:ext>
          </a:extLst>
        </xdr:cNvPr>
        <xdr:cNvSpPr>
          <a:spLocks noChangeShapeType="1"/>
        </xdr:cNvSpPr>
      </xdr:nvSpPr>
      <xdr:spPr bwMode="auto">
        <a:xfrm>
          <a:off x="698500" y="6172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36</xdr:row>
      <xdr:rowOff>117475</xdr:rowOff>
    </xdr:from>
    <xdr:to>
      <xdr:col>1</xdr:col>
      <xdr:colOff>60325</xdr:colOff>
      <xdr:row>37</xdr:row>
      <xdr:rowOff>155575</xdr:rowOff>
    </xdr:to>
    <xdr:sp macro="" textlink="">
      <xdr:nvSpPr>
        <xdr:cNvPr id="11313" name="Text Box 49">
          <a:extLst>
            <a:ext uri="{FF2B5EF4-FFF2-40B4-BE49-F238E27FC236}">
              <a16:creationId xmlns:a16="http://schemas.microsoft.com/office/drawing/2014/main" id="{E0683F48-A3A7-4FB3-AD93-3D6C5799CB8F}"/>
            </a:ext>
          </a:extLst>
        </xdr:cNvPr>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63500</xdr:colOff>
      <xdr:row>35</xdr:row>
      <xdr:rowOff>25400</xdr:rowOff>
    </xdr:from>
    <xdr:to>
      <xdr:col>7</xdr:col>
      <xdr:colOff>520700</xdr:colOff>
      <xdr:row>35</xdr:row>
      <xdr:rowOff>25400</xdr:rowOff>
    </xdr:to>
    <xdr:sp macro="" textlink="">
      <xdr:nvSpPr>
        <xdr:cNvPr id="11769" name="Line 50">
          <a:extLst>
            <a:ext uri="{FF2B5EF4-FFF2-40B4-BE49-F238E27FC236}">
              <a16:creationId xmlns:a16="http://schemas.microsoft.com/office/drawing/2014/main" id="{8D6DD516-C1CE-487F-B012-6E076CEEEF63}"/>
            </a:ext>
          </a:extLst>
        </xdr:cNvPr>
        <xdr:cNvSpPr>
          <a:spLocks noChangeShapeType="1"/>
        </xdr:cNvSpPr>
      </xdr:nvSpPr>
      <xdr:spPr bwMode="auto">
        <a:xfrm>
          <a:off x="698500" y="5803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34</xdr:row>
      <xdr:rowOff>79375</xdr:rowOff>
    </xdr:from>
    <xdr:to>
      <xdr:col>1</xdr:col>
      <xdr:colOff>60325</xdr:colOff>
      <xdr:row>35</xdr:row>
      <xdr:rowOff>117475</xdr:rowOff>
    </xdr:to>
    <xdr:sp macro="" textlink="">
      <xdr:nvSpPr>
        <xdr:cNvPr id="11315" name="Text Box 51">
          <a:extLst>
            <a:ext uri="{FF2B5EF4-FFF2-40B4-BE49-F238E27FC236}">
              <a16:creationId xmlns:a16="http://schemas.microsoft.com/office/drawing/2014/main" id="{EAF3CC24-87F1-4443-A681-EF684D525E04}"/>
            </a:ext>
          </a:extLst>
        </xdr:cNvPr>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32</xdr:row>
      <xdr:rowOff>158750</xdr:rowOff>
    </xdr:from>
    <xdr:to>
      <xdr:col>7</xdr:col>
      <xdr:colOff>520700</xdr:colOff>
      <xdr:row>32</xdr:row>
      <xdr:rowOff>158750</xdr:rowOff>
    </xdr:to>
    <xdr:sp macro="" textlink="">
      <xdr:nvSpPr>
        <xdr:cNvPr id="11771" name="Line 52">
          <a:extLst>
            <a:ext uri="{FF2B5EF4-FFF2-40B4-BE49-F238E27FC236}">
              <a16:creationId xmlns:a16="http://schemas.microsoft.com/office/drawing/2014/main" id="{0D287F66-DAC4-4ED0-AAC5-7FA4A7B62B84}"/>
            </a:ext>
          </a:extLst>
        </xdr:cNvPr>
        <xdr:cNvSpPr>
          <a:spLocks noChangeShapeType="1"/>
        </xdr:cNvSpPr>
      </xdr:nvSpPr>
      <xdr:spPr bwMode="auto">
        <a:xfrm>
          <a:off x="698500" y="5441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41275</xdr:rowOff>
    </xdr:from>
    <xdr:to>
      <xdr:col>1</xdr:col>
      <xdr:colOff>60325</xdr:colOff>
      <xdr:row>33</xdr:row>
      <xdr:rowOff>79375</xdr:rowOff>
    </xdr:to>
    <xdr:sp macro="" textlink="">
      <xdr:nvSpPr>
        <xdr:cNvPr id="11317" name="Text Box 53">
          <a:extLst>
            <a:ext uri="{FF2B5EF4-FFF2-40B4-BE49-F238E27FC236}">
              <a16:creationId xmlns:a16="http://schemas.microsoft.com/office/drawing/2014/main" id="{81DAD43B-71CF-41AB-ACF1-F39175A65D8A}"/>
            </a:ext>
          </a:extLst>
        </xdr:cNvPr>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11773" name="Line 54">
          <a:extLst>
            <a:ext uri="{FF2B5EF4-FFF2-40B4-BE49-F238E27FC236}">
              <a16:creationId xmlns:a16="http://schemas.microsoft.com/office/drawing/2014/main" id="{399D9B54-2AC9-4616-8BC7-B584BF5E5AC3}"/>
            </a:ext>
          </a:extLst>
        </xdr:cNvPr>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a:extLst>
            <a:ext uri="{FF2B5EF4-FFF2-40B4-BE49-F238E27FC236}">
              <a16:creationId xmlns:a16="http://schemas.microsoft.com/office/drawing/2014/main" id="{03565E2A-1D73-48E9-9867-C997BCFFBD90}"/>
            </a:ext>
          </a:extLst>
        </xdr:cNvPr>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11775" name="人件費グラフ枠">
          <a:extLst>
            <a:ext uri="{FF2B5EF4-FFF2-40B4-BE49-F238E27FC236}">
              <a16:creationId xmlns:a16="http://schemas.microsoft.com/office/drawing/2014/main" id="{4ACAF3FB-49D2-4C50-B0DC-022B39B783E2}"/>
            </a:ext>
          </a:extLst>
        </xdr:cNvPr>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76200</xdr:rowOff>
    </xdr:to>
    <xdr:sp macro="" textlink="">
      <xdr:nvSpPr>
        <xdr:cNvPr id="11776" name="Line 57">
          <a:extLst>
            <a:ext uri="{FF2B5EF4-FFF2-40B4-BE49-F238E27FC236}">
              <a16:creationId xmlns:a16="http://schemas.microsoft.com/office/drawing/2014/main" id="{A334E191-D58D-43F1-9CB2-73C55169834B}"/>
            </a:ext>
          </a:extLst>
        </xdr:cNvPr>
        <xdr:cNvSpPr>
          <a:spLocks noChangeShapeType="1"/>
        </xdr:cNvSpPr>
      </xdr:nvSpPr>
      <xdr:spPr bwMode="auto">
        <a:xfrm flipV="1">
          <a:off x="4425950" y="5613400"/>
          <a:ext cx="0" cy="1231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76200</xdr:rowOff>
    </xdr:from>
    <xdr:to>
      <xdr:col>8</xdr:col>
      <xdr:colOff>161925</xdr:colOff>
      <xdr:row>42</xdr:row>
      <xdr:rowOff>107950</xdr:rowOff>
    </xdr:to>
    <xdr:sp macro="" textlink="">
      <xdr:nvSpPr>
        <xdr:cNvPr id="11322" name="人件費最小値テキスト">
          <a:extLst>
            <a:ext uri="{FF2B5EF4-FFF2-40B4-BE49-F238E27FC236}">
              <a16:creationId xmlns:a16="http://schemas.microsoft.com/office/drawing/2014/main" id="{CE1EECC9-1A53-43CF-A2DA-5788B1A802DB}"/>
            </a:ext>
          </a:extLst>
        </xdr:cNvPr>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34.1</a:t>
          </a:r>
        </a:p>
      </xdr:txBody>
    </xdr:sp>
    <xdr:clientData/>
  </xdr:twoCellAnchor>
  <xdr:twoCellAnchor>
    <xdr:from>
      <xdr:col>6</xdr:col>
      <xdr:colOff>558800</xdr:colOff>
      <xdr:row>41</xdr:row>
      <xdr:rowOff>76200</xdr:rowOff>
    </xdr:from>
    <xdr:to>
      <xdr:col>7</xdr:col>
      <xdr:colOff>95250</xdr:colOff>
      <xdr:row>41</xdr:row>
      <xdr:rowOff>76200</xdr:rowOff>
    </xdr:to>
    <xdr:sp macro="" textlink="">
      <xdr:nvSpPr>
        <xdr:cNvPr id="11778" name="Line 59">
          <a:extLst>
            <a:ext uri="{FF2B5EF4-FFF2-40B4-BE49-F238E27FC236}">
              <a16:creationId xmlns:a16="http://schemas.microsoft.com/office/drawing/2014/main" id="{620B4C8E-2E89-4C7B-947A-909BDA80E197}"/>
            </a:ext>
          </a:extLst>
        </xdr:cNvPr>
        <xdr:cNvSpPr>
          <a:spLocks noChangeShapeType="1"/>
        </xdr:cNvSpPr>
      </xdr:nvSpPr>
      <xdr:spPr bwMode="auto">
        <a:xfrm>
          <a:off x="4337050" y="6845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107950</xdr:rowOff>
    </xdr:from>
    <xdr:to>
      <xdr:col>8</xdr:col>
      <xdr:colOff>161925</xdr:colOff>
      <xdr:row>33</xdr:row>
      <xdr:rowOff>146050</xdr:rowOff>
    </xdr:to>
    <xdr:sp macro="" textlink="">
      <xdr:nvSpPr>
        <xdr:cNvPr id="11324" name="人件費最大値テキスト">
          <a:extLst>
            <a:ext uri="{FF2B5EF4-FFF2-40B4-BE49-F238E27FC236}">
              <a16:creationId xmlns:a16="http://schemas.microsoft.com/office/drawing/2014/main" id="{17B1980A-AED6-4808-AA9C-5EBDF13BC857}"/>
            </a:ext>
          </a:extLst>
        </xdr:cNvPr>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17.3</a:t>
          </a:r>
        </a:p>
      </xdr:txBody>
    </xdr:sp>
    <xdr:clientData/>
  </xdr:twoCellAnchor>
  <xdr:twoCellAnchor>
    <xdr:from>
      <xdr:col>6</xdr:col>
      <xdr:colOff>558800</xdr:colOff>
      <xdr:row>34</xdr:row>
      <xdr:rowOff>0</xdr:rowOff>
    </xdr:from>
    <xdr:to>
      <xdr:col>7</xdr:col>
      <xdr:colOff>95250</xdr:colOff>
      <xdr:row>34</xdr:row>
      <xdr:rowOff>0</xdr:rowOff>
    </xdr:to>
    <xdr:sp macro="" textlink="">
      <xdr:nvSpPr>
        <xdr:cNvPr id="11780" name="Line 61">
          <a:extLst>
            <a:ext uri="{FF2B5EF4-FFF2-40B4-BE49-F238E27FC236}">
              <a16:creationId xmlns:a16="http://schemas.microsoft.com/office/drawing/2014/main" id="{AB87B37A-C2F2-4CC3-8126-555FD952B5DD}"/>
            </a:ext>
          </a:extLst>
        </xdr:cNvPr>
        <xdr:cNvSpPr>
          <a:spLocks noChangeShapeType="1"/>
        </xdr:cNvSpPr>
      </xdr:nvSpPr>
      <xdr:spPr bwMode="auto">
        <a:xfrm>
          <a:off x="4337050" y="56134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33</xdr:row>
      <xdr:rowOff>76200</xdr:rowOff>
    </xdr:from>
    <xdr:to>
      <xdr:col>7</xdr:col>
      <xdr:colOff>19050</xdr:colOff>
      <xdr:row>34</xdr:row>
      <xdr:rowOff>0</xdr:rowOff>
    </xdr:to>
    <xdr:sp macro="" textlink="">
      <xdr:nvSpPr>
        <xdr:cNvPr id="11781" name="Line 62">
          <a:extLst>
            <a:ext uri="{FF2B5EF4-FFF2-40B4-BE49-F238E27FC236}">
              <a16:creationId xmlns:a16="http://schemas.microsoft.com/office/drawing/2014/main" id="{9D90FF55-3783-4726-AEBF-250F03857BCB}"/>
            </a:ext>
          </a:extLst>
        </xdr:cNvPr>
        <xdr:cNvSpPr>
          <a:spLocks noChangeShapeType="1"/>
        </xdr:cNvSpPr>
      </xdr:nvSpPr>
      <xdr:spPr bwMode="auto">
        <a:xfrm>
          <a:off x="3657600" y="5524500"/>
          <a:ext cx="7683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36</xdr:row>
      <xdr:rowOff>88900</xdr:rowOff>
    </xdr:from>
    <xdr:to>
      <xdr:col>8</xdr:col>
      <xdr:colOff>161925</xdr:colOff>
      <xdr:row>37</xdr:row>
      <xdr:rowOff>127000</xdr:rowOff>
    </xdr:to>
    <xdr:sp macro="" textlink="">
      <xdr:nvSpPr>
        <xdr:cNvPr id="11327" name="人件費平均値テキスト">
          <a:extLst>
            <a:ext uri="{FF2B5EF4-FFF2-40B4-BE49-F238E27FC236}">
              <a16:creationId xmlns:a16="http://schemas.microsoft.com/office/drawing/2014/main" id="{63E31F2F-3482-4B4C-86AB-CD3C9247A9F0}"/>
            </a:ext>
          </a:extLst>
        </xdr:cNvPr>
        <xdr:cNvSpPr txBox="1">
          <a:spLocks noChangeArrowheads="1"/>
        </xdr:cNvSpPr>
      </xdr:nvSpPr>
      <xdr:spPr bwMode="auto">
        <a:xfrm>
          <a:off x="49149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6</xdr:col>
      <xdr:colOff>590550</xdr:colOff>
      <xdr:row>36</xdr:row>
      <xdr:rowOff>88900</xdr:rowOff>
    </xdr:from>
    <xdr:to>
      <xdr:col>7</xdr:col>
      <xdr:colOff>63500</xdr:colOff>
      <xdr:row>37</xdr:row>
      <xdr:rowOff>25400</xdr:rowOff>
    </xdr:to>
    <xdr:sp macro="" textlink="">
      <xdr:nvSpPr>
        <xdr:cNvPr id="11783" name="AutoShape 64">
          <a:extLst>
            <a:ext uri="{FF2B5EF4-FFF2-40B4-BE49-F238E27FC236}">
              <a16:creationId xmlns:a16="http://schemas.microsoft.com/office/drawing/2014/main" id="{5E2137AB-F5FA-4D59-BC28-30EFFDCA3E02}"/>
            </a:ext>
          </a:extLst>
        </xdr:cNvPr>
        <xdr:cNvSpPr>
          <a:spLocks noChangeArrowheads="1"/>
        </xdr:cNvSpPr>
      </xdr:nvSpPr>
      <xdr:spPr bwMode="auto">
        <a:xfrm>
          <a:off x="4368800" y="60325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33</xdr:row>
      <xdr:rowOff>76200</xdr:rowOff>
    </xdr:from>
    <xdr:to>
      <xdr:col>5</xdr:col>
      <xdr:colOff>508000</xdr:colOff>
      <xdr:row>33</xdr:row>
      <xdr:rowOff>120650</xdr:rowOff>
    </xdr:to>
    <xdr:sp macro="" textlink="">
      <xdr:nvSpPr>
        <xdr:cNvPr id="11784" name="Line 65">
          <a:extLst>
            <a:ext uri="{FF2B5EF4-FFF2-40B4-BE49-F238E27FC236}">
              <a16:creationId xmlns:a16="http://schemas.microsoft.com/office/drawing/2014/main" id="{E187F98E-1054-46C9-8FE7-2F9537F2C416}"/>
            </a:ext>
          </a:extLst>
        </xdr:cNvPr>
        <xdr:cNvSpPr>
          <a:spLocks noChangeShapeType="1"/>
        </xdr:cNvSpPr>
      </xdr:nvSpPr>
      <xdr:spPr bwMode="auto">
        <a:xfrm flipV="1">
          <a:off x="2838450" y="55245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36</xdr:row>
      <xdr:rowOff>57150</xdr:rowOff>
    </xdr:from>
    <xdr:to>
      <xdr:col>5</xdr:col>
      <xdr:colOff>552450</xdr:colOff>
      <xdr:row>36</xdr:row>
      <xdr:rowOff>146050</xdr:rowOff>
    </xdr:to>
    <xdr:sp macro="" textlink="">
      <xdr:nvSpPr>
        <xdr:cNvPr id="11785" name="AutoShape 66">
          <a:extLst>
            <a:ext uri="{FF2B5EF4-FFF2-40B4-BE49-F238E27FC236}">
              <a16:creationId xmlns:a16="http://schemas.microsoft.com/office/drawing/2014/main" id="{2677FD24-3BF1-4276-BFFF-DF82D053B617}"/>
            </a:ext>
          </a:extLst>
        </xdr:cNvPr>
        <xdr:cNvSpPr>
          <a:spLocks noChangeArrowheads="1"/>
        </xdr:cNvSpPr>
      </xdr:nvSpPr>
      <xdr:spPr bwMode="auto">
        <a:xfrm>
          <a:off x="3606800" y="6000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0</xdr:rowOff>
    </xdr:from>
    <xdr:to>
      <xdr:col>6</xdr:col>
      <xdr:colOff>200055</xdr:colOff>
      <xdr:row>38</xdr:row>
      <xdr:rowOff>38100</xdr:rowOff>
    </xdr:to>
    <xdr:sp macro="" textlink="">
      <xdr:nvSpPr>
        <xdr:cNvPr id="11331" name="Text Box 67">
          <a:extLst>
            <a:ext uri="{FF2B5EF4-FFF2-40B4-BE49-F238E27FC236}">
              <a16:creationId xmlns:a16="http://schemas.microsoft.com/office/drawing/2014/main" id="{AFB20ECC-E60A-429F-ADDF-693B501C73ED}"/>
            </a:ext>
          </a:extLst>
        </xdr:cNvPr>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3</xdr:col>
      <xdr:colOff>133350</xdr:colOff>
      <xdr:row>33</xdr:row>
      <xdr:rowOff>25400</xdr:rowOff>
    </xdr:from>
    <xdr:to>
      <xdr:col>4</xdr:col>
      <xdr:colOff>317500</xdr:colOff>
      <xdr:row>33</xdr:row>
      <xdr:rowOff>120650</xdr:rowOff>
    </xdr:to>
    <xdr:sp macro="" textlink="">
      <xdr:nvSpPr>
        <xdr:cNvPr id="11787" name="Line 68">
          <a:extLst>
            <a:ext uri="{FF2B5EF4-FFF2-40B4-BE49-F238E27FC236}">
              <a16:creationId xmlns:a16="http://schemas.microsoft.com/office/drawing/2014/main" id="{3A23E2F7-DE6B-4A2C-8CC0-5E9FD3FF248B}"/>
            </a:ext>
          </a:extLst>
        </xdr:cNvPr>
        <xdr:cNvSpPr>
          <a:spLocks noChangeShapeType="1"/>
        </xdr:cNvSpPr>
      </xdr:nvSpPr>
      <xdr:spPr bwMode="auto">
        <a:xfrm>
          <a:off x="2025650" y="547370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37</xdr:row>
      <xdr:rowOff>0</xdr:rowOff>
    </xdr:from>
    <xdr:to>
      <xdr:col>4</xdr:col>
      <xdr:colOff>368300</xdr:colOff>
      <xdr:row>37</xdr:row>
      <xdr:rowOff>101600</xdr:rowOff>
    </xdr:to>
    <xdr:sp macro="" textlink="">
      <xdr:nvSpPr>
        <xdr:cNvPr id="11788" name="AutoShape 69">
          <a:extLst>
            <a:ext uri="{FF2B5EF4-FFF2-40B4-BE49-F238E27FC236}">
              <a16:creationId xmlns:a16="http://schemas.microsoft.com/office/drawing/2014/main" id="{03387344-5FC4-492B-989B-3ECAC85D3601}"/>
            </a:ext>
          </a:extLst>
        </xdr:cNvPr>
        <xdr:cNvSpPr>
          <a:spLocks noChangeArrowheads="1"/>
        </xdr:cNvSpPr>
      </xdr:nvSpPr>
      <xdr:spPr bwMode="auto">
        <a:xfrm>
          <a:off x="2794000" y="6108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107950</xdr:rowOff>
    </xdr:from>
    <xdr:to>
      <xdr:col>5</xdr:col>
      <xdr:colOff>38100</xdr:colOff>
      <xdr:row>38</xdr:row>
      <xdr:rowOff>146050</xdr:rowOff>
    </xdr:to>
    <xdr:sp macro="" textlink="">
      <xdr:nvSpPr>
        <xdr:cNvPr id="11334" name="Text Box 70">
          <a:extLst>
            <a:ext uri="{FF2B5EF4-FFF2-40B4-BE49-F238E27FC236}">
              <a16:creationId xmlns:a16="http://schemas.microsoft.com/office/drawing/2014/main" id="{80EEDF8E-15DF-4A37-AB7D-4C6B9502CE77}"/>
            </a:ext>
          </a:extLst>
        </xdr:cNvPr>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577850</xdr:colOff>
      <xdr:row>33</xdr:row>
      <xdr:rowOff>19050</xdr:rowOff>
    </xdr:from>
    <xdr:to>
      <xdr:col>3</xdr:col>
      <xdr:colOff>133350</xdr:colOff>
      <xdr:row>33</xdr:row>
      <xdr:rowOff>25400</xdr:rowOff>
    </xdr:to>
    <xdr:sp macro="" textlink="">
      <xdr:nvSpPr>
        <xdr:cNvPr id="11790" name="Line 71">
          <a:extLst>
            <a:ext uri="{FF2B5EF4-FFF2-40B4-BE49-F238E27FC236}">
              <a16:creationId xmlns:a16="http://schemas.microsoft.com/office/drawing/2014/main" id="{611C97B2-D393-4D9C-A3B6-3CAFC9BCCE2F}"/>
            </a:ext>
          </a:extLst>
        </xdr:cNvPr>
        <xdr:cNvSpPr>
          <a:spLocks noChangeShapeType="1"/>
        </xdr:cNvSpPr>
      </xdr:nvSpPr>
      <xdr:spPr bwMode="auto">
        <a:xfrm>
          <a:off x="1212850" y="5467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36</xdr:row>
      <xdr:rowOff>158750</xdr:rowOff>
    </xdr:from>
    <xdr:to>
      <xdr:col>3</xdr:col>
      <xdr:colOff>171450</xdr:colOff>
      <xdr:row>37</xdr:row>
      <xdr:rowOff>82550</xdr:rowOff>
    </xdr:to>
    <xdr:sp macro="" textlink="">
      <xdr:nvSpPr>
        <xdr:cNvPr id="11791" name="AutoShape 72">
          <a:extLst>
            <a:ext uri="{FF2B5EF4-FFF2-40B4-BE49-F238E27FC236}">
              <a16:creationId xmlns:a16="http://schemas.microsoft.com/office/drawing/2014/main" id="{B758D9B5-C55D-4CC2-89E2-BBBEFB361BB4}"/>
            </a:ext>
          </a:extLst>
        </xdr:cNvPr>
        <xdr:cNvSpPr>
          <a:spLocks noChangeArrowheads="1"/>
        </xdr:cNvSpPr>
      </xdr:nvSpPr>
      <xdr:spPr bwMode="auto">
        <a:xfrm>
          <a:off x="1981200" y="6102350"/>
          <a:ext cx="825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37</xdr:row>
      <xdr:rowOff>98425</xdr:rowOff>
    </xdr:from>
    <xdr:to>
      <xdr:col>3</xdr:col>
      <xdr:colOff>479425</xdr:colOff>
      <xdr:row>38</xdr:row>
      <xdr:rowOff>136525</xdr:rowOff>
    </xdr:to>
    <xdr:sp macro="" textlink="">
      <xdr:nvSpPr>
        <xdr:cNvPr id="11337" name="Text Box 73">
          <a:extLst>
            <a:ext uri="{FF2B5EF4-FFF2-40B4-BE49-F238E27FC236}">
              <a16:creationId xmlns:a16="http://schemas.microsoft.com/office/drawing/2014/main" id="{33A2406C-36AB-450E-B9CA-3707D7C01B97}"/>
            </a:ext>
          </a:extLst>
        </xdr:cNvPr>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520700</xdr:colOff>
      <xdr:row>37</xdr:row>
      <xdr:rowOff>25400</xdr:rowOff>
    </xdr:from>
    <xdr:to>
      <xdr:col>1</xdr:col>
      <xdr:colOff>615950</xdr:colOff>
      <xdr:row>37</xdr:row>
      <xdr:rowOff>114300</xdr:rowOff>
    </xdr:to>
    <xdr:sp macro="" textlink="">
      <xdr:nvSpPr>
        <xdr:cNvPr id="11793" name="AutoShape 74">
          <a:extLst>
            <a:ext uri="{FF2B5EF4-FFF2-40B4-BE49-F238E27FC236}">
              <a16:creationId xmlns:a16="http://schemas.microsoft.com/office/drawing/2014/main" id="{743B9F53-C7EB-4192-AD3B-0E58A88C2339}"/>
            </a:ext>
          </a:extLst>
        </xdr:cNvPr>
        <xdr:cNvSpPr>
          <a:spLocks noChangeArrowheads="1"/>
        </xdr:cNvSpPr>
      </xdr:nvSpPr>
      <xdr:spPr bwMode="auto">
        <a:xfrm>
          <a:off x="1155700" y="61341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37</xdr:row>
      <xdr:rowOff>136525</xdr:rowOff>
    </xdr:from>
    <xdr:to>
      <xdr:col>2</xdr:col>
      <xdr:colOff>298450</xdr:colOff>
      <xdr:row>39</xdr:row>
      <xdr:rowOff>3175</xdr:rowOff>
    </xdr:to>
    <xdr:sp macro="" textlink="">
      <xdr:nvSpPr>
        <xdr:cNvPr id="11339" name="Text Box 75">
          <a:extLst>
            <a:ext uri="{FF2B5EF4-FFF2-40B4-BE49-F238E27FC236}">
              <a16:creationId xmlns:a16="http://schemas.microsoft.com/office/drawing/2014/main" id="{B91E6D5E-C365-40A8-9177-326DF9766BBE}"/>
            </a:ext>
          </a:extLst>
        </xdr:cNvPr>
        <xdr:cNvSpPr txBox="1">
          <a:spLocks noChangeArrowheads="1"/>
        </xdr:cNvSpPr>
      </xdr:nvSpPr>
      <xdr:spPr bwMode="auto">
        <a:xfrm>
          <a:off x="942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a:extLst>
            <a:ext uri="{FF2B5EF4-FFF2-40B4-BE49-F238E27FC236}">
              <a16:creationId xmlns:a16="http://schemas.microsoft.com/office/drawing/2014/main" id="{ACF0674B-CCBF-4C2F-8003-4CCFCBCAB6AE}"/>
            </a:ext>
          </a:extLst>
        </xdr:cNvPr>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a:extLst>
            <a:ext uri="{FF2B5EF4-FFF2-40B4-BE49-F238E27FC236}">
              <a16:creationId xmlns:a16="http://schemas.microsoft.com/office/drawing/2014/main" id="{A16DF036-0449-4F70-9AB6-EFD57FCCFEF3}"/>
            </a:ext>
          </a:extLst>
        </xdr:cNvPr>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a:extLst>
            <a:ext uri="{FF2B5EF4-FFF2-40B4-BE49-F238E27FC236}">
              <a16:creationId xmlns:a16="http://schemas.microsoft.com/office/drawing/2014/main" id="{F8128026-6FB3-410A-B362-CFD91546A57D}"/>
            </a:ext>
          </a:extLst>
        </xdr:cNvPr>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a:extLst>
            <a:ext uri="{FF2B5EF4-FFF2-40B4-BE49-F238E27FC236}">
              <a16:creationId xmlns:a16="http://schemas.microsoft.com/office/drawing/2014/main" id="{5C155BE6-0F3F-4268-B337-21E072A9D6FB}"/>
            </a:ext>
          </a:extLst>
        </xdr:cNvPr>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a:extLst>
            <a:ext uri="{FF2B5EF4-FFF2-40B4-BE49-F238E27FC236}">
              <a16:creationId xmlns:a16="http://schemas.microsoft.com/office/drawing/2014/main" id="{5F9E2101-C997-4699-AF20-A1020BFE1326}"/>
            </a:ext>
          </a:extLst>
        </xdr:cNvPr>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590550</xdr:colOff>
      <xdr:row>33</xdr:row>
      <xdr:rowOff>107950</xdr:rowOff>
    </xdr:from>
    <xdr:to>
      <xdr:col>7</xdr:col>
      <xdr:colOff>63500</xdr:colOff>
      <xdr:row>34</xdr:row>
      <xdr:rowOff>44450</xdr:rowOff>
    </xdr:to>
    <xdr:sp macro="" textlink="">
      <xdr:nvSpPr>
        <xdr:cNvPr id="11800" name="Oval 81">
          <a:extLst>
            <a:ext uri="{FF2B5EF4-FFF2-40B4-BE49-F238E27FC236}">
              <a16:creationId xmlns:a16="http://schemas.microsoft.com/office/drawing/2014/main" id="{53D940F5-43C2-4294-A0BB-AD8D129F6CF1}"/>
            </a:ext>
          </a:extLst>
        </xdr:cNvPr>
        <xdr:cNvSpPr>
          <a:spLocks noChangeArrowheads="1"/>
        </xdr:cNvSpPr>
      </xdr:nvSpPr>
      <xdr:spPr bwMode="auto">
        <a:xfrm>
          <a:off x="4368800" y="55562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33</xdr:row>
      <xdr:rowOff>57150</xdr:rowOff>
    </xdr:from>
    <xdr:to>
      <xdr:col>8</xdr:col>
      <xdr:colOff>161925</xdr:colOff>
      <xdr:row>34</xdr:row>
      <xdr:rowOff>88900</xdr:rowOff>
    </xdr:to>
    <xdr:sp macro="" textlink="">
      <xdr:nvSpPr>
        <xdr:cNvPr id="11346" name="人件費該当値テキスト">
          <a:extLst>
            <a:ext uri="{FF2B5EF4-FFF2-40B4-BE49-F238E27FC236}">
              <a16:creationId xmlns:a16="http://schemas.microsoft.com/office/drawing/2014/main" id="{9280B6F7-542E-4B1B-87FD-1C49410E1C1E}"/>
            </a:ext>
          </a:extLst>
        </xdr:cNvPr>
        <xdr:cNvSpPr txBox="1">
          <a:spLocks noChangeArrowheads="1"/>
        </xdr:cNvSpPr>
      </xdr:nvSpPr>
      <xdr:spPr bwMode="auto">
        <a:xfrm>
          <a:off x="4914900" y="571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17.3</a:t>
          </a:r>
        </a:p>
      </xdr:txBody>
    </xdr:sp>
    <xdr:clientData/>
  </xdr:twoCellAnchor>
  <xdr:twoCellAnchor>
    <xdr:from>
      <xdr:col>5</xdr:col>
      <xdr:colOff>457200</xdr:colOff>
      <xdr:row>33</xdr:row>
      <xdr:rowOff>25400</xdr:rowOff>
    </xdr:from>
    <xdr:to>
      <xdr:col>5</xdr:col>
      <xdr:colOff>552450</xdr:colOff>
      <xdr:row>33</xdr:row>
      <xdr:rowOff>114300</xdr:rowOff>
    </xdr:to>
    <xdr:sp macro="" textlink="">
      <xdr:nvSpPr>
        <xdr:cNvPr id="11802" name="Oval 83">
          <a:extLst>
            <a:ext uri="{FF2B5EF4-FFF2-40B4-BE49-F238E27FC236}">
              <a16:creationId xmlns:a16="http://schemas.microsoft.com/office/drawing/2014/main" id="{1EF4B350-6D0A-41C8-A9CA-DF6F5186E558}"/>
            </a:ext>
          </a:extLst>
        </xdr:cNvPr>
        <xdr:cNvSpPr>
          <a:spLocks noChangeArrowheads="1"/>
        </xdr:cNvSpPr>
      </xdr:nvSpPr>
      <xdr:spPr bwMode="auto">
        <a:xfrm>
          <a:off x="3606800" y="5473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31</xdr:row>
      <xdr:rowOff>155575</xdr:rowOff>
    </xdr:from>
    <xdr:to>
      <xdr:col>6</xdr:col>
      <xdr:colOff>200055</xdr:colOff>
      <xdr:row>33</xdr:row>
      <xdr:rowOff>22225</xdr:rowOff>
    </xdr:to>
    <xdr:sp macro="" textlink="">
      <xdr:nvSpPr>
        <xdr:cNvPr id="11348" name="Text Box 84">
          <a:extLst>
            <a:ext uri="{FF2B5EF4-FFF2-40B4-BE49-F238E27FC236}">
              <a16:creationId xmlns:a16="http://schemas.microsoft.com/office/drawing/2014/main" id="{6F25501B-0AE1-4BBA-AFD8-C430436B748D}"/>
            </a:ext>
          </a:extLst>
        </xdr:cNvPr>
        <xdr:cNvSpPr txBox="1">
          <a:spLocks noChangeArrowheads="1"/>
        </xdr:cNvSpPr>
      </xdr:nvSpPr>
      <xdr:spPr bwMode="auto">
        <a:xfrm>
          <a:off x="3609975" y="547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4</xdr:col>
      <xdr:colOff>273050</xdr:colOff>
      <xdr:row>33</xdr:row>
      <xdr:rowOff>76200</xdr:rowOff>
    </xdr:from>
    <xdr:to>
      <xdr:col>4</xdr:col>
      <xdr:colOff>368300</xdr:colOff>
      <xdr:row>34</xdr:row>
      <xdr:rowOff>0</xdr:rowOff>
    </xdr:to>
    <xdr:sp macro="" textlink="">
      <xdr:nvSpPr>
        <xdr:cNvPr id="11804" name="Oval 85">
          <a:extLst>
            <a:ext uri="{FF2B5EF4-FFF2-40B4-BE49-F238E27FC236}">
              <a16:creationId xmlns:a16="http://schemas.microsoft.com/office/drawing/2014/main" id="{74B7DDC3-F98C-45B1-A9BE-7E00C85F88E4}"/>
            </a:ext>
          </a:extLst>
        </xdr:cNvPr>
        <xdr:cNvSpPr>
          <a:spLocks noChangeArrowheads="1"/>
        </xdr:cNvSpPr>
      </xdr:nvSpPr>
      <xdr:spPr bwMode="auto">
        <a:xfrm>
          <a:off x="2794000" y="5524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32</xdr:row>
      <xdr:rowOff>38100</xdr:rowOff>
    </xdr:from>
    <xdr:to>
      <xdr:col>5</xdr:col>
      <xdr:colOff>38100</xdr:colOff>
      <xdr:row>33</xdr:row>
      <xdr:rowOff>76200</xdr:rowOff>
    </xdr:to>
    <xdr:sp macro="" textlink="">
      <xdr:nvSpPr>
        <xdr:cNvPr id="11350" name="Text Box 86">
          <a:extLst>
            <a:ext uri="{FF2B5EF4-FFF2-40B4-BE49-F238E27FC236}">
              <a16:creationId xmlns:a16="http://schemas.microsoft.com/office/drawing/2014/main" id="{C8DDDCEF-4FB3-4FD6-8843-FB1289F7D2E4}"/>
            </a:ext>
          </a:extLst>
        </xdr:cNvPr>
        <xdr:cNvSpPr txBox="1">
          <a:spLocks noChangeArrowheads="1"/>
        </xdr:cNvSpPr>
      </xdr:nvSpPr>
      <xdr:spPr bwMode="auto">
        <a:xfrm>
          <a:off x="271462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3</xdr:col>
      <xdr:colOff>88900</xdr:colOff>
      <xdr:row>32</xdr:row>
      <xdr:rowOff>146050</xdr:rowOff>
    </xdr:from>
    <xdr:to>
      <xdr:col>3</xdr:col>
      <xdr:colOff>171450</xdr:colOff>
      <xdr:row>33</xdr:row>
      <xdr:rowOff>82550</xdr:rowOff>
    </xdr:to>
    <xdr:sp macro="" textlink="">
      <xdr:nvSpPr>
        <xdr:cNvPr id="11806" name="Oval 87">
          <a:extLst>
            <a:ext uri="{FF2B5EF4-FFF2-40B4-BE49-F238E27FC236}">
              <a16:creationId xmlns:a16="http://schemas.microsoft.com/office/drawing/2014/main" id="{38045893-6BA1-43F5-B72B-9621477628CE}"/>
            </a:ext>
          </a:extLst>
        </xdr:cNvPr>
        <xdr:cNvSpPr>
          <a:spLocks noChangeArrowheads="1"/>
        </xdr:cNvSpPr>
      </xdr:nvSpPr>
      <xdr:spPr bwMode="auto">
        <a:xfrm>
          <a:off x="1981200" y="54292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31</xdr:row>
      <xdr:rowOff>117475</xdr:rowOff>
    </xdr:from>
    <xdr:to>
      <xdr:col>3</xdr:col>
      <xdr:colOff>479425</xdr:colOff>
      <xdr:row>32</xdr:row>
      <xdr:rowOff>155575</xdr:rowOff>
    </xdr:to>
    <xdr:sp macro="" textlink="">
      <xdr:nvSpPr>
        <xdr:cNvPr id="11352" name="Text Box 88">
          <a:extLst>
            <a:ext uri="{FF2B5EF4-FFF2-40B4-BE49-F238E27FC236}">
              <a16:creationId xmlns:a16="http://schemas.microsoft.com/office/drawing/2014/main" id="{785D79CF-BA38-45FC-821D-A83273E38FCC}"/>
            </a:ext>
          </a:extLst>
        </xdr:cNvPr>
        <xdr:cNvSpPr txBox="1">
          <a:spLocks noChangeArrowheads="1"/>
        </xdr:cNvSpPr>
      </xdr:nvSpPr>
      <xdr:spPr bwMode="auto">
        <a:xfrm>
          <a:off x="1828800" y="543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1</xdr:col>
      <xdr:colOff>520700</xdr:colOff>
      <xdr:row>32</xdr:row>
      <xdr:rowOff>127000</xdr:rowOff>
    </xdr:from>
    <xdr:to>
      <xdr:col>1</xdr:col>
      <xdr:colOff>622300</xdr:colOff>
      <xdr:row>33</xdr:row>
      <xdr:rowOff>63500</xdr:rowOff>
    </xdr:to>
    <xdr:sp macro="" textlink="">
      <xdr:nvSpPr>
        <xdr:cNvPr id="11808" name="Oval 89">
          <a:extLst>
            <a:ext uri="{FF2B5EF4-FFF2-40B4-BE49-F238E27FC236}">
              <a16:creationId xmlns:a16="http://schemas.microsoft.com/office/drawing/2014/main" id="{87D39EBF-5ACC-46CD-B3B4-35A6860537B6}"/>
            </a:ext>
          </a:extLst>
        </xdr:cNvPr>
        <xdr:cNvSpPr>
          <a:spLocks noChangeArrowheads="1"/>
        </xdr:cNvSpPr>
      </xdr:nvSpPr>
      <xdr:spPr bwMode="auto">
        <a:xfrm>
          <a:off x="1155700" y="54102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31</xdr:row>
      <xdr:rowOff>98425</xdr:rowOff>
    </xdr:from>
    <xdr:to>
      <xdr:col>2</xdr:col>
      <xdr:colOff>298450</xdr:colOff>
      <xdr:row>32</xdr:row>
      <xdr:rowOff>136525</xdr:rowOff>
    </xdr:to>
    <xdr:sp macro="" textlink="">
      <xdr:nvSpPr>
        <xdr:cNvPr id="11354" name="Text Box 90">
          <a:extLst>
            <a:ext uri="{FF2B5EF4-FFF2-40B4-BE49-F238E27FC236}">
              <a16:creationId xmlns:a16="http://schemas.microsoft.com/office/drawing/2014/main" id="{2D4AC842-095B-462A-AA71-9C7375167F14}"/>
            </a:ext>
          </a:extLst>
        </xdr:cNvPr>
        <xdr:cNvSpPr txBox="1">
          <a:spLocks noChangeArrowheads="1"/>
        </xdr:cNvSpPr>
      </xdr:nvSpPr>
      <xdr:spPr bwMode="auto">
        <a:xfrm>
          <a:off x="942975" y="541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a:extLst>
            <a:ext uri="{FF2B5EF4-FFF2-40B4-BE49-F238E27FC236}">
              <a16:creationId xmlns:a16="http://schemas.microsoft.com/office/drawing/2014/main" id="{F7462046-7E84-449C-A177-F8EC0A880917}"/>
            </a:ext>
          </a:extLst>
        </xdr:cNvPr>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a:extLst>
            <a:ext uri="{FF2B5EF4-FFF2-40B4-BE49-F238E27FC236}">
              <a16:creationId xmlns:a16="http://schemas.microsoft.com/office/drawing/2014/main" id="{CC0E7BBA-683C-479C-B439-EACC9A3164D2}"/>
            </a:ext>
          </a:extLst>
        </xdr:cNvPr>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a:extLst>
            <a:ext uri="{FF2B5EF4-FFF2-40B4-BE49-F238E27FC236}">
              <a16:creationId xmlns:a16="http://schemas.microsoft.com/office/drawing/2014/main" id="{7839BFAC-AF0B-441C-BDE1-2AD365B45E24}"/>
            </a:ext>
          </a:extLst>
        </xdr:cNvPr>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3/22</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a:extLst>
            <a:ext uri="{FF2B5EF4-FFF2-40B4-BE49-F238E27FC236}">
              <a16:creationId xmlns:a16="http://schemas.microsoft.com/office/drawing/2014/main" id="{9B9BE0D8-A2F8-43E9-975C-9E3B3A08047D}"/>
            </a:ext>
          </a:extLst>
        </xdr:cNvPr>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a:extLst>
            <a:ext uri="{FF2B5EF4-FFF2-40B4-BE49-F238E27FC236}">
              <a16:creationId xmlns:a16="http://schemas.microsoft.com/office/drawing/2014/main" id="{84CA2CF8-6765-4098-B2D7-11C52B28413F}"/>
            </a:ext>
          </a:extLst>
        </xdr:cNvPr>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a:extLst>
            <a:ext uri="{FF2B5EF4-FFF2-40B4-BE49-F238E27FC236}">
              <a16:creationId xmlns:a16="http://schemas.microsoft.com/office/drawing/2014/main" id="{4FC98B20-512A-419C-A591-AFCFE5C62958}"/>
            </a:ext>
          </a:extLst>
        </xdr:cNvPr>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a:extLst>
            <a:ext uri="{FF2B5EF4-FFF2-40B4-BE49-F238E27FC236}">
              <a16:creationId xmlns:a16="http://schemas.microsoft.com/office/drawing/2014/main" id="{1E952E5B-81AD-4BBA-8F4F-160E2643CD33}"/>
            </a:ext>
          </a:extLst>
        </xdr:cNvPr>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1817" name="Rectangle 98">
          <a:extLst>
            <a:ext uri="{FF2B5EF4-FFF2-40B4-BE49-F238E27FC236}">
              <a16:creationId xmlns:a16="http://schemas.microsoft.com/office/drawing/2014/main" id="{566C4976-D7CC-4043-9DA8-FF6744EF7CFC}"/>
            </a:ext>
          </a:extLst>
        </xdr:cNvPr>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11818" name="Rectangle 99">
          <a:extLst>
            <a:ext uri="{FF2B5EF4-FFF2-40B4-BE49-F238E27FC236}">
              <a16:creationId xmlns:a16="http://schemas.microsoft.com/office/drawing/2014/main" id="{82719B94-3F7C-46DA-98CC-E36C2DCA0251}"/>
            </a:ext>
          </a:extLst>
        </xdr:cNvPr>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a:extLst>
            <a:ext uri="{FF2B5EF4-FFF2-40B4-BE49-F238E27FC236}">
              <a16:creationId xmlns:a16="http://schemas.microsoft.com/office/drawing/2014/main" id="{193AB6ED-445A-4C5C-B61E-07E11BCE7A93}"/>
            </a:ext>
          </a:extLst>
        </xdr:cNvPr>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a:extLst>
            <a:ext uri="{FF2B5EF4-FFF2-40B4-BE49-F238E27FC236}">
              <a16:creationId xmlns:a16="http://schemas.microsoft.com/office/drawing/2014/main" id="{D1673C2D-B11C-47BD-AFDA-771F270F3153}"/>
            </a:ext>
          </a:extLst>
        </xdr:cNvPr>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類似団体の中で比較すると、平均値を下回る数値を維持している。今後も行政評価の推進や経常経費の抑制を図り、限られた財源の中で最大限の効果が発揮できるような予算編成に取り組む。</a:t>
          </a:r>
        </a:p>
      </xdr:txBody>
    </xdr:sp>
    <xdr:clientData/>
  </xdr:twoCellAnchor>
  <xdr:oneCellAnchor>
    <xdr:from>
      <xdr:col>18</xdr:col>
      <xdr:colOff>73025</xdr:colOff>
      <xdr:row>9</xdr:row>
      <xdr:rowOff>136525</xdr:rowOff>
    </xdr:from>
    <xdr:ext cx="132344" cy="151836"/>
    <xdr:sp macro="" textlink="">
      <xdr:nvSpPr>
        <xdr:cNvPr id="11366" name="Text Box 102">
          <a:extLst>
            <a:ext uri="{FF2B5EF4-FFF2-40B4-BE49-F238E27FC236}">
              <a16:creationId xmlns:a16="http://schemas.microsoft.com/office/drawing/2014/main" id="{DD2D7F4D-C9A6-4E8F-9B4E-CB2B54320CE1}"/>
            </a:ext>
          </a:extLst>
        </xdr:cNvPr>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11822" name="Line 103">
          <a:extLst>
            <a:ext uri="{FF2B5EF4-FFF2-40B4-BE49-F238E27FC236}">
              <a16:creationId xmlns:a16="http://schemas.microsoft.com/office/drawing/2014/main" id="{78F05C98-CA1E-4C98-93A3-2D62AC9BD128}"/>
            </a:ext>
          </a:extLst>
        </xdr:cNvPr>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a:extLst>
            <a:ext uri="{FF2B5EF4-FFF2-40B4-BE49-F238E27FC236}">
              <a16:creationId xmlns:a16="http://schemas.microsoft.com/office/drawing/2014/main" id="{5E2AF7ED-F1D1-418E-91F4-B1914F0C17C3}"/>
            </a:ext>
          </a:extLst>
        </xdr:cNvPr>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11824" name="Line 105">
          <a:extLst>
            <a:ext uri="{FF2B5EF4-FFF2-40B4-BE49-F238E27FC236}">
              <a16:creationId xmlns:a16="http://schemas.microsoft.com/office/drawing/2014/main" id="{96819EB9-1713-449D-851E-B022EBC5D56B}"/>
            </a:ext>
          </a:extLst>
        </xdr:cNvPr>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0" name="Text Box 106">
          <a:extLst>
            <a:ext uri="{FF2B5EF4-FFF2-40B4-BE49-F238E27FC236}">
              <a16:creationId xmlns:a16="http://schemas.microsoft.com/office/drawing/2014/main" id="{EA05D2D4-F3DB-46A4-8232-108B016C2A55}"/>
            </a:ext>
          </a:extLst>
        </xdr:cNvPr>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11826" name="Line 107">
          <a:extLst>
            <a:ext uri="{FF2B5EF4-FFF2-40B4-BE49-F238E27FC236}">
              <a16:creationId xmlns:a16="http://schemas.microsoft.com/office/drawing/2014/main" id="{9AE03771-7576-4326-8F0C-E740FD4F7457}"/>
            </a:ext>
          </a:extLst>
        </xdr:cNvPr>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2" name="Text Box 108">
          <a:extLst>
            <a:ext uri="{FF2B5EF4-FFF2-40B4-BE49-F238E27FC236}">
              <a16:creationId xmlns:a16="http://schemas.microsoft.com/office/drawing/2014/main" id="{3AEEC770-D4FD-46F5-9E44-FDD3BCBFE751}"/>
            </a:ext>
          </a:extLst>
        </xdr:cNvPr>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11828" name="Line 109">
          <a:extLst>
            <a:ext uri="{FF2B5EF4-FFF2-40B4-BE49-F238E27FC236}">
              <a16:creationId xmlns:a16="http://schemas.microsoft.com/office/drawing/2014/main" id="{5E8CDA49-8D3F-499A-8D4B-F388A74F9DBC}"/>
            </a:ext>
          </a:extLst>
        </xdr:cNvPr>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4" name="Text Box 110">
          <a:extLst>
            <a:ext uri="{FF2B5EF4-FFF2-40B4-BE49-F238E27FC236}">
              <a16:creationId xmlns:a16="http://schemas.microsoft.com/office/drawing/2014/main" id="{BC428F7E-0113-47C1-8363-9A3B67D0CC13}"/>
            </a:ext>
          </a:extLst>
        </xdr:cNvPr>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11830" name="Line 111">
          <a:extLst>
            <a:ext uri="{FF2B5EF4-FFF2-40B4-BE49-F238E27FC236}">
              <a16:creationId xmlns:a16="http://schemas.microsoft.com/office/drawing/2014/main" id="{71FB7A8B-B651-4DBA-8656-06231D281C5A}"/>
            </a:ext>
          </a:extLst>
        </xdr:cNvPr>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6" name="Text Box 112">
          <a:extLst>
            <a:ext uri="{FF2B5EF4-FFF2-40B4-BE49-F238E27FC236}">
              <a16:creationId xmlns:a16="http://schemas.microsoft.com/office/drawing/2014/main" id="{0E3F3200-4A0D-4B77-97B2-75B341997CF1}"/>
            </a:ext>
          </a:extLst>
        </xdr:cNvPr>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11832" name="Line 113">
          <a:extLst>
            <a:ext uri="{FF2B5EF4-FFF2-40B4-BE49-F238E27FC236}">
              <a16:creationId xmlns:a16="http://schemas.microsoft.com/office/drawing/2014/main" id="{9DFD0767-5864-485F-9556-D5558E3FFA02}"/>
            </a:ext>
          </a:extLst>
        </xdr:cNvPr>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78" name="Text Box 114">
          <a:extLst>
            <a:ext uri="{FF2B5EF4-FFF2-40B4-BE49-F238E27FC236}">
              <a16:creationId xmlns:a16="http://schemas.microsoft.com/office/drawing/2014/main" id="{1501323F-676A-4BDC-B96C-503B0B26E3FD}"/>
            </a:ext>
          </a:extLst>
        </xdr:cNvPr>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11834" name="Line 115">
          <a:extLst>
            <a:ext uri="{FF2B5EF4-FFF2-40B4-BE49-F238E27FC236}">
              <a16:creationId xmlns:a16="http://schemas.microsoft.com/office/drawing/2014/main" id="{36A7ECFC-4893-4D3C-ABF3-E27A953E026D}"/>
            </a:ext>
          </a:extLst>
        </xdr:cNvPr>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0" name="Text Box 116">
          <a:extLst>
            <a:ext uri="{FF2B5EF4-FFF2-40B4-BE49-F238E27FC236}">
              <a16:creationId xmlns:a16="http://schemas.microsoft.com/office/drawing/2014/main" id="{126A48A6-1499-4AA3-B462-7CFB9E5F0317}"/>
            </a:ext>
          </a:extLst>
        </xdr:cNvPr>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11836" name="Line 117">
          <a:extLst>
            <a:ext uri="{FF2B5EF4-FFF2-40B4-BE49-F238E27FC236}">
              <a16:creationId xmlns:a16="http://schemas.microsoft.com/office/drawing/2014/main" id="{C7F76AC6-B7D2-4EAC-9A5F-F1086BAA3492}"/>
            </a:ext>
          </a:extLst>
        </xdr:cNvPr>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a:extLst>
            <a:ext uri="{FF2B5EF4-FFF2-40B4-BE49-F238E27FC236}">
              <a16:creationId xmlns:a16="http://schemas.microsoft.com/office/drawing/2014/main" id="{CFEA63FC-2E0C-4502-8ED7-8E30AA00599E}"/>
            </a:ext>
          </a:extLst>
        </xdr:cNvPr>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11838" name="物件費グラフ枠">
          <a:extLst>
            <a:ext uri="{FF2B5EF4-FFF2-40B4-BE49-F238E27FC236}">
              <a16:creationId xmlns:a16="http://schemas.microsoft.com/office/drawing/2014/main" id="{7C36A2DF-6F4C-4927-A373-CFCECA7A418D}"/>
            </a:ext>
          </a:extLst>
        </xdr:cNvPr>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12</xdr:row>
      <xdr:rowOff>63500</xdr:rowOff>
    </xdr:from>
    <xdr:to>
      <xdr:col>24</xdr:col>
      <xdr:colOff>25400</xdr:colOff>
      <xdr:row>21</xdr:row>
      <xdr:rowOff>57150</xdr:rowOff>
    </xdr:to>
    <xdr:sp macro="" textlink="">
      <xdr:nvSpPr>
        <xdr:cNvPr id="11839" name="Line 120">
          <a:extLst>
            <a:ext uri="{FF2B5EF4-FFF2-40B4-BE49-F238E27FC236}">
              <a16:creationId xmlns:a16="http://schemas.microsoft.com/office/drawing/2014/main" id="{92B5C61A-9AFC-4CD1-92CE-918FDAE3608C}"/>
            </a:ext>
          </a:extLst>
        </xdr:cNvPr>
        <xdr:cNvSpPr>
          <a:spLocks noChangeShapeType="1"/>
        </xdr:cNvSpPr>
      </xdr:nvSpPr>
      <xdr:spPr bwMode="auto">
        <a:xfrm flipV="1">
          <a:off x="15125700" y="2044700"/>
          <a:ext cx="0" cy="1479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57150</xdr:rowOff>
    </xdr:from>
    <xdr:to>
      <xdr:col>25</xdr:col>
      <xdr:colOff>180975</xdr:colOff>
      <xdr:row>22</xdr:row>
      <xdr:rowOff>88900</xdr:rowOff>
    </xdr:to>
    <xdr:sp macro="" textlink="">
      <xdr:nvSpPr>
        <xdr:cNvPr id="11385" name="物件費最小値テキスト">
          <a:extLst>
            <a:ext uri="{FF2B5EF4-FFF2-40B4-BE49-F238E27FC236}">
              <a16:creationId xmlns:a16="http://schemas.microsoft.com/office/drawing/2014/main" id="{A8AA11CD-0CAA-45D7-AC8A-695BD6000E5A}"/>
            </a:ext>
          </a:extLst>
        </xdr:cNvPr>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22.7</a:t>
          </a:r>
        </a:p>
      </xdr:txBody>
    </xdr:sp>
    <xdr:clientData/>
  </xdr:twoCellAnchor>
  <xdr:twoCellAnchor>
    <xdr:from>
      <xdr:col>23</xdr:col>
      <xdr:colOff>577850</xdr:colOff>
      <xdr:row>21</xdr:row>
      <xdr:rowOff>57150</xdr:rowOff>
    </xdr:from>
    <xdr:to>
      <xdr:col>24</xdr:col>
      <xdr:colOff>114300</xdr:colOff>
      <xdr:row>21</xdr:row>
      <xdr:rowOff>57150</xdr:rowOff>
    </xdr:to>
    <xdr:sp macro="" textlink="">
      <xdr:nvSpPr>
        <xdr:cNvPr id="11841" name="Line 122">
          <a:extLst>
            <a:ext uri="{FF2B5EF4-FFF2-40B4-BE49-F238E27FC236}">
              <a16:creationId xmlns:a16="http://schemas.microsoft.com/office/drawing/2014/main" id="{F69FC774-E6B5-4DEE-A21A-0A4AD1DA993B}"/>
            </a:ext>
          </a:extLst>
        </xdr:cNvPr>
        <xdr:cNvSpPr>
          <a:spLocks noChangeShapeType="1"/>
        </xdr:cNvSpPr>
      </xdr:nvSpPr>
      <xdr:spPr bwMode="auto">
        <a:xfrm>
          <a:off x="15049500" y="3524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3175</xdr:rowOff>
    </xdr:from>
    <xdr:to>
      <xdr:col>25</xdr:col>
      <xdr:colOff>180975</xdr:colOff>
      <xdr:row>12</xdr:row>
      <xdr:rowOff>41275</xdr:rowOff>
    </xdr:to>
    <xdr:sp macro="" textlink="">
      <xdr:nvSpPr>
        <xdr:cNvPr id="11387" name="物件費最大値テキスト">
          <a:extLst>
            <a:ext uri="{FF2B5EF4-FFF2-40B4-BE49-F238E27FC236}">
              <a16:creationId xmlns:a16="http://schemas.microsoft.com/office/drawing/2014/main" id="{3CB54F86-7389-4388-A365-E6312BAF7E6C}"/>
            </a:ext>
          </a:extLst>
        </xdr:cNvPr>
        <xdr:cNvSpPr txBox="1">
          <a:spLocks noChangeArrowheads="1"/>
        </xdr:cNvSpPr>
      </xdr:nvSpPr>
      <xdr:spPr bwMode="auto">
        <a:xfrm>
          <a:off x="16602075" y="189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a:t>
          </a:r>
        </a:p>
      </xdr:txBody>
    </xdr:sp>
    <xdr:clientData/>
  </xdr:twoCellAnchor>
  <xdr:twoCellAnchor>
    <xdr:from>
      <xdr:col>23</xdr:col>
      <xdr:colOff>577850</xdr:colOff>
      <xdr:row>12</xdr:row>
      <xdr:rowOff>63500</xdr:rowOff>
    </xdr:from>
    <xdr:to>
      <xdr:col>24</xdr:col>
      <xdr:colOff>114300</xdr:colOff>
      <xdr:row>12</xdr:row>
      <xdr:rowOff>63500</xdr:rowOff>
    </xdr:to>
    <xdr:sp macro="" textlink="">
      <xdr:nvSpPr>
        <xdr:cNvPr id="11843" name="Line 124">
          <a:extLst>
            <a:ext uri="{FF2B5EF4-FFF2-40B4-BE49-F238E27FC236}">
              <a16:creationId xmlns:a16="http://schemas.microsoft.com/office/drawing/2014/main" id="{C6156AF6-E1FB-436B-A529-5C21F8F2DBE1}"/>
            </a:ext>
          </a:extLst>
        </xdr:cNvPr>
        <xdr:cNvSpPr>
          <a:spLocks noChangeShapeType="1"/>
        </xdr:cNvSpPr>
      </xdr:nvSpPr>
      <xdr:spPr bwMode="auto">
        <a:xfrm>
          <a:off x="15049500" y="2044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12</xdr:row>
      <xdr:rowOff>57150</xdr:rowOff>
    </xdr:from>
    <xdr:to>
      <xdr:col>24</xdr:col>
      <xdr:colOff>25400</xdr:colOff>
      <xdr:row>12</xdr:row>
      <xdr:rowOff>158750</xdr:rowOff>
    </xdr:to>
    <xdr:sp macro="" textlink="">
      <xdr:nvSpPr>
        <xdr:cNvPr id="11844" name="Line 125">
          <a:extLst>
            <a:ext uri="{FF2B5EF4-FFF2-40B4-BE49-F238E27FC236}">
              <a16:creationId xmlns:a16="http://schemas.microsoft.com/office/drawing/2014/main" id="{3B928279-338A-4363-A83F-579474A803B6}"/>
            </a:ext>
          </a:extLst>
        </xdr:cNvPr>
        <xdr:cNvSpPr>
          <a:spLocks noChangeShapeType="1"/>
        </xdr:cNvSpPr>
      </xdr:nvSpPr>
      <xdr:spPr bwMode="auto">
        <a:xfrm>
          <a:off x="14357350" y="203835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38100</xdr:rowOff>
    </xdr:from>
    <xdr:to>
      <xdr:col>25</xdr:col>
      <xdr:colOff>180975</xdr:colOff>
      <xdr:row>16</xdr:row>
      <xdr:rowOff>76200</xdr:rowOff>
    </xdr:to>
    <xdr:sp macro="" textlink="">
      <xdr:nvSpPr>
        <xdr:cNvPr id="11390" name="物件費平均値テキスト">
          <a:extLst>
            <a:ext uri="{FF2B5EF4-FFF2-40B4-BE49-F238E27FC236}">
              <a16:creationId xmlns:a16="http://schemas.microsoft.com/office/drawing/2014/main" id="{D36CCD31-BE88-4E4B-8139-1D4732AEE313}"/>
            </a:ext>
          </a:extLst>
        </xdr:cNvPr>
        <xdr:cNvSpPr txBox="1">
          <a:spLocks noChangeArrowheads="1"/>
        </xdr:cNvSpPr>
      </xdr:nvSpPr>
      <xdr:spPr bwMode="auto">
        <a:xfrm>
          <a:off x="166020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609600</xdr:colOff>
      <xdr:row>15</xdr:row>
      <xdr:rowOff>38100</xdr:rowOff>
    </xdr:from>
    <xdr:to>
      <xdr:col>24</xdr:col>
      <xdr:colOff>76200</xdr:colOff>
      <xdr:row>15</xdr:row>
      <xdr:rowOff>127000</xdr:rowOff>
    </xdr:to>
    <xdr:sp macro="" textlink="">
      <xdr:nvSpPr>
        <xdr:cNvPr id="11846" name="AutoShape 127">
          <a:extLst>
            <a:ext uri="{FF2B5EF4-FFF2-40B4-BE49-F238E27FC236}">
              <a16:creationId xmlns:a16="http://schemas.microsoft.com/office/drawing/2014/main" id="{BFC256A4-0B57-4083-AB56-B451740C9FA9}"/>
            </a:ext>
          </a:extLst>
        </xdr:cNvPr>
        <xdr:cNvSpPr>
          <a:spLocks noChangeArrowheads="1"/>
        </xdr:cNvSpPr>
      </xdr:nvSpPr>
      <xdr:spPr bwMode="auto">
        <a:xfrm>
          <a:off x="15081250" y="2514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12</xdr:row>
      <xdr:rowOff>57150</xdr:rowOff>
    </xdr:from>
    <xdr:to>
      <xdr:col>22</xdr:col>
      <xdr:colOff>514350</xdr:colOff>
      <xdr:row>12</xdr:row>
      <xdr:rowOff>57150</xdr:rowOff>
    </xdr:to>
    <xdr:sp macro="" textlink="">
      <xdr:nvSpPr>
        <xdr:cNvPr id="11847" name="Line 128">
          <a:extLst>
            <a:ext uri="{FF2B5EF4-FFF2-40B4-BE49-F238E27FC236}">
              <a16:creationId xmlns:a16="http://schemas.microsoft.com/office/drawing/2014/main" id="{66826CA4-A320-482C-B118-DAB66C30C2D1}"/>
            </a:ext>
          </a:extLst>
        </xdr:cNvPr>
        <xdr:cNvSpPr>
          <a:spLocks noChangeShapeType="1"/>
        </xdr:cNvSpPr>
      </xdr:nvSpPr>
      <xdr:spPr bwMode="auto">
        <a:xfrm>
          <a:off x="13544550" y="20383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14</xdr:row>
      <xdr:rowOff>76200</xdr:rowOff>
    </xdr:from>
    <xdr:to>
      <xdr:col>22</xdr:col>
      <xdr:colOff>565150</xdr:colOff>
      <xdr:row>15</xdr:row>
      <xdr:rowOff>6350</xdr:rowOff>
    </xdr:to>
    <xdr:sp macro="" textlink="">
      <xdr:nvSpPr>
        <xdr:cNvPr id="11848" name="AutoShape 129">
          <a:extLst>
            <a:ext uri="{FF2B5EF4-FFF2-40B4-BE49-F238E27FC236}">
              <a16:creationId xmlns:a16="http://schemas.microsoft.com/office/drawing/2014/main" id="{55A28735-F204-4411-AD59-0DE9B7EFD4AC}"/>
            </a:ext>
          </a:extLst>
        </xdr:cNvPr>
        <xdr:cNvSpPr>
          <a:spLocks noChangeArrowheads="1"/>
        </xdr:cNvSpPr>
      </xdr:nvSpPr>
      <xdr:spPr bwMode="auto">
        <a:xfrm>
          <a:off x="14312900" y="2387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15</xdr:row>
      <xdr:rowOff>19050</xdr:rowOff>
    </xdr:from>
    <xdr:to>
      <xdr:col>23</xdr:col>
      <xdr:colOff>209550</xdr:colOff>
      <xdr:row>16</xdr:row>
      <xdr:rowOff>57150</xdr:rowOff>
    </xdr:to>
    <xdr:sp macro="" textlink="">
      <xdr:nvSpPr>
        <xdr:cNvPr id="11394" name="Text Box 130">
          <a:extLst>
            <a:ext uri="{FF2B5EF4-FFF2-40B4-BE49-F238E27FC236}">
              <a16:creationId xmlns:a16="http://schemas.microsoft.com/office/drawing/2014/main" id="{FF39D79E-A9D6-406C-B7D5-897F87CFE1D4}"/>
            </a:ext>
          </a:extLst>
        </xdr:cNvPr>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146050</xdr:colOff>
      <xdr:row>12</xdr:row>
      <xdr:rowOff>57150</xdr:rowOff>
    </xdr:from>
    <xdr:to>
      <xdr:col>21</xdr:col>
      <xdr:colOff>330200</xdr:colOff>
      <xdr:row>12</xdr:row>
      <xdr:rowOff>63500</xdr:rowOff>
    </xdr:to>
    <xdr:sp macro="" textlink="">
      <xdr:nvSpPr>
        <xdr:cNvPr id="11850" name="Line 131">
          <a:extLst>
            <a:ext uri="{FF2B5EF4-FFF2-40B4-BE49-F238E27FC236}">
              <a16:creationId xmlns:a16="http://schemas.microsoft.com/office/drawing/2014/main" id="{F6C73E85-FF81-46AF-A0CE-E80D65487B57}"/>
            </a:ext>
          </a:extLst>
        </xdr:cNvPr>
        <xdr:cNvSpPr>
          <a:spLocks noChangeShapeType="1"/>
        </xdr:cNvSpPr>
      </xdr:nvSpPr>
      <xdr:spPr bwMode="auto">
        <a:xfrm flipV="1">
          <a:off x="12731750" y="2038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14</xdr:row>
      <xdr:rowOff>82550</xdr:rowOff>
    </xdr:from>
    <xdr:to>
      <xdr:col>21</xdr:col>
      <xdr:colOff>374650</xdr:colOff>
      <xdr:row>15</xdr:row>
      <xdr:rowOff>19050</xdr:rowOff>
    </xdr:to>
    <xdr:sp macro="" textlink="">
      <xdr:nvSpPr>
        <xdr:cNvPr id="11851" name="AutoShape 132">
          <a:extLst>
            <a:ext uri="{FF2B5EF4-FFF2-40B4-BE49-F238E27FC236}">
              <a16:creationId xmlns:a16="http://schemas.microsoft.com/office/drawing/2014/main" id="{46FB5ACC-9408-48FE-9597-015BDDC49769}"/>
            </a:ext>
          </a:extLst>
        </xdr:cNvPr>
        <xdr:cNvSpPr>
          <a:spLocks noChangeArrowheads="1"/>
        </xdr:cNvSpPr>
      </xdr:nvSpPr>
      <xdr:spPr bwMode="auto">
        <a:xfrm>
          <a:off x="13500100" y="2393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15</xdr:row>
      <xdr:rowOff>22225</xdr:rowOff>
    </xdr:from>
    <xdr:to>
      <xdr:col>22</xdr:col>
      <xdr:colOff>50800</xdr:colOff>
      <xdr:row>16</xdr:row>
      <xdr:rowOff>60325</xdr:rowOff>
    </xdr:to>
    <xdr:sp macro="" textlink="">
      <xdr:nvSpPr>
        <xdr:cNvPr id="11397" name="Text Box 133">
          <a:extLst>
            <a:ext uri="{FF2B5EF4-FFF2-40B4-BE49-F238E27FC236}">
              <a16:creationId xmlns:a16="http://schemas.microsoft.com/office/drawing/2014/main" id="{E41F95AB-A2BB-497C-ADF6-862F75CB72FC}"/>
            </a:ext>
          </a:extLst>
        </xdr:cNvPr>
        <xdr:cNvSpPr txBox="1">
          <a:spLocks noChangeArrowheads="1"/>
        </xdr:cNvSpPr>
      </xdr:nvSpPr>
      <xdr:spPr bwMode="auto">
        <a:xfrm>
          <a:off x="144018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584200</xdr:colOff>
      <xdr:row>12</xdr:row>
      <xdr:rowOff>38100</xdr:rowOff>
    </xdr:from>
    <xdr:to>
      <xdr:col>20</xdr:col>
      <xdr:colOff>146050</xdr:colOff>
      <xdr:row>12</xdr:row>
      <xdr:rowOff>63500</xdr:rowOff>
    </xdr:to>
    <xdr:sp macro="" textlink="">
      <xdr:nvSpPr>
        <xdr:cNvPr id="11853" name="Line 134">
          <a:extLst>
            <a:ext uri="{FF2B5EF4-FFF2-40B4-BE49-F238E27FC236}">
              <a16:creationId xmlns:a16="http://schemas.microsoft.com/office/drawing/2014/main" id="{19651E98-062C-4DA0-9FBE-0FA8A084727C}"/>
            </a:ext>
          </a:extLst>
        </xdr:cNvPr>
        <xdr:cNvSpPr>
          <a:spLocks noChangeShapeType="1"/>
        </xdr:cNvSpPr>
      </xdr:nvSpPr>
      <xdr:spPr bwMode="auto">
        <a:xfrm>
          <a:off x="11912600" y="20193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14</xdr:row>
      <xdr:rowOff>120650</xdr:rowOff>
    </xdr:from>
    <xdr:to>
      <xdr:col>20</xdr:col>
      <xdr:colOff>190500</xdr:colOff>
      <xdr:row>15</xdr:row>
      <xdr:rowOff>44450</xdr:rowOff>
    </xdr:to>
    <xdr:sp macro="" textlink="">
      <xdr:nvSpPr>
        <xdr:cNvPr id="11854" name="AutoShape 135">
          <a:extLst>
            <a:ext uri="{FF2B5EF4-FFF2-40B4-BE49-F238E27FC236}">
              <a16:creationId xmlns:a16="http://schemas.microsoft.com/office/drawing/2014/main" id="{1D2EE0BF-5085-41CF-B388-C7AB1C70E87E}"/>
            </a:ext>
          </a:extLst>
        </xdr:cNvPr>
        <xdr:cNvSpPr>
          <a:spLocks noChangeArrowheads="1"/>
        </xdr:cNvSpPr>
      </xdr:nvSpPr>
      <xdr:spPr bwMode="auto">
        <a:xfrm>
          <a:off x="12680950" y="2432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15</xdr:row>
      <xdr:rowOff>60325</xdr:rowOff>
    </xdr:from>
    <xdr:to>
      <xdr:col>20</xdr:col>
      <xdr:colOff>492125</xdr:colOff>
      <xdr:row>16</xdr:row>
      <xdr:rowOff>98425</xdr:rowOff>
    </xdr:to>
    <xdr:sp macro="" textlink="">
      <xdr:nvSpPr>
        <xdr:cNvPr id="11400" name="Text Box 136">
          <a:extLst>
            <a:ext uri="{FF2B5EF4-FFF2-40B4-BE49-F238E27FC236}">
              <a16:creationId xmlns:a16="http://schemas.microsoft.com/office/drawing/2014/main" id="{F6AAC712-DE67-429A-849B-B61415D24B54}"/>
            </a:ext>
          </a:extLst>
        </xdr:cNvPr>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539750</xdr:colOff>
      <xdr:row>14</xdr:row>
      <xdr:rowOff>127000</xdr:rowOff>
    </xdr:from>
    <xdr:to>
      <xdr:col>19</xdr:col>
      <xdr:colOff>6350</xdr:colOff>
      <xdr:row>15</xdr:row>
      <xdr:rowOff>57150</xdr:rowOff>
    </xdr:to>
    <xdr:sp macro="" textlink="">
      <xdr:nvSpPr>
        <xdr:cNvPr id="11856" name="AutoShape 137">
          <a:extLst>
            <a:ext uri="{FF2B5EF4-FFF2-40B4-BE49-F238E27FC236}">
              <a16:creationId xmlns:a16="http://schemas.microsoft.com/office/drawing/2014/main" id="{257524C2-F066-4AA9-A63F-73F06987CA33}"/>
            </a:ext>
          </a:extLst>
        </xdr:cNvPr>
        <xdr:cNvSpPr>
          <a:spLocks noChangeArrowheads="1"/>
        </xdr:cNvSpPr>
      </xdr:nvSpPr>
      <xdr:spPr bwMode="auto">
        <a:xfrm>
          <a:off x="11868150" y="2438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15</xdr:row>
      <xdr:rowOff>76200</xdr:rowOff>
    </xdr:from>
    <xdr:to>
      <xdr:col>19</xdr:col>
      <xdr:colOff>301625</xdr:colOff>
      <xdr:row>16</xdr:row>
      <xdr:rowOff>107950</xdr:rowOff>
    </xdr:to>
    <xdr:sp macro="" textlink="">
      <xdr:nvSpPr>
        <xdr:cNvPr id="11402" name="Text Box 138">
          <a:extLst>
            <a:ext uri="{FF2B5EF4-FFF2-40B4-BE49-F238E27FC236}">
              <a16:creationId xmlns:a16="http://schemas.microsoft.com/office/drawing/2014/main" id="{ADC2997D-F138-42DF-9618-2839451B9871}"/>
            </a:ext>
          </a:extLst>
        </xdr:cNvPr>
        <xdr:cNvSpPr txBox="1">
          <a:spLocks noChangeArrowheads="1"/>
        </xdr:cNvSpPr>
      </xdr:nvSpPr>
      <xdr:spPr bwMode="auto">
        <a:xfrm>
          <a:off x="12620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a:extLst>
            <a:ext uri="{FF2B5EF4-FFF2-40B4-BE49-F238E27FC236}">
              <a16:creationId xmlns:a16="http://schemas.microsoft.com/office/drawing/2014/main" id="{115D901C-2C29-402E-99D6-C96BC455855F}"/>
            </a:ext>
          </a:extLst>
        </xdr:cNvPr>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a:extLst>
            <a:ext uri="{FF2B5EF4-FFF2-40B4-BE49-F238E27FC236}">
              <a16:creationId xmlns:a16="http://schemas.microsoft.com/office/drawing/2014/main" id="{846CB6BD-D3FA-4222-821D-4CDDDBBA0D32}"/>
            </a:ext>
          </a:extLst>
        </xdr:cNvPr>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a:extLst>
            <a:ext uri="{FF2B5EF4-FFF2-40B4-BE49-F238E27FC236}">
              <a16:creationId xmlns:a16="http://schemas.microsoft.com/office/drawing/2014/main" id="{3FD29022-B46E-4D11-B000-0471E72B241F}"/>
            </a:ext>
          </a:extLst>
        </xdr:cNvPr>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a:extLst>
            <a:ext uri="{FF2B5EF4-FFF2-40B4-BE49-F238E27FC236}">
              <a16:creationId xmlns:a16="http://schemas.microsoft.com/office/drawing/2014/main" id="{48736423-6306-405D-BC23-B41ECFA0B3C8}"/>
            </a:ext>
          </a:extLst>
        </xdr:cNvPr>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a:extLst>
            <a:ext uri="{FF2B5EF4-FFF2-40B4-BE49-F238E27FC236}">
              <a16:creationId xmlns:a16="http://schemas.microsoft.com/office/drawing/2014/main" id="{E7402DF1-BE46-4A22-AEEA-EFF8436A9428}"/>
            </a:ext>
          </a:extLst>
        </xdr:cNvPr>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609600</xdr:colOff>
      <xdr:row>12</xdr:row>
      <xdr:rowOff>107950</xdr:rowOff>
    </xdr:from>
    <xdr:to>
      <xdr:col>24</xdr:col>
      <xdr:colOff>76200</xdr:colOff>
      <xdr:row>13</xdr:row>
      <xdr:rowOff>44450</xdr:rowOff>
    </xdr:to>
    <xdr:sp macro="" textlink="">
      <xdr:nvSpPr>
        <xdr:cNvPr id="11863" name="Oval 144">
          <a:extLst>
            <a:ext uri="{FF2B5EF4-FFF2-40B4-BE49-F238E27FC236}">
              <a16:creationId xmlns:a16="http://schemas.microsoft.com/office/drawing/2014/main" id="{C3CCE5A9-F6CE-4103-BFDB-393E21FD3C45}"/>
            </a:ext>
          </a:extLst>
        </xdr:cNvPr>
        <xdr:cNvSpPr>
          <a:spLocks noChangeArrowheads="1"/>
        </xdr:cNvSpPr>
      </xdr:nvSpPr>
      <xdr:spPr bwMode="auto">
        <a:xfrm>
          <a:off x="15081250" y="2089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12</xdr:row>
      <xdr:rowOff>41275</xdr:rowOff>
    </xdr:from>
    <xdr:to>
      <xdr:col>25</xdr:col>
      <xdr:colOff>180975</xdr:colOff>
      <xdr:row>13</xdr:row>
      <xdr:rowOff>79375</xdr:rowOff>
    </xdr:to>
    <xdr:sp macro="" textlink="">
      <xdr:nvSpPr>
        <xdr:cNvPr id="11409" name="物件費該当値テキスト">
          <a:extLst>
            <a:ext uri="{FF2B5EF4-FFF2-40B4-BE49-F238E27FC236}">
              <a16:creationId xmlns:a16="http://schemas.microsoft.com/office/drawing/2014/main" id="{3D139E9C-8931-403E-8903-155B8C4D893E}"/>
            </a:ext>
          </a:extLst>
        </xdr:cNvPr>
        <xdr:cNvSpPr txBox="1">
          <a:spLocks noChangeArrowheads="1"/>
        </xdr:cNvSpPr>
      </xdr:nvSpPr>
      <xdr:spPr bwMode="auto">
        <a:xfrm>
          <a:off x="166020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22</xdr:col>
      <xdr:colOff>469900</xdr:colOff>
      <xdr:row>12</xdr:row>
      <xdr:rowOff>6350</xdr:rowOff>
    </xdr:from>
    <xdr:to>
      <xdr:col>22</xdr:col>
      <xdr:colOff>565150</xdr:colOff>
      <xdr:row>12</xdr:row>
      <xdr:rowOff>95250</xdr:rowOff>
    </xdr:to>
    <xdr:sp macro="" textlink="">
      <xdr:nvSpPr>
        <xdr:cNvPr id="11865" name="Oval 146">
          <a:extLst>
            <a:ext uri="{FF2B5EF4-FFF2-40B4-BE49-F238E27FC236}">
              <a16:creationId xmlns:a16="http://schemas.microsoft.com/office/drawing/2014/main" id="{68337915-449A-4B8D-8E33-352491A87476}"/>
            </a:ext>
          </a:extLst>
        </xdr:cNvPr>
        <xdr:cNvSpPr>
          <a:spLocks noChangeArrowheads="1"/>
        </xdr:cNvSpPr>
      </xdr:nvSpPr>
      <xdr:spPr bwMode="auto">
        <a:xfrm>
          <a:off x="14312900" y="1987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10</xdr:row>
      <xdr:rowOff>136525</xdr:rowOff>
    </xdr:from>
    <xdr:to>
      <xdr:col>23</xdr:col>
      <xdr:colOff>209550</xdr:colOff>
      <xdr:row>12</xdr:row>
      <xdr:rowOff>3175</xdr:rowOff>
    </xdr:to>
    <xdr:sp macro="" textlink="">
      <xdr:nvSpPr>
        <xdr:cNvPr id="11411" name="Text Box 147">
          <a:extLst>
            <a:ext uri="{FF2B5EF4-FFF2-40B4-BE49-F238E27FC236}">
              <a16:creationId xmlns:a16="http://schemas.microsoft.com/office/drawing/2014/main" id="{839EB649-A0BD-4811-8ACF-2EFF5A450B3C}"/>
            </a:ext>
          </a:extLst>
        </xdr:cNvPr>
        <xdr:cNvSpPr txBox="1">
          <a:spLocks noChangeArrowheads="1"/>
        </xdr:cNvSpPr>
      </xdr:nvSpPr>
      <xdr:spPr bwMode="auto">
        <a:xfrm>
          <a:off x="15287625" y="185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21</xdr:col>
      <xdr:colOff>285750</xdr:colOff>
      <xdr:row>12</xdr:row>
      <xdr:rowOff>6350</xdr:rowOff>
    </xdr:from>
    <xdr:to>
      <xdr:col>21</xdr:col>
      <xdr:colOff>374650</xdr:colOff>
      <xdr:row>12</xdr:row>
      <xdr:rowOff>95250</xdr:rowOff>
    </xdr:to>
    <xdr:sp macro="" textlink="">
      <xdr:nvSpPr>
        <xdr:cNvPr id="11867" name="Oval 148">
          <a:extLst>
            <a:ext uri="{FF2B5EF4-FFF2-40B4-BE49-F238E27FC236}">
              <a16:creationId xmlns:a16="http://schemas.microsoft.com/office/drawing/2014/main" id="{A68D268A-60B8-45E3-8DCA-12A81154030A}"/>
            </a:ext>
          </a:extLst>
        </xdr:cNvPr>
        <xdr:cNvSpPr>
          <a:spLocks noChangeArrowheads="1"/>
        </xdr:cNvSpPr>
      </xdr:nvSpPr>
      <xdr:spPr bwMode="auto">
        <a:xfrm>
          <a:off x="13500100" y="19875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10</xdr:row>
      <xdr:rowOff>136525</xdr:rowOff>
    </xdr:from>
    <xdr:to>
      <xdr:col>22</xdr:col>
      <xdr:colOff>50800</xdr:colOff>
      <xdr:row>12</xdr:row>
      <xdr:rowOff>3175</xdr:rowOff>
    </xdr:to>
    <xdr:sp macro="" textlink="">
      <xdr:nvSpPr>
        <xdr:cNvPr id="11413" name="Text Box 149">
          <a:extLst>
            <a:ext uri="{FF2B5EF4-FFF2-40B4-BE49-F238E27FC236}">
              <a16:creationId xmlns:a16="http://schemas.microsoft.com/office/drawing/2014/main" id="{746E2767-3522-4567-8304-BFB7AB9F48E4}"/>
            </a:ext>
          </a:extLst>
        </xdr:cNvPr>
        <xdr:cNvSpPr txBox="1">
          <a:spLocks noChangeArrowheads="1"/>
        </xdr:cNvSpPr>
      </xdr:nvSpPr>
      <xdr:spPr bwMode="auto">
        <a:xfrm>
          <a:off x="14401800"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20</xdr:col>
      <xdr:colOff>95250</xdr:colOff>
      <xdr:row>12</xdr:row>
      <xdr:rowOff>19050</xdr:rowOff>
    </xdr:from>
    <xdr:to>
      <xdr:col>20</xdr:col>
      <xdr:colOff>190500</xdr:colOff>
      <xdr:row>12</xdr:row>
      <xdr:rowOff>107950</xdr:rowOff>
    </xdr:to>
    <xdr:sp macro="" textlink="">
      <xdr:nvSpPr>
        <xdr:cNvPr id="11869" name="Oval 150">
          <a:extLst>
            <a:ext uri="{FF2B5EF4-FFF2-40B4-BE49-F238E27FC236}">
              <a16:creationId xmlns:a16="http://schemas.microsoft.com/office/drawing/2014/main" id="{FCA8C59A-DFB7-4296-8CEE-6B811CC059B8}"/>
            </a:ext>
          </a:extLst>
        </xdr:cNvPr>
        <xdr:cNvSpPr>
          <a:spLocks noChangeArrowheads="1"/>
        </xdr:cNvSpPr>
      </xdr:nvSpPr>
      <xdr:spPr bwMode="auto">
        <a:xfrm>
          <a:off x="12680950" y="2000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10</xdr:row>
      <xdr:rowOff>146050</xdr:rowOff>
    </xdr:from>
    <xdr:to>
      <xdr:col>20</xdr:col>
      <xdr:colOff>492125</xdr:colOff>
      <xdr:row>12</xdr:row>
      <xdr:rowOff>19050</xdr:rowOff>
    </xdr:to>
    <xdr:sp macro="" textlink="">
      <xdr:nvSpPr>
        <xdr:cNvPr id="11415" name="Text Box 151">
          <a:extLst>
            <a:ext uri="{FF2B5EF4-FFF2-40B4-BE49-F238E27FC236}">
              <a16:creationId xmlns:a16="http://schemas.microsoft.com/office/drawing/2014/main" id="{669A563C-2F9A-42C6-8CDB-51891AA0EC6F}"/>
            </a:ext>
          </a:extLst>
        </xdr:cNvPr>
        <xdr:cNvSpPr txBox="1">
          <a:spLocks noChangeArrowheads="1"/>
        </xdr:cNvSpPr>
      </xdr:nvSpPr>
      <xdr:spPr bwMode="auto">
        <a:xfrm>
          <a:off x="135159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18</xdr:col>
      <xdr:colOff>539750</xdr:colOff>
      <xdr:row>11</xdr:row>
      <xdr:rowOff>146050</xdr:rowOff>
    </xdr:from>
    <xdr:to>
      <xdr:col>19</xdr:col>
      <xdr:colOff>6350</xdr:colOff>
      <xdr:row>12</xdr:row>
      <xdr:rowOff>82550</xdr:rowOff>
    </xdr:to>
    <xdr:sp macro="" textlink="">
      <xdr:nvSpPr>
        <xdr:cNvPr id="11871" name="Oval 152">
          <a:extLst>
            <a:ext uri="{FF2B5EF4-FFF2-40B4-BE49-F238E27FC236}">
              <a16:creationId xmlns:a16="http://schemas.microsoft.com/office/drawing/2014/main" id="{8AAE3142-2A60-4688-ADE9-D18B6A66B8EA}"/>
            </a:ext>
          </a:extLst>
        </xdr:cNvPr>
        <xdr:cNvSpPr>
          <a:spLocks noChangeArrowheads="1"/>
        </xdr:cNvSpPr>
      </xdr:nvSpPr>
      <xdr:spPr bwMode="auto">
        <a:xfrm>
          <a:off x="11868150" y="1962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10</xdr:row>
      <xdr:rowOff>117475</xdr:rowOff>
    </xdr:from>
    <xdr:to>
      <xdr:col>19</xdr:col>
      <xdr:colOff>301625</xdr:colOff>
      <xdr:row>11</xdr:row>
      <xdr:rowOff>155575</xdr:rowOff>
    </xdr:to>
    <xdr:sp macro="" textlink="">
      <xdr:nvSpPr>
        <xdr:cNvPr id="11417" name="Text Box 153">
          <a:extLst>
            <a:ext uri="{FF2B5EF4-FFF2-40B4-BE49-F238E27FC236}">
              <a16:creationId xmlns:a16="http://schemas.microsoft.com/office/drawing/2014/main" id="{65923480-6E47-4254-AE18-3DC9489703DD}"/>
            </a:ext>
          </a:extLst>
        </xdr:cNvPr>
        <xdr:cNvSpPr txBox="1">
          <a:spLocks noChangeArrowheads="1"/>
        </xdr:cNvSpPr>
      </xdr:nvSpPr>
      <xdr:spPr bwMode="auto">
        <a:xfrm>
          <a:off x="12620625" y="183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a:extLst>
            <a:ext uri="{FF2B5EF4-FFF2-40B4-BE49-F238E27FC236}">
              <a16:creationId xmlns:a16="http://schemas.microsoft.com/office/drawing/2014/main" id="{2F95FD3E-4B34-4CE3-AB0A-792084BDDA27}"/>
            </a:ext>
          </a:extLst>
        </xdr:cNvPr>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a:extLst>
            <a:ext uri="{FF2B5EF4-FFF2-40B4-BE49-F238E27FC236}">
              <a16:creationId xmlns:a16="http://schemas.microsoft.com/office/drawing/2014/main" id="{26ED1B8D-F285-4F91-BBD5-B9ED04ADABFF}"/>
            </a:ext>
          </a:extLst>
        </xdr:cNvPr>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a:extLst>
            <a:ext uri="{FF2B5EF4-FFF2-40B4-BE49-F238E27FC236}">
              <a16:creationId xmlns:a16="http://schemas.microsoft.com/office/drawing/2014/main" id="{30180A0C-9406-45FE-A19A-EC1511624503}"/>
            </a:ext>
          </a:extLst>
        </xdr:cNvPr>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3/22</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a:extLst>
            <a:ext uri="{FF2B5EF4-FFF2-40B4-BE49-F238E27FC236}">
              <a16:creationId xmlns:a16="http://schemas.microsoft.com/office/drawing/2014/main" id="{6C7171AD-CAE3-453C-8083-1DD308647B54}"/>
            </a:ext>
          </a:extLst>
        </xdr:cNvPr>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a:extLst>
            <a:ext uri="{FF2B5EF4-FFF2-40B4-BE49-F238E27FC236}">
              <a16:creationId xmlns:a16="http://schemas.microsoft.com/office/drawing/2014/main" id="{AE2E8AA6-309A-46E1-8AFA-59CD079509B2}"/>
            </a:ext>
          </a:extLst>
        </xdr:cNvPr>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a:extLst>
            <a:ext uri="{FF2B5EF4-FFF2-40B4-BE49-F238E27FC236}">
              <a16:creationId xmlns:a16="http://schemas.microsoft.com/office/drawing/2014/main" id="{E32717A5-4F1E-4BB4-AFC2-85B3A721E02F}"/>
            </a:ext>
          </a:extLst>
        </xdr:cNvPr>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a:extLst>
            <a:ext uri="{FF2B5EF4-FFF2-40B4-BE49-F238E27FC236}">
              <a16:creationId xmlns:a16="http://schemas.microsoft.com/office/drawing/2014/main" id="{4E0A54D1-227D-465E-9684-978F520C0CF3}"/>
            </a:ext>
          </a:extLst>
        </xdr:cNvPr>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1880" name="Rectangle 161">
          <a:extLst>
            <a:ext uri="{FF2B5EF4-FFF2-40B4-BE49-F238E27FC236}">
              <a16:creationId xmlns:a16="http://schemas.microsoft.com/office/drawing/2014/main" id="{CAB26D7D-8A8E-46E9-851A-C9B55B2DF2E1}"/>
            </a:ext>
          </a:extLst>
        </xdr:cNvPr>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11881" name="Rectangle 162">
          <a:extLst>
            <a:ext uri="{FF2B5EF4-FFF2-40B4-BE49-F238E27FC236}">
              <a16:creationId xmlns:a16="http://schemas.microsoft.com/office/drawing/2014/main" id="{21A65EE4-D1DB-4F39-BA56-DE7F1A696A6D}"/>
            </a:ext>
          </a:extLst>
        </xdr:cNvPr>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a:extLst>
            <a:ext uri="{FF2B5EF4-FFF2-40B4-BE49-F238E27FC236}">
              <a16:creationId xmlns:a16="http://schemas.microsoft.com/office/drawing/2014/main" id="{A17778B1-F91B-4A76-9A31-BC2B0644F783}"/>
            </a:ext>
          </a:extLst>
        </xdr:cNvPr>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a:extLst>
            <a:ext uri="{FF2B5EF4-FFF2-40B4-BE49-F238E27FC236}">
              <a16:creationId xmlns:a16="http://schemas.microsoft.com/office/drawing/2014/main" id="{FF7E31DA-4B25-4263-A0F2-8C5607572B95}"/>
            </a:ext>
          </a:extLst>
        </xdr:cNvPr>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扶助費は、決算額が年々上昇傾向にある。これは、当町が健康づくりや子育て等に力を傾注していることの表れでもあり、今後も社会保障関係経費の増額が予想される。</a:t>
          </a:r>
        </a:p>
      </xdr:txBody>
    </xdr:sp>
    <xdr:clientData/>
  </xdr:twoCellAnchor>
  <xdr:oneCellAnchor>
    <xdr:from>
      <xdr:col>1</xdr:col>
      <xdr:colOff>60325</xdr:colOff>
      <xdr:row>49</xdr:row>
      <xdr:rowOff>136525</xdr:rowOff>
    </xdr:from>
    <xdr:ext cx="132344" cy="151836"/>
    <xdr:sp macro="" textlink="">
      <xdr:nvSpPr>
        <xdr:cNvPr id="11429" name="Text Box 165">
          <a:extLst>
            <a:ext uri="{FF2B5EF4-FFF2-40B4-BE49-F238E27FC236}">
              <a16:creationId xmlns:a16="http://schemas.microsoft.com/office/drawing/2014/main" id="{45749860-16AF-43A5-9A7B-A215EAB2539A}"/>
            </a:ext>
          </a:extLst>
        </xdr:cNvPr>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11885" name="Line 166">
          <a:extLst>
            <a:ext uri="{FF2B5EF4-FFF2-40B4-BE49-F238E27FC236}">
              <a16:creationId xmlns:a16="http://schemas.microsoft.com/office/drawing/2014/main" id="{1FBF155B-8D6C-45A7-80FC-3946C53D313E}"/>
            </a:ext>
          </a:extLst>
        </xdr:cNvPr>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a:extLst>
            <a:ext uri="{FF2B5EF4-FFF2-40B4-BE49-F238E27FC236}">
              <a16:creationId xmlns:a16="http://schemas.microsoft.com/office/drawing/2014/main" id="{784E9A83-840C-4817-977A-0E8DABAFDDA4}"/>
            </a:ext>
          </a:extLst>
        </xdr:cNvPr>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11887" name="Line 168">
          <a:extLst>
            <a:ext uri="{FF2B5EF4-FFF2-40B4-BE49-F238E27FC236}">
              <a16:creationId xmlns:a16="http://schemas.microsoft.com/office/drawing/2014/main" id="{6005E38A-5C1C-4123-96D4-A3EF1A94BD2A}"/>
            </a:ext>
          </a:extLst>
        </xdr:cNvPr>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a:extLst>
            <a:ext uri="{FF2B5EF4-FFF2-40B4-BE49-F238E27FC236}">
              <a16:creationId xmlns:a16="http://schemas.microsoft.com/office/drawing/2014/main" id="{C54A9C52-F0EE-4A8F-BE57-B2A9F6A5B8D8}"/>
            </a:ext>
          </a:extLst>
        </xdr:cNvPr>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11889" name="Line 170">
          <a:extLst>
            <a:ext uri="{FF2B5EF4-FFF2-40B4-BE49-F238E27FC236}">
              <a16:creationId xmlns:a16="http://schemas.microsoft.com/office/drawing/2014/main" id="{5DEBC5D9-4F77-4319-8585-6FA9513E3A3B}"/>
            </a:ext>
          </a:extLst>
        </xdr:cNvPr>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a:extLst>
            <a:ext uri="{FF2B5EF4-FFF2-40B4-BE49-F238E27FC236}">
              <a16:creationId xmlns:a16="http://schemas.microsoft.com/office/drawing/2014/main" id="{7F075DDD-9453-4B6F-9E41-EE2E6DB9F431}"/>
            </a:ext>
          </a:extLst>
        </xdr:cNvPr>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11891" name="Line 172">
          <a:extLst>
            <a:ext uri="{FF2B5EF4-FFF2-40B4-BE49-F238E27FC236}">
              <a16:creationId xmlns:a16="http://schemas.microsoft.com/office/drawing/2014/main" id="{B548690D-610F-40D4-83CC-3F4546BF1BE2}"/>
            </a:ext>
          </a:extLst>
        </xdr:cNvPr>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a:extLst>
            <a:ext uri="{FF2B5EF4-FFF2-40B4-BE49-F238E27FC236}">
              <a16:creationId xmlns:a16="http://schemas.microsoft.com/office/drawing/2014/main" id="{AFC867B0-454E-4B8F-9634-34221EAD6A97}"/>
            </a:ext>
          </a:extLst>
        </xdr:cNvPr>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11893" name="Line 174">
          <a:extLst>
            <a:ext uri="{FF2B5EF4-FFF2-40B4-BE49-F238E27FC236}">
              <a16:creationId xmlns:a16="http://schemas.microsoft.com/office/drawing/2014/main" id="{17EC89BD-5062-4556-80A1-A6A61D5ED88E}"/>
            </a:ext>
          </a:extLst>
        </xdr:cNvPr>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a:extLst>
            <a:ext uri="{FF2B5EF4-FFF2-40B4-BE49-F238E27FC236}">
              <a16:creationId xmlns:a16="http://schemas.microsoft.com/office/drawing/2014/main" id="{74D39A85-A4C1-45AD-940B-A4A4336CA640}"/>
            </a:ext>
          </a:extLst>
        </xdr:cNvPr>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11895" name="Line 176">
          <a:extLst>
            <a:ext uri="{FF2B5EF4-FFF2-40B4-BE49-F238E27FC236}">
              <a16:creationId xmlns:a16="http://schemas.microsoft.com/office/drawing/2014/main" id="{E4BF86ED-61B7-4BC3-8FE6-8C1A1AE69C53}"/>
            </a:ext>
          </a:extLst>
        </xdr:cNvPr>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a:extLst>
            <a:ext uri="{FF2B5EF4-FFF2-40B4-BE49-F238E27FC236}">
              <a16:creationId xmlns:a16="http://schemas.microsoft.com/office/drawing/2014/main" id="{5EB2767E-B902-40FB-AF61-5E0676EA0D79}"/>
            </a:ext>
          </a:extLst>
        </xdr:cNvPr>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11897" name="Line 178">
          <a:extLst>
            <a:ext uri="{FF2B5EF4-FFF2-40B4-BE49-F238E27FC236}">
              <a16:creationId xmlns:a16="http://schemas.microsoft.com/office/drawing/2014/main" id="{5141757A-8ABF-4DB7-B0A2-1FF58CC0E8BD}"/>
            </a:ext>
          </a:extLst>
        </xdr:cNvPr>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a:extLst>
            <a:ext uri="{FF2B5EF4-FFF2-40B4-BE49-F238E27FC236}">
              <a16:creationId xmlns:a16="http://schemas.microsoft.com/office/drawing/2014/main" id="{43749006-C70C-49D3-BBF3-0C2845DDEC00}"/>
            </a:ext>
          </a:extLst>
        </xdr:cNvPr>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11899" name="扶助費グラフ枠">
          <a:extLst>
            <a:ext uri="{FF2B5EF4-FFF2-40B4-BE49-F238E27FC236}">
              <a16:creationId xmlns:a16="http://schemas.microsoft.com/office/drawing/2014/main" id="{8B398884-46ED-4D6E-84A1-127D3FA8EFE7}"/>
            </a:ext>
          </a:extLst>
        </xdr:cNvPr>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25400</xdr:rowOff>
    </xdr:from>
    <xdr:to>
      <xdr:col>7</xdr:col>
      <xdr:colOff>19050</xdr:colOff>
      <xdr:row>60</xdr:row>
      <xdr:rowOff>120650</xdr:rowOff>
    </xdr:to>
    <xdr:sp macro="" textlink="">
      <xdr:nvSpPr>
        <xdr:cNvPr id="11900" name="Line 181">
          <a:extLst>
            <a:ext uri="{FF2B5EF4-FFF2-40B4-BE49-F238E27FC236}">
              <a16:creationId xmlns:a16="http://schemas.microsoft.com/office/drawing/2014/main" id="{CEB9E634-A3C8-4A67-8486-B5472925D94E}"/>
            </a:ext>
          </a:extLst>
        </xdr:cNvPr>
        <xdr:cNvSpPr>
          <a:spLocks noChangeShapeType="1"/>
        </xdr:cNvSpPr>
      </xdr:nvSpPr>
      <xdr:spPr bwMode="auto">
        <a:xfrm flipV="1">
          <a:off x="4425950" y="8940800"/>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60</xdr:row>
      <xdr:rowOff>117475</xdr:rowOff>
    </xdr:from>
    <xdr:to>
      <xdr:col>8</xdr:col>
      <xdr:colOff>161925</xdr:colOff>
      <xdr:row>61</xdr:row>
      <xdr:rowOff>155575</xdr:rowOff>
    </xdr:to>
    <xdr:sp macro="" textlink="">
      <xdr:nvSpPr>
        <xdr:cNvPr id="11446" name="扶助費最小値テキスト">
          <a:extLst>
            <a:ext uri="{FF2B5EF4-FFF2-40B4-BE49-F238E27FC236}">
              <a16:creationId xmlns:a16="http://schemas.microsoft.com/office/drawing/2014/main" id="{A4ECD7F9-4553-43B4-BA13-C1280ADDEAD0}"/>
            </a:ext>
          </a:extLst>
        </xdr:cNvPr>
        <xdr:cNvSpPr txBox="1">
          <a:spLocks noChangeArrowheads="1"/>
        </xdr:cNvSpPr>
      </xdr:nvSpPr>
      <xdr:spPr bwMode="auto">
        <a:xfrm>
          <a:off x="49149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a:t>
          </a:r>
        </a:p>
      </xdr:txBody>
    </xdr:sp>
    <xdr:clientData/>
  </xdr:twoCellAnchor>
  <xdr:twoCellAnchor>
    <xdr:from>
      <xdr:col>6</xdr:col>
      <xdr:colOff>558800</xdr:colOff>
      <xdr:row>60</xdr:row>
      <xdr:rowOff>120650</xdr:rowOff>
    </xdr:from>
    <xdr:to>
      <xdr:col>7</xdr:col>
      <xdr:colOff>95250</xdr:colOff>
      <xdr:row>60</xdr:row>
      <xdr:rowOff>120650</xdr:rowOff>
    </xdr:to>
    <xdr:sp macro="" textlink="">
      <xdr:nvSpPr>
        <xdr:cNvPr id="11902" name="Line 183">
          <a:extLst>
            <a:ext uri="{FF2B5EF4-FFF2-40B4-BE49-F238E27FC236}">
              <a16:creationId xmlns:a16="http://schemas.microsoft.com/office/drawing/2014/main" id="{707E572A-6A08-4155-AC8D-01166EA91DD0}"/>
            </a:ext>
          </a:extLst>
        </xdr:cNvPr>
        <xdr:cNvSpPr>
          <a:spLocks noChangeShapeType="1"/>
        </xdr:cNvSpPr>
      </xdr:nvSpPr>
      <xdr:spPr bwMode="auto">
        <a:xfrm>
          <a:off x="4337050" y="1002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52</xdr:row>
      <xdr:rowOff>136525</xdr:rowOff>
    </xdr:from>
    <xdr:to>
      <xdr:col>8</xdr:col>
      <xdr:colOff>161925</xdr:colOff>
      <xdr:row>54</xdr:row>
      <xdr:rowOff>3175</xdr:rowOff>
    </xdr:to>
    <xdr:sp macro="" textlink="">
      <xdr:nvSpPr>
        <xdr:cNvPr id="11448" name="扶助費最大値テキスト">
          <a:extLst>
            <a:ext uri="{FF2B5EF4-FFF2-40B4-BE49-F238E27FC236}">
              <a16:creationId xmlns:a16="http://schemas.microsoft.com/office/drawing/2014/main" id="{D6D566B3-2042-4CB8-A910-70A7520C9ADC}"/>
            </a:ext>
          </a:extLst>
        </xdr:cNvPr>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6</xdr:col>
      <xdr:colOff>558800</xdr:colOff>
      <xdr:row>54</xdr:row>
      <xdr:rowOff>25400</xdr:rowOff>
    </xdr:from>
    <xdr:to>
      <xdr:col>7</xdr:col>
      <xdr:colOff>95250</xdr:colOff>
      <xdr:row>54</xdr:row>
      <xdr:rowOff>25400</xdr:rowOff>
    </xdr:to>
    <xdr:sp macro="" textlink="">
      <xdr:nvSpPr>
        <xdr:cNvPr id="11904" name="Line 185">
          <a:extLst>
            <a:ext uri="{FF2B5EF4-FFF2-40B4-BE49-F238E27FC236}">
              <a16:creationId xmlns:a16="http://schemas.microsoft.com/office/drawing/2014/main" id="{B5A12CF2-B9C1-47E5-A7B1-93F8BA30BF8D}"/>
            </a:ext>
          </a:extLst>
        </xdr:cNvPr>
        <xdr:cNvSpPr>
          <a:spLocks noChangeShapeType="1"/>
        </xdr:cNvSpPr>
      </xdr:nvSpPr>
      <xdr:spPr bwMode="auto">
        <a:xfrm>
          <a:off x="4337050" y="8940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54</xdr:row>
      <xdr:rowOff>139700</xdr:rowOff>
    </xdr:from>
    <xdr:to>
      <xdr:col>7</xdr:col>
      <xdr:colOff>19050</xdr:colOff>
      <xdr:row>55</xdr:row>
      <xdr:rowOff>139700</xdr:rowOff>
    </xdr:to>
    <xdr:sp macro="" textlink="">
      <xdr:nvSpPr>
        <xdr:cNvPr id="11905" name="Line 186">
          <a:extLst>
            <a:ext uri="{FF2B5EF4-FFF2-40B4-BE49-F238E27FC236}">
              <a16:creationId xmlns:a16="http://schemas.microsoft.com/office/drawing/2014/main" id="{684C8877-CA29-4977-9FEA-DFDBAC89C6E8}"/>
            </a:ext>
          </a:extLst>
        </xdr:cNvPr>
        <xdr:cNvSpPr>
          <a:spLocks noChangeShapeType="1"/>
        </xdr:cNvSpPr>
      </xdr:nvSpPr>
      <xdr:spPr bwMode="auto">
        <a:xfrm>
          <a:off x="3657600" y="9055100"/>
          <a:ext cx="76835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57</xdr:row>
      <xdr:rowOff>107950</xdr:rowOff>
    </xdr:from>
    <xdr:to>
      <xdr:col>8</xdr:col>
      <xdr:colOff>161925</xdr:colOff>
      <xdr:row>58</xdr:row>
      <xdr:rowOff>146050</xdr:rowOff>
    </xdr:to>
    <xdr:sp macro="" textlink="">
      <xdr:nvSpPr>
        <xdr:cNvPr id="11451" name="扶助費平均値テキスト">
          <a:extLst>
            <a:ext uri="{FF2B5EF4-FFF2-40B4-BE49-F238E27FC236}">
              <a16:creationId xmlns:a16="http://schemas.microsoft.com/office/drawing/2014/main" id="{71E2FE55-6503-42EF-BFE2-13A6C2741A07}"/>
            </a:ext>
          </a:extLst>
        </xdr:cNvPr>
        <xdr:cNvSpPr txBox="1">
          <a:spLocks noChangeArrowheads="1"/>
        </xdr:cNvSpPr>
      </xdr:nvSpPr>
      <xdr:spPr bwMode="auto">
        <a:xfrm>
          <a:off x="4914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a:t>
          </a:r>
        </a:p>
      </xdr:txBody>
    </xdr:sp>
    <xdr:clientData/>
  </xdr:twoCellAnchor>
  <xdr:twoCellAnchor>
    <xdr:from>
      <xdr:col>6</xdr:col>
      <xdr:colOff>590550</xdr:colOff>
      <xdr:row>57</xdr:row>
      <xdr:rowOff>107950</xdr:rowOff>
    </xdr:from>
    <xdr:to>
      <xdr:col>7</xdr:col>
      <xdr:colOff>63500</xdr:colOff>
      <xdr:row>58</xdr:row>
      <xdr:rowOff>44450</xdr:rowOff>
    </xdr:to>
    <xdr:sp macro="" textlink="">
      <xdr:nvSpPr>
        <xdr:cNvPr id="11907" name="AutoShape 188">
          <a:extLst>
            <a:ext uri="{FF2B5EF4-FFF2-40B4-BE49-F238E27FC236}">
              <a16:creationId xmlns:a16="http://schemas.microsoft.com/office/drawing/2014/main" id="{2F41343A-0679-4192-ACA1-D321D2159181}"/>
            </a:ext>
          </a:extLst>
        </xdr:cNvPr>
        <xdr:cNvSpPr>
          <a:spLocks noChangeArrowheads="1"/>
        </xdr:cNvSpPr>
      </xdr:nvSpPr>
      <xdr:spPr bwMode="auto">
        <a:xfrm>
          <a:off x="4368800" y="95186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120650</xdr:rowOff>
    </xdr:from>
    <xdr:to>
      <xdr:col>5</xdr:col>
      <xdr:colOff>508000</xdr:colOff>
      <xdr:row>54</xdr:row>
      <xdr:rowOff>139700</xdr:rowOff>
    </xdr:to>
    <xdr:sp macro="" textlink="">
      <xdr:nvSpPr>
        <xdr:cNvPr id="11908" name="Line 189">
          <a:extLst>
            <a:ext uri="{FF2B5EF4-FFF2-40B4-BE49-F238E27FC236}">
              <a16:creationId xmlns:a16="http://schemas.microsoft.com/office/drawing/2014/main" id="{F18EB6CC-756B-4992-841F-348B9C74F9D4}"/>
            </a:ext>
          </a:extLst>
        </xdr:cNvPr>
        <xdr:cNvSpPr>
          <a:spLocks noChangeShapeType="1"/>
        </xdr:cNvSpPr>
      </xdr:nvSpPr>
      <xdr:spPr bwMode="auto">
        <a:xfrm>
          <a:off x="2838450" y="90360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57</xdr:row>
      <xdr:rowOff>0</xdr:rowOff>
    </xdr:from>
    <xdr:to>
      <xdr:col>5</xdr:col>
      <xdr:colOff>552450</xdr:colOff>
      <xdr:row>57</xdr:row>
      <xdr:rowOff>101600</xdr:rowOff>
    </xdr:to>
    <xdr:sp macro="" textlink="">
      <xdr:nvSpPr>
        <xdr:cNvPr id="11909" name="AutoShape 190">
          <a:extLst>
            <a:ext uri="{FF2B5EF4-FFF2-40B4-BE49-F238E27FC236}">
              <a16:creationId xmlns:a16="http://schemas.microsoft.com/office/drawing/2014/main" id="{92F3A66E-A75C-45EA-AC4F-32A25EA39349}"/>
            </a:ext>
          </a:extLst>
        </xdr:cNvPr>
        <xdr:cNvSpPr>
          <a:spLocks noChangeArrowheads="1"/>
        </xdr:cNvSpPr>
      </xdr:nvSpPr>
      <xdr:spPr bwMode="auto">
        <a:xfrm>
          <a:off x="3606800" y="9410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57</xdr:row>
      <xdr:rowOff>107950</xdr:rowOff>
    </xdr:from>
    <xdr:to>
      <xdr:col>6</xdr:col>
      <xdr:colOff>200055</xdr:colOff>
      <xdr:row>58</xdr:row>
      <xdr:rowOff>146050</xdr:rowOff>
    </xdr:to>
    <xdr:sp macro="" textlink="">
      <xdr:nvSpPr>
        <xdr:cNvPr id="11455" name="Text Box 191">
          <a:extLst>
            <a:ext uri="{FF2B5EF4-FFF2-40B4-BE49-F238E27FC236}">
              <a16:creationId xmlns:a16="http://schemas.microsoft.com/office/drawing/2014/main" id="{05D6F1B9-DFDA-49BE-A0E1-08BD38E9D3C4}"/>
            </a:ext>
          </a:extLst>
        </xdr:cNvPr>
        <xdr:cNvSpPr txBox="1">
          <a:spLocks noChangeArrowheads="1"/>
        </xdr:cNvSpPr>
      </xdr:nvSpPr>
      <xdr:spPr bwMode="auto">
        <a:xfrm>
          <a:off x="360997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a:t>
          </a:r>
        </a:p>
      </xdr:txBody>
    </xdr:sp>
    <xdr:clientData/>
  </xdr:twoCellAnchor>
  <xdr:twoCellAnchor>
    <xdr:from>
      <xdr:col>3</xdr:col>
      <xdr:colOff>133350</xdr:colOff>
      <xdr:row>54</xdr:row>
      <xdr:rowOff>6350</xdr:rowOff>
    </xdr:from>
    <xdr:to>
      <xdr:col>4</xdr:col>
      <xdr:colOff>317500</xdr:colOff>
      <xdr:row>54</xdr:row>
      <xdr:rowOff>120650</xdr:rowOff>
    </xdr:to>
    <xdr:sp macro="" textlink="">
      <xdr:nvSpPr>
        <xdr:cNvPr id="11911" name="Line 192">
          <a:extLst>
            <a:ext uri="{FF2B5EF4-FFF2-40B4-BE49-F238E27FC236}">
              <a16:creationId xmlns:a16="http://schemas.microsoft.com/office/drawing/2014/main" id="{3CF0A354-46AB-44A2-8196-CB950D28418E}"/>
            </a:ext>
          </a:extLst>
        </xdr:cNvPr>
        <xdr:cNvSpPr>
          <a:spLocks noChangeShapeType="1"/>
        </xdr:cNvSpPr>
      </xdr:nvSpPr>
      <xdr:spPr bwMode="auto">
        <a:xfrm>
          <a:off x="2025650" y="892175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56</xdr:row>
      <xdr:rowOff>127000</xdr:rowOff>
    </xdr:from>
    <xdr:to>
      <xdr:col>4</xdr:col>
      <xdr:colOff>368300</xdr:colOff>
      <xdr:row>57</xdr:row>
      <xdr:rowOff>63500</xdr:rowOff>
    </xdr:to>
    <xdr:sp macro="" textlink="">
      <xdr:nvSpPr>
        <xdr:cNvPr id="11912" name="AutoShape 193">
          <a:extLst>
            <a:ext uri="{FF2B5EF4-FFF2-40B4-BE49-F238E27FC236}">
              <a16:creationId xmlns:a16="http://schemas.microsoft.com/office/drawing/2014/main" id="{2AA0ACA4-9B3D-4F4E-AB19-E8A0DB3DC32B}"/>
            </a:ext>
          </a:extLst>
        </xdr:cNvPr>
        <xdr:cNvSpPr>
          <a:spLocks noChangeArrowheads="1"/>
        </xdr:cNvSpPr>
      </xdr:nvSpPr>
      <xdr:spPr bwMode="auto">
        <a:xfrm>
          <a:off x="2794000" y="9372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57</xdr:row>
      <xdr:rowOff>76200</xdr:rowOff>
    </xdr:from>
    <xdr:to>
      <xdr:col>5</xdr:col>
      <xdr:colOff>38100</xdr:colOff>
      <xdr:row>58</xdr:row>
      <xdr:rowOff>107950</xdr:rowOff>
    </xdr:to>
    <xdr:sp macro="" textlink="">
      <xdr:nvSpPr>
        <xdr:cNvPr id="11458" name="Text Box 194">
          <a:extLst>
            <a:ext uri="{FF2B5EF4-FFF2-40B4-BE49-F238E27FC236}">
              <a16:creationId xmlns:a16="http://schemas.microsoft.com/office/drawing/2014/main" id="{1C631898-FB46-44EC-B671-3EEAB3ACC21D}"/>
            </a:ext>
          </a:extLst>
        </xdr:cNvPr>
        <xdr:cNvSpPr txBox="1">
          <a:spLocks noChangeArrowheads="1"/>
        </xdr:cNvSpPr>
      </xdr:nvSpPr>
      <xdr:spPr bwMode="auto">
        <a:xfrm>
          <a:off x="27146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577850</xdr:colOff>
      <xdr:row>54</xdr:row>
      <xdr:rowOff>6350</xdr:rowOff>
    </xdr:from>
    <xdr:to>
      <xdr:col>3</xdr:col>
      <xdr:colOff>133350</xdr:colOff>
      <xdr:row>54</xdr:row>
      <xdr:rowOff>25400</xdr:rowOff>
    </xdr:to>
    <xdr:sp macro="" textlink="">
      <xdr:nvSpPr>
        <xdr:cNvPr id="11914" name="Line 195">
          <a:extLst>
            <a:ext uri="{FF2B5EF4-FFF2-40B4-BE49-F238E27FC236}">
              <a16:creationId xmlns:a16="http://schemas.microsoft.com/office/drawing/2014/main" id="{6014F0BE-BC89-4B39-8577-0765A0BC0BBB}"/>
            </a:ext>
          </a:extLst>
        </xdr:cNvPr>
        <xdr:cNvSpPr>
          <a:spLocks noChangeShapeType="1"/>
        </xdr:cNvSpPr>
      </xdr:nvSpPr>
      <xdr:spPr bwMode="auto">
        <a:xfrm flipV="1">
          <a:off x="1212850" y="89217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56</xdr:row>
      <xdr:rowOff>88900</xdr:rowOff>
    </xdr:from>
    <xdr:to>
      <xdr:col>3</xdr:col>
      <xdr:colOff>171450</xdr:colOff>
      <xdr:row>57</xdr:row>
      <xdr:rowOff>25400</xdr:rowOff>
    </xdr:to>
    <xdr:sp macro="" textlink="">
      <xdr:nvSpPr>
        <xdr:cNvPr id="11915" name="AutoShape 196">
          <a:extLst>
            <a:ext uri="{FF2B5EF4-FFF2-40B4-BE49-F238E27FC236}">
              <a16:creationId xmlns:a16="http://schemas.microsoft.com/office/drawing/2014/main" id="{0B7C86C0-3378-4E4E-B03D-D9488DCD9FF5}"/>
            </a:ext>
          </a:extLst>
        </xdr:cNvPr>
        <xdr:cNvSpPr>
          <a:spLocks noChangeArrowheads="1"/>
        </xdr:cNvSpPr>
      </xdr:nvSpPr>
      <xdr:spPr bwMode="auto">
        <a:xfrm>
          <a:off x="1981200" y="93345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57</xdr:row>
      <xdr:rowOff>38100</xdr:rowOff>
    </xdr:from>
    <xdr:to>
      <xdr:col>3</xdr:col>
      <xdr:colOff>479425</xdr:colOff>
      <xdr:row>58</xdr:row>
      <xdr:rowOff>76200</xdr:rowOff>
    </xdr:to>
    <xdr:sp macro="" textlink="">
      <xdr:nvSpPr>
        <xdr:cNvPr id="11461" name="Text Box 197">
          <a:extLst>
            <a:ext uri="{FF2B5EF4-FFF2-40B4-BE49-F238E27FC236}">
              <a16:creationId xmlns:a16="http://schemas.microsoft.com/office/drawing/2014/main" id="{3576B602-37D4-4BC5-B3C0-905AA6E794D5}"/>
            </a:ext>
          </a:extLst>
        </xdr:cNvPr>
        <xdr:cNvSpPr txBox="1">
          <a:spLocks noChangeArrowheads="1"/>
        </xdr:cNvSpPr>
      </xdr:nvSpPr>
      <xdr:spPr bwMode="auto">
        <a:xfrm>
          <a:off x="1828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a:t>
          </a:r>
        </a:p>
      </xdr:txBody>
    </xdr:sp>
    <xdr:clientData/>
  </xdr:twoCellAnchor>
  <xdr:twoCellAnchor>
    <xdr:from>
      <xdr:col>1</xdr:col>
      <xdr:colOff>520700</xdr:colOff>
      <xdr:row>56</xdr:row>
      <xdr:rowOff>38100</xdr:rowOff>
    </xdr:from>
    <xdr:to>
      <xdr:col>1</xdr:col>
      <xdr:colOff>615950</xdr:colOff>
      <xdr:row>56</xdr:row>
      <xdr:rowOff>139700</xdr:rowOff>
    </xdr:to>
    <xdr:sp macro="" textlink="">
      <xdr:nvSpPr>
        <xdr:cNvPr id="11917" name="AutoShape 198">
          <a:extLst>
            <a:ext uri="{FF2B5EF4-FFF2-40B4-BE49-F238E27FC236}">
              <a16:creationId xmlns:a16="http://schemas.microsoft.com/office/drawing/2014/main" id="{C312AE9C-B009-4C90-BDE0-BE112DEC4B8C}"/>
            </a:ext>
          </a:extLst>
        </xdr:cNvPr>
        <xdr:cNvSpPr>
          <a:spLocks noChangeArrowheads="1"/>
        </xdr:cNvSpPr>
      </xdr:nvSpPr>
      <xdr:spPr bwMode="auto">
        <a:xfrm>
          <a:off x="1155700" y="9283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56</xdr:row>
      <xdr:rowOff>146050</xdr:rowOff>
    </xdr:from>
    <xdr:to>
      <xdr:col>2</xdr:col>
      <xdr:colOff>298450</xdr:colOff>
      <xdr:row>58</xdr:row>
      <xdr:rowOff>19050</xdr:rowOff>
    </xdr:to>
    <xdr:sp macro="" textlink="">
      <xdr:nvSpPr>
        <xdr:cNvPr id="11463" name="Text Box 199">
          <a:extLst>
            <a:ext uri="{FF2B5EF4-FFF2-40B4-BE49-F238E27FC236}">
              <a16:creationId xmlns:a16="http://schemas.microsoft.com/office/drawing/2014/main" id="{8AD39961-785A-4BC9-BE04-2B02441AFE89}"/>
            </a:ext>
          </a:extLst>
        </xdr:cNvPr>
        <xdr:cNvSpPr txBox="1">
          <a:spLocks noChangeArrowheads="1"/>
        </xdr:cNvSpPr>
      </xdr:nvSpPr>
      <xdr:spPr bwMode="auto">
        <a:xfrm>
          <a:off x="9429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a:extLst>
            <a:ext uri="{FF2B5EF4-FFF2-40B4-BE49-F238E27FC236}">
              <a16:creationId xmlns:a16="http://schemas.microsoft.com/office/drawing/2014/main" id="{5CFDAC4F-7E72-4830-AE40-225ED0B34D3B}"/>
            </a:ext>
          </a:extLst>
        </xdr:cNvPr>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a:extLst>
            <a:ext uri="{FF2B5EF4-FFF2-40B4-BE49-F238E27FC236}">
              <a16:creationId xmlns:a16="http://schemas.microsoft.com/office/drawing/2014/main" id="{1783FD38-624E-4D4A-A2B4-64FB4129D25B}"/>
            </a:ext>
          </a:extLst>
        </xdr:cNvPr>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a:extLst>
            <a:ext uri="{FF2B5EF4-FFF2-40B4-BE49-F238E27FC236}">
              <a16:creationId xmlns:a16="http://schemas.microsoft.com/office/drawing/2014/main" id="{BBB41A51-20BC-4F79-BFF3-B78FC05A4CD0}"/>
            </a:ext>
          </a:extLst>
        </xdr:cNvPr>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a:extLst>
            <a:ext uri="{FF2B5EF4-FFF2-40B4-BE49-F238E27FC236}">
              <a16:creationId xmlns:a16="http://schemas.microsoft.com/office/drawing/2014/main" id="{D8587551-8165-4066-92A5-F4F78ED8A131}"/>
            </a:ext>
          </a:extLst>
        </xdr:cNvPr>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a:extLst>
            <a:ext uri="{FF2B5EF4-FFF2-40B4-BE49-F238E27FC236}">
              <a16:creationId xmlns:a16="http://schemas.microsoft.com/office/drawing/2014/main" id="{521ED00D-8E7E-4C23-867B-4CC8172774F5}"/>
            </a:ext>
          </a:extLst>
        </xdr:cNvPr>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590550</xdr:colOff>
      <xdr:row>55</xdr:row>
      <xdr:rowOff>88900</xdr:rowOff>
    </xdr:from>
    <xdr:to>
      <xdr:col>7</xdr:col>
      <xdr:colOff>63500</xdr:colOff>
      <xdr:row>56</xdr:row>
      <xdr:rowOff>25400</xdr:rowOff>
    </xdr:to>
    <xdr:sp macro="" textlink="">
      <xdr:nvSpPr>
        <xdr:cNvPr id="11924" name="Oval 205">
          <a:extLst>
            <a:ext uri="{FF2B5EF4-FFF2-40B4-BE49-F238E27FC236}">
              <a16:creationId xmlns:a16="http://schemas.microsoft.com/office/drawing/2014/main" id="{E9E3DE22-FDD4-45D7-9052-C1EE9D8A9C67}"/>
            </a:ext>
          </a:extLst>
        </xdr:cNvPr>
        <xdr:cNvSpPr>
          <a:spLocks noChangeArrowheads="1"/>
        </xdr:cNvSpPr>
      </xdr:nvSpPr>
      <xdr:spPr bwMode="auto">
        <a:xfrm>
          <a:off x="4368800" y="91694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54</xdr:row>
      <xdr:rowOff>136525</xdr:rowOff>
    </xdr:from>
    <xdr:to>
      <xdr:col>8</xdr:col>
      <xdr:colOff>161925</xdr:colOff>
      <xdr:row>56</xdr:row>
      <xdr:rowOff>3175</xdr:rowOff>
    </xdr:to>
    <xdr:sp macro="" textlink="">
      <xdr:nvSpPr>
        <xdr:cNvPr id="11470" name="扶助費該当値テキスト">
          <a:extLst>
            <a:ext uri="{FF2B5EF4-FFF2-40B4-BE49-F238E27FC236}">
              <a16:creationId xmlns:a16="http://schemas.microsoft.com/office/drawing/2014/main" id="{59020282-2C9E-41FE-96E0-80A982EBFF4F}"/>
            </a:ext>
          </a:extLst>
        </xdr:cNvPr>
        <xdr:cNvSpPr txBox="1">
          <a:spLocks noChangeArrowheads="1"/>
        </xdr:cNvSpPr>
      </xdr:nvSpPr>
      <xdr:spPr bwMode="auto">
        <a:xfrm>
          <a:off x="49149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5</xdr:col>
      <xdr:colOff>457200</xdr:colOff>
      <xdr:row>54</xdr:row>
      <xdr:rowOff>88900</xdr:rowOff>
    </xdr:from>
    <xdr:to>
      <xdr:col>5</xdr:col>
      <xdr:colOff>552450</xdr:colOff>
      <xdr:row>55</xdr:row>
      <xdr:rowOff>25400</xdr:rowOff>
    </xdr:to>
    <xdr:sp macro="" textlink="">
      <xdr:nvSpPr>
        <xdr:cNvPr id="11926" name="Oval 207">
          <a:extLst>
            <a:ext uri="{FF2B5EF4-FFF2-40B4-BE49-F238E27FC236}">
              <a16:creationId xmlns:a16="http://schemas.microsoft.com/office/drawing/2014/main" id="{981A3155-DF0D-4D5C-B092-6EFA41374BD8}"/>
            </a:ext>
          </a:extLst>
        </xdr:cNvPr>
        <xdr:cNvSpPr>
          <a:spLocks noChangeArrowheads="1"/>
        </xdr:cNvSpPr>
      </xdr:nvSpPr>
      <xdr:spPr bwMode="auto">
        <a:xfrm>
          <a:off x="3606800" y="9004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53</xdr:row>
      <xdr:rowOff>60325</xdr:rowOff>
    </xdr:from>
    <xdr:to>
      <xdr:col>6</xdr:col>
      <xdr:colOff>200055</xdr:colOff>
      <xdr:row>54</xdr:row>
      <xdr:rowOff>98425</xdr:rowOff>
    </xdr:to>
    <xdr:sp macro="" textlink="">
      <xdr:nvSpPr>
        <xdr:cNvPr id="11472" name="Text Box 208">
          <a:extLst>
            <a:ext uri="{FF2B5EF4-FFF2-40B4-BE49-F238E27FC236}">
              <a16:creationId xmlns:a16="http://schemas.microsoft.com/office/drawing/2014/main" id="{53F33E77-F782-43E2-B198-F73B2EAFAC6C}"/>
            </a:ext>
          </a:extLst>
        </xdr:cNvPr>
        <xdr:cNvSpPr txBox="1">
          <a:spLocks noChangeArrowheads="1"/>
        </xdr:cNvSpPr>
      </xdr:nvSpPr>
      <xdr:spPr bwMode="auto">
        <a:xfrm>
          <a:off x="3609975" y="915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4</xdr:col>
      <xdr:colOff>273050</xdr:colOff>
      <xdr:row>54</xdr:row>
      <xdr:rowOff>76200</xdr:rowOff>
    </xdr:from>
    <xdr:to>
      <xdr:col>4</xdr:col>
      <xdr:colOff>368300</xdr:colOff>
      <xdr:row>55</xdr:row>
      <xdr:rowOff>6350</xdr:rowOff>
    </xdr:to>
    <xdr:sp macro="" textlink="">
      <xdr:nvSpPr>
        <xdr:cNvPr id="11928" name="Oval 209">
          <a:extLst>
            <a:ext uri="{FF2B5EF4-FFF2-40B4-BE49-F238E27FC236}">
              <a16:creationId xmlns:a16="http://schemas.microsoft.com/office/drawing/2014/main" id="{B9AF6610-AF45-4A95-B8BF-47DECF96F7F9}"/>
            </a:ext>
          </a:extLst>
        </xdr:cNvPr>
        <xdr:cNvSpPr>
          <a:spLocks noChangeArrowheads="1"/>
        </xdr:cNvSpPr>
      </xdr:nvSpPr>
      <xdr:spPr bwMode="auto">
        <a:xfrm>
          <a:off x="2794000" y="8991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53</xdr:row>
      <xdr:rowOff>41275</xdr:rowOff>
    </xdr:from>
    <xdr:to>
      <xdr:col>5</xdr:col>
      <xdr:colOff>38100</xdr:colOff>
      <xdr:row>54</xdr:row>
      <xdr:rowOff>79375</xdr:rowOff>
    </xdr:to>
    <xdr:sp macro="" textlink="">
      <xdr:nvSpPr>
        <xdr:cNvPr id="11474" name="Text Box 210">
          <a:extLst>
            <a:ext uri="{FF2B5EF4-FFF2-40B4-BE49-F238E27FC236}">
              <a16:creationId xmlns:a16="http://schemas.microsoft.com/office/drawing/2014/main" id="{536A20BF-821D-4DD6-88D5-10AC9A6B3CCF}"/>
            </a:ext>
          </a:extLst>
        </xdr:cNvPr>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3</xdr:col>
      <xdr:colOff>88900</xdr:colOff>
      <xdr:row>53</xdr:row>
      <xdr:rowOff>127000</xdr:rowOff>
    </xdr:from>
    <xdr:to>
      <xdr:col>3</xdr:col>
      <xdr:colOff>171450</xdr:colOff>
      <xdr:row>54</xdr:row>
      <xdr:rowOff>63500</xdr:rowOff>
    </xdr:to>
    <xdr:sp macro="" textlink="">
      <xdr:nvSpPr>
        <xdr:cNvPr id="11930" name="Oval 211">
          <a:extLst>
            <a:ext uri="{FF2B5EF4-FFF2-40B4-BE49-F238E27FC236}">
              <a16:creationId xmlns:a16="http://schemas.microsoft.com/office/drawing/2014/main" id="{6F3101DD-910A-448A-BF28-3951D7121288}"/>
            </a:ext>
          </a:extLst>
        </xdr:cNvPr>
        <xdr:cNvSpPr>
          <a:spLocks noChangeArrowheads="1"/>
        </xdr:cNvSpPr>
      </xdr:nvSpPr>
      <xdr:spPr bwMode="auto">
        <a:xfrm>
          <a:off x="1981200" y="88773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52</xdr:row>
      <xdr:rowOff>98425</xdr:rowOff>
    </xdr:from>
    <xdr:to>
      <xdr:col>3</xdr:col>
      <xdr:colOff>479425</xdr:colOff>
      <xdr:row>53</xdr:row>
      <xdr:rowOff>136525</xdr:rowOff>
    </xdr:to>
    <xdr:sp macro="" textlink="">
      <xdr:nvSpPr>
        <xdr:cNvPr id="11476" name="Text Box 212">
          <a:extLst>
            <a:ext uri="{FF2B5EF4-FFF2-40B4-BE49-F238E27FC236}">
              <a16:creationId xmlns:a16="http://schemas.microsoft.com/office/drawing/2014/main" id="{3B290822-C08C-447A-9FB4-CF7FC847560A}"/>
            </a:ext>
          </a:extLst>
        </xdr:cNvPr>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1</xdr:col>
      <xdr:colOff>520700</xdr:colOff>
      <xdr:row>53</xdr:row>
      <xdr:rowOff>146050</xdr:rowOff>
    </xdr:from>
    <xdr:to>
      <xdr:col>1</xdr:col>
      <xdr:colOff>622300</xdr:colOff>
      <xdr:row>54</xdr:row>
      <xdr:rowOff>82550</xdr:rowOff>
    </xdr:to>
    <xdr:sp macro="" textlink="">
      <xdr:nvSpPr>
        <xdr:cNvPr id="11932" name="Oval 213">
          <a:extLst>
            <a:ext uri="{FF2B5EF4-FFF2-40B4-BE49-F238E27FC236}">
              <a16:creationId xmlns:a16="http://schemas.microsoft.com/office/drawing/2014/main" id="{F5DB7A56-18C0-43E8-BB00-757AB4CC325A}"/>
            </a:ext>
          </a:extLst>
        </xdr:cNvPr>
        <xdr:cNvSpPr>
          <a:spLocks noChangeArrowheads="1"/>
        </xdr:cNvSpPr>
      </xdr:nvSpPr>
      <xdr:spPr bwMode="auto">
        <a:xfrm>
          <a:off x="1155700" y="88963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52</xdr:row>
      <xdr:rowOff>117475</xdr:rowOff>
    </xdr:from>
    <xdr:to>
      <xdr:col>2</xdr:col>
      <xdr:colOff>298450</xdr:colOff>
      <xdr:row>53</xdr:row>
      <xdr:rowOff>155575</xdr:rowOff>
    </xdr:to>
    <xdr:sp macro="" textlink="">
      <xdr:nvSpPr>
        <xdr:cNvPr id="11478" name="Text Box 214">
          <a:extLst>
            <a:ext uri="{FF2B5EF4-FFF2-40B4-BE49-F238E27FC236}">
              <a16:creationId xmlns:a16="http://schemas.microsoft.com/office/drawing/2014/main" id="{AEF7F272-FC16-488F-AA15-57D8914D9178}"/>
            </a:ext>
          </a:extLst>
        </xdr:cNvPr>
        <xdr:cNvSpPr txBox="1">
          <a:spLocks noChangeArrowheads="1"/>
        </xdr:cNvSpPr>
      </xdr:nvSpPr>
      <xdr:spPr bwMode="auto">
        <a:xfrm>
          <a:off x="9429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a:extLst>
            <a:ext uri="{FF2B5EF4-FFF2-40B4-BE49-F238E27FC236}">
              <a16:creationId xmlns:a16="http://schemas.microsoft.com/office/drawing/2014/main" id="{44E7988D-0314-47BD-95ED-92BF1B064EE8}"/>
            </a:ext>
          </a:extLst>
        </xdr:cNvPr>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a:extLst>
            <a:ext uri="{FF2B5EF4-FFF2-40B4-BE49-F238E27FC236}">
              <a16:creationId xmlns:a16="http://schemas.microsoft.com/office/drawing/2014/main" id="{6F6DF769-EE3A-4414-A73D-0AF1BA7870A8}"/>
            </a:ext>
          </a:extLst>
        </xdr:cNvPr>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a:extLst>
            <a:ext uri="{FF2B5EF4-FFF2-40B4-BE49-F238E27FC236}">
              <a16:creationId xmlns:a16="http://schemas.microsoft.com/office/drawing/2014/main" id="{F3DC82AF-6ED5-42F8-B4B5-F05CE9A63605}"/>
            </a:ext>
          </a:extLst>
        </xdr:cNvPr>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15/22</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a:extLst>
            <a:ext uri="{FF2B5EF4-FFF2-40B4-BE49-F238E27FC236}">
              <a16:creationId xmlns:a16="http://schemas.microsoft.com/office/drawing/2014/main" id="{F355CCE1-DE29-4319-85EC-3F9FFF2B9A48}"/>
            </a:ext>
          </a:extLst>
        </xdr:cNvPr>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a:extLst>
            <a:ext uri="{FF2B5EF4-FFF2-40B4-BE49-F238E27FC236}">
              <a16:creationId xmlns:a16="http://schemas.microsoft.com/office/drawing/2014/main" id="{C0A7FDEB-CB83-4666-944E-71BB5DF43662}"/>
            </a:ext>
          </a:extLst>
        </xdr:cNvPr>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a:extLst>
            <a:ext uri="{FF2B5EF4-FFF2-40B4-BE49-F238E27FC236}">
              <a16:creationId xmlns:a16="http://schemas.microsoft.com/office/drawing/2014/main" id="{616E893A-373E-44B1-B884-3E9DCE0592D3}"/>
            </a:ext>
          </a:extLst>
        </xdr:cNvPr>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a:extLst>
            <a:ext uri="{FF2B5EF4-FFF2-40B4-BE49-F238E27FC236}">
              <a16:creationId xmlns:a16="http://schemas.microsoft.com/office/drawing/2014/main" id="{646841CF-EBE9-4C9A-94B3-FB861FCEED00}"/>
            </a:ext>
          </a:extLst>
        </xdr:cNvPr>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1941" name="Rectangle 222">
          <a:extLst>
            <a:ext uri="{FF2B5EF4-FFF2-40B4-BE49-F238E27FC236}">
              <a16:creationId xmlns:a16="http://schemas.microsoft.com/office/drawing/2014/main" id="{B6BE73D5-C777-4387-8A5D-4AE560C82D87}"/>
            </a:ext>
          </a:extLst>
        </xdr:cNvPr>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11942" name="Rectangle 223">
          <a:extLst>
            <a:ext uri="{FF2B5EF4-FFF2-40B4-BE49-F238E27FC236}">
              <a16:creationId xmlns:a16="http://schemas.microsoft.com/office/drawing/2014/main" id="{09A405CD-DFB2-4EEC-A24D-7BAAA68CC668}"/>
            </a:ext>
          </a:extLst>
        </xdr:cNvPr>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a:extLst>
            <a:ext uri="{FF2B5EF4-FFF2-40B4-BE49-F238E27FC236}">
              <a16:creationId xmlns:a16="http://schemas.microsoft.com/office/drawing/2014/main" id="{DF4E3F9E-BBF8-4614-BA70-831D1BFB0052}"/>
            </a:ext>
          </a:extLst>
        </xdr:cNvPr>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a:extLst>
            <a:ext uri="{FF2B5EF4-FFF2-40B4-BE49-F238E27FC236}">
              <a16:creationId xmlns:a16="http://schemas.microsoft.com/office/drawing/2014/main" id="{5D16C63F-2BA4-4D4C-B42A-D56E3378255E}"/>
            </a:ext>
          </a:extLst>
        </xdr:cNvPr>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財政調整基金積立金への積立てが大幅に減額している。これは経済状況の悪化などにより地方税が減収したことが大きな要因の一つである。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　今後は、補助事業の活用などにより特定財源を確保することで一般財源を捻出し、出来る限り基金への積立てを可能にする。</a:t>
          </a:r>
        </a:p>
      </xdr:txBody>
    </xdr:sp>
    <xdr:clientData/>
  </xdr:twoCellAnchor>
  <xdr:oneCellAnchor>
    <xdr:from>
      <xdr:col>18</xdr:col>
      <xdr:colOff>73025</xdr:colOff>
      <xdr:row>49</xdr:row>
      <xdr:rowOff>136525</xdr:rowOff>
    </xdr:from>
    <xdr:ext cx="132344" cy="151836"/>
    <xdr:sp macro="" textlink="">
      <xdr:nvSpPr>
        <xdr:cNvPr id="11490" name="Text Box 226">
          <a:extLst>
            <a:ext uri="{FF2B5EF4-FFF2-40B4-BE49-F238E27FC236}">
              <a16:creationId xmlns:a16="http://schemas.microsoft.com/office/drawing/2014/main" id="{D5D8D181-E380-49FA-994A-874234D43890}"/>
            </a:ext>
          </a:extLst>
        </xdr:cNvPr>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11946" name="Line 227">
          <a:extLst>
            <a:ext uri="{FF2B5EF4-FFF2-40B4-BE49-F238E27FC236}">
              <a16:creationId xmlns:a16="http://schemas.microsoft.com/office/drawing/2014/main" id="{F7F5CE78-8B69-4CE3-A600-D32D88C62804}"/>
            </a:ext>
          </a:extLst>
        </xdr:cNvPr>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a:extLst>
            <a:ext uri="{FF2B5EF4-FFF2-40B4-BE49-F238E27FC236}">
              <a16:creationId xmlns:a16="http://schemas.microsoft.com/office/drawing/2014/main" id="{0C66AB10-EBCB-4E07-ACBB-B9DE31137205}"/>
            </a:ext>
          </a:extLst>
        </xdr:cNvPr>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11948" name="Line 229">
          <a:extLst>
            <a:ext uri="{FF2B5EF4-FFF2-40B4-BE49-F238E27FC236}">
              <a16:creationId xmlns:a16="http://schemas.microsoft.com/office/drawing/2014/main" id="{E73EDE61-6189-4F70-95BB-1F6CD87D376C}"/>
            </a:ext>
          </a:extLst>
        </xdr:cNvPr>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79375</xdr:rowOff>
    </xdr:from>
    <xdr:to>
      <xdr:col>18</xdr:col>
      <xdr:colOff>69986</xdr:colOff>
      <xdr:row>62</xdr:row>
      <xdr:rowOff>117475</xdr:rowOff>
    </xdr:to>
    <xdr:sp macro="" textlink="">
      <xdr:nvSpPr>
        <xdr:cNvPr id="11494" name="Text Box 230">
          <a:extLst>
            <a:ext uri="{FF2B5EF4-FFF2-40B4-BE49-F238E27FC236}">
              <a16:creationId xmlns:a16="http://schemas.microsoft.com/office/drawing/2014/main" id="{1E7D66DB-A206-46C2-A318-AD7435250F43}"/>
            </a:ext>
          </a:extLst>
        </xdr:cNvPr>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11950" name="Line 231">
          <a:extLst>
            <a:ext uri="{FF2B5EF4-FFF2-40B4-BE49-F238E27FC236}">
              <a16:creationId xmlns:a16="http://schemas.microsoft.com/office/drawing/2014/main" id="{FEC09709-5781-42FC-ACC7-94DF2B207588}"/>
            </a:ext>
          </a:extLst>
        </xdr:cNvPr>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59</xdr:row>
      <xdr:rowOff>98425</xdr:rowOff>
    </xdr:from>
    <xdr:to>
      <xdr:col>18</xdr:col>
      <xdr:colOff>69986</xdr:colOff>
      <xdr:row>60</xdr:row>
      <xdr:rowOff>136525</xdr:rowOff>
    </xdr:to>
    <xdr:sp macro="" textlink="">
      <xdr:nvSpPr>
        <xdr:cNvPr id="11496" name="Text Box 232">
          <a:extLst>
            <a:ext uri="{FF2B5EF4-FFF2-40B4-BE49-F238E27FC236}">
              <a16:creationId xmlns:a16="http://schemas.microsoft.com/office/drawing/2014/main" id="{1838C6D7-C820-495D-8C12-9E1B75A2B522}"/>
            </a:ext>
          </a:extLst>
        </xdr:cNvPr>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11952" name="Line 233">
          <a:extLst>
            <a:ext uri="{FF2B5EF4-FFF2-40B4-BE49-F238E27FC236}">
              <a16:creationId xmlns:a16="http://schemas.microsoft.com/office/drawing/2014/main" id="{B783E3AD-77B4-4673-80D0-CAF65CCB2AB3}"/>
            </a:ext>
          </a:extLst>
        </xdr:cNvPr>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57</xdr:row>
      <xdr:rowOff>107950</xdr:rowOff>
    </xdr:from>
    <xdr:to>
      <xdr:col>18</xdr:col>
      <xdr:colOff>69986</xdr:colOff>
      <xdr:row>58</xdr:row>
      <xdr:rowOff>146050</xdr:rowOff>
    </xdr:to>
    <xdr:sp macro="" textlink="">
      <xdr:nvSpPr>
        <xdr:cNvPr id="11498" name="Text Box 234">
          <a:extLst>
            <a:ext uri="{FF2B5EF4-FFF2-40B4-BE49-F238E27FC236}">
              <a16:creationId xmlns:a16="http://schemas.microsoft.com/office/drawing/2014/main" id="{40CADA6A-6095-4458-B1D6-D175A9D77A53}"/>
            </a:ext>
          </a:extLst>
        </xdr:cNvPr>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11954" name="Line 235">
          <a:extLst>
            <a:ext uri="{FF2B5EF4-FFF2-40B4-BE49-F238E27FC236}">
              <a16:creationId xmlns:a16="http://schemas.microsoft.com/office/drawing/2014/main" id="{D14ED2A2-986B-496F-BD48-8F95389D45F5}"/>
            </a:ext>
          </a:extLst>
        </xdr:cNvPr>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127000</xdr:rowOff>
    </xdr:from>
    <xdr:to>
      <xdr:col>18</xdr:col>
      <xdr:colOff>69986</xdr:colOff>
      <xdr:row>57</xdr:row>
      <xdr:rowOff>0</xdr:rowOff>
    </xdr:to>
    <xdr:sp macro="" textlink="">
      <xdr:nvSpPr>
        <xdr:cNvPr id="11500" name="Text Box 236">
          <a:extLst>
            <a:ext uri="{FF2B5EF4-FFF2-40B4-BE49-F238E27FC236}">
              <a16:creationId xmlns:a16="http://schemas.microsoft.com/office/drawing/2014/main" id="{17BFCFC5-D72C-4DC9-AEAD-138023F0432B}"/>
            </a:ext>
          </a:extLst>
        </xdr:cNvPr>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11956" name="Line 237">
          <a:extLst>
            <a:ext uri="{FF2B5EF4-FFF2-40B4-BE49-F238E27FC236}">
              <a16:creationId xmlns:a16="http://schemas.microsoft.com/office/drawing/2014/main" id="{07B29493-95F6-41BE-92E3-AF7936CBED3F}"/>
            </a:ext>
          </a:extLst>
        </xdr:cNvPr>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53</xdr:row>
      <xdr:rowOff>146050</xdr:rowOff>
    </xdr:from>
    <xdr:to>
      <xdr:col>18</xdr:col>
      <xdr:colOff>69986</xdr:colOff>
      <xdr:row>55</xdr:row>
      <xdr:rowOff>19050</xdr:rowOff>
    </xdr:to>
    <xdr:sp macro="" textlink="">
      <xdr:nvSpPr>
        <xdr:cNvPr id="11502" name="Text Box 238">
          <a:extLst>
            <a:ext uri="{FF2B5EF4-FFF2-40B4-BE49-F238E27FC236}">
              <a16:creationId xmlns:a16="http://schemas.microsoft.com/office/drawing/2014/main" id="{EA773EB8-58CB-4C0D-AC7D-76D7CD06C522}"/>
            </a:ext>
          </a:extLst>
        </xdr:cNvPr>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11958" name="Line 239">
          <a:extLst>
            <a:ext uri="{FF2B5EF4-FFF2-40B4-BE49-F238E27FC236}">
              <a16:creationId xmlns:a16="http://schemas.microsoft.com/office/drawing/2014/main" id="{F3E25C6D-CFBB-481B-82B1-797BD443EDDF}"/>
            </a:ext>
          </a:extLst>
        </xdr:cNvPr>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0</xdr:rowOff>
    </xdr:from>
    <xdr:to>
      <xdr:col>18</xdr:col>
      <xdr:colOff>69986</xdr:colOff>
      <xdr:row>53</xdr:row>
      <xdr:rowOff>38100</xdr:rowOff>
    </xdr:to>
    <xdr:sp macro="" textlink="">
      <xdr:nvSpPr>
        <xdr:cNvPr id="11504" name="Text Box 240">
          <a:extLst>
            <a:ext uri="{FF2B5EF4-FFF2-40B4-BE49-F238E27FC236}">
              <a16:creationId xmlns:a16="http://schemas.microsoft.com/office/drawing/2014/main" id="{D7F7876D-86FB-4290-A252-C7BD944EE27A}"/>
            </a:ext>
          </a:extLst>
        </xdr:cNvPr>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11960" name="Line 241">
          <a:extLst>
            <a:ext uri="{FF2B5EF4-FFF2-40B4-BE49-F238E27FC236}">
              <a16:creationId xmlns:a16="http://schemas.microsoft.com/office/drawing/2014/main" id="{AFDA3EED-3982-4BAA-A7A2-68BBE7000D41}"/>
            </a:ext>
          </a:extLst>
        </xdr:cNvPr>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6" name="Text Box 242">
          <a:extLst>
            <a:ext uri="{FF2B5EF4-FFF2-40B4-BE49-F238E27FC236}">
              <a16:creationId xmlns:a16="http://schemas.microsoft.com/office/drawing/2014/main" id="{E7506AF5-36F5-4216-A356-EC3CC49149F0}"/>
            </a:ext>
          </a:extLst>
        </xdr:cNvPr>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1962" name="その他グラフ枠">
          <a:extLst>
            <a:ext uri="{FF2B5EF4-FFF2-40B4-BE49-F238E27FC236}">
              <a16:creationId xmlns:a16="http://schemas.microsoft.com/office/drawing/2014/main" id="{DD298A67-8D89-468A-AB22-41B49C5C8784}"/>
            </a:ext>
          </a:extLst>
        </xdr:cNvPr>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53</xdr:row>
      <xdr:rowOff>120650</xdr:rowOff>
    </xdr:from>
    <xdr:to>
      <xdr:col>24</xdr:col>
      <xdr:colOff>25400</xdr:colOff>
      <xdr:row>61</xdr:row>
      <xdr:rowOff>127000</xdr:rowOff>
    </xdr:to>
    <xdr:sp macro="" textlink="">
      <xdr:nvSpPr>
        <xdr:cNvPr id="11963" name="Line 244">
          <a:extLst>
            <a:ext uri="{FF2B5EF4-FFF2-40B4-BE49-F238E27FC236}">
              <a16:creationId xmlns:a16="http://schemas.microsoft.com/office/drawing/2014/main" id="{340B4B17-6B03-4240-9B8E-56E665F37FFB}"/>
            </a:ext>
          </a:extLst>
        </xdr:cNvPr>
        <xdr:cNvSpPr>
          <a:spLocks noChangeShapeType="1"/>
        </xdr:cNvSpPr>
      </xdr:nvSpPr>
      <xdr:spPr bwMode="auto">
        <a:xfrm flipV="1">
          <a:off x="15125700" y="8870950"/>
          <a:ext cx="0" cy="1327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61</xdr:row>
      <xdr:rowOff>127000</xdr:rowOff>
    </xdr:from>
    <xdr:to>
      <xdr:col>25</xdr:col>
      <xdr:colOff>180975</xdr:colOff>
      <xdr:row>63</xdr:row>
      <xdr:rowOff>0</xdr:rowOff>
    </xdr:to>
    <xdr:sp macro="" textlink="">
      <xdr:nvSpPr>
        <xdr:cNvPr id="11509" name="その他最小値テキスト">
          <a:extLst>
            <a:ext uri="{FF2B5EF4-FFF2-40B4-BE49-F238E27FC236}">
              <a16:creationId xmlns:a16="http://schemas.microsoft.com/office/drawing/2014/main" id="{9460C53C-D97F-4B06-8E50-482CA68F8E57}"/>
            </a:ext>
          </a:extLst>
        </xdr:cNvPr>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20.4</a:t>
          </a:r>
        </a:p>
      </xdr:txBody>
    </xdr:sp>
    <xdr:clientData/>
  </xdr:twoCellAnchor>
  <xdr:twoCellAnchor>
    <xdr:from>
      <xdr:col>23</xdr:col>
      <xdr:colOff>577850</xdr:colOff>
      <xdr:row>61</xdr:row>
      <xdr:rowOff>127000</xdr:rowOff>
    </xdr:from>
    <xdr:to>
      <xdr:col>24</xdr:col>
      <xdr:colOff>114300</xdr:colOff>
      <xdr:row>61</xdr:row>
      <xdr:rowOff>127000</xdr:rowOff>
    </xdr:to>
    <xdr:sp macro="" textlink="">
      <xdr:nvSpPr>
        <xdr:cNvPr id="11965" name="Line 246">
          <a:extLst>
            <a:ext uri="{FF2B5EF4-FFF2-40B4-BE49-F238E27FC236}">
              <a16:creationId xmlns:a16="http://schemas.microsoft.com/office/drawing/2014/main" id="{F4812AF9-91CC-463C-93FB-CC91FD0E3D3D}"/>
            </a:ext>
          </a:extLst>
        </xdr:cNvPr>
        <xdr:cNvSpPr>
          <a:spLocks noChangeShapeType="1"/>
        </xdr:cNvSpPr>
      </xdr:nvSpPr>
      <xdr:spPr bwMode="auto">
        <a:xfrm>
          <a:off x="15049500" y="101981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60325</xdr:rowOff>
    </xdr:from>
    <xdr:to>
      <xdr:col>25</xdr:col>
      <xdr:colOff>180975</xdr:colOff>
      <xdr:row>53</xdr:row>
      <xdr:rowOff>98425</xdr:rowOff>
    </xdr:to>
    <xdr:sp macro="" textlink="">
      <xdr:nvSpPr>
        <xdr:cNvPr id="11511" name="その他最大値テキスト">
          <a:extLst>
            <a:ext uri="{FF2B5EF4-FFF2-40B4-BE49-F238E27FC236}">
              <a16:creationId xmlns:a16="http://schemas.microsoft.com/office/drawing/2014/main" id="{A1C4B06D-DDCF-4E5A-9BC6-7BAD56D2AB03}"/>
            </a:ext>
          </a:extLst>
        </xdr:cNvPr>
        <xdr:cNvSpPr txBox="1">
          <a:spLocks noChangeArrowheads="1"/>
        </xdr:cNvSpPr>
      </xdr:nvSpPr>
      <xdr:spPr bwMode="auto">
        <a:xfrm>
          <a:off x="166020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577850</xdr:colOff>
      <xdr:row>53</xdr:row>
      <xdr:rowOff>120650</xdr:rowOff>
    </xdr:from>
    <xdr:to>
      <xdr:col>24</xdr:col>
      <xdr:colOff>114300</xdr:colOff>
      <xdr:row>53</xdr:row>
      <xdr:rowOff>120650</xdr:rowOff>
    </xdr:to>
    <xdr:sp macro="" textlink="">
      <xdr:nvSpPr>
        <xdr:cNvPr id="11967" name="Line 248">
          <a:extLst>
            <a:ext uri="{FF2B5EF4-FFF2-40B4-BE49-F238E27FC236}">
              <a16:creationId xmlns:a16="http://schemas.microsoft.com/office/drawing/2014/main" id="{227B29D3-9CCA-4B6A-8B05-270E2A7EEE2D}"/>
            </a:ext>
          </a:extLst>
        </xdr:cNvPr>
        <xdr:cNvSpPr>
          <a:spLocks noChangeShapeType="1"/>
        </xdr:cNvSpPr>
      </xdr:nvSpPr>
      <xdr:spPr bwMode="auto">
        <a:xfrm>
          <a:off x="15049500" y="8870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57150</xdr:rowOff>
    </xdr:from>
    <xdr:to>
      <xdr:col>24</xdr:col>
      <xdr:colOff>25400</xdr:colOff>
      <xdr:row>57</xdr:row>
      <xdr:rowOff>101600</xdr:rowOff>
    </xdr:to>
    <xdr:sp macro="" textlink="">
      <xdr:nvSpPr>
        <xdr:cNvPr id="11968" name="Line 249">
          <a:extLst>
            <a:ext uri="{FF2B5EF4-FFF2-40B4-BE49-F238E27FC236}">
              <a16:creationId xmlns:a16="http://schemas.microsoft.com/office/drawing/2014/main" id="{BCE857FC-2BD7-4AC5-9EBA-50128993BC44}"/>
            </a:ext>
          </a:extLst>
        </xdr:cNvPr>
        <xdr:cNvSpPr>
          <a:spLocks noChangeShapeType="1"/>
        </xdr:cNvSpPr>
      </xdr:nvSpPr>
      <xdr:spPr bwMode="auto">
        <a:xfrm>
          <a:off x="14357350" y="94678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22225</xdr:rowOff>
    </xdr:from>
    <xdr:to>
      <xdr:col>25</xdr:col>
      <xdr:colOff>180975</xdr:colOff>
      <xdr:row>57</xdr:row>
      <xdr:rowOff>60325</xdr:rowOff>
    </xdr:to>
    <xdr:sp macro="" textlink="">
      <xdr:nvSpPr>
        <xdr:cNvPr id="11514" name="その他平均値テキスト">
          <a:extLst>
            <a:ext uri="{FF2B5EF4-FFF2-40B4-BE49-F238E27FC236}">
              <a16:creationId xmlns:a16="http://schemas.microsoft.com/office/drawing/2014/main" id="{0F8FE56A-D4B2-43B0-A45C-2397076442CB}"/>
            </a:ext>
          </a:extLst>
        </xdr:cNvPr>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609600</xdr:colOff>
      <xdr:row>56</xdr:row>
      <xdr:rowOff>158750</xdr:rowOff>
    </xdr:from>
    <xdr:to>
      <xdr:col>24</xdr:col>
      <xdr:colOff>76200</xdr:colOff>
      <xdr:row>57</xdr:row>
      <xdr:rowOff>82550</xdr:rowOff>
    </xdr:to>
    <xdr:sp macro="" textlink="">
      <xdr:nvSpPr>
        <xdr:cNvPr id="11970" name="AutoShape 251">
          <a:extLst>
            <a:ext uri="{FF2B5EF4-FFF2-40B4-BE49-F238E27FC236}">
              <a16:creationId xmlns:a16="http://schemas.microsoft.com/office/drawing/2014/main" id="{35544791-7705-4D2E-9861-2FDFCD1A5A7A}"/>
            </a:ext>
          </a:extLst>
        </xdr:cNvPr>
        <xdr:cNvSpPr>
          <a:spLocks noChangeArrowheads="1"/>
        </xdr:cNvSpPr>
      </xdr:nvSpPr>
      <xdr:spPr bwMode="auto">
        <a:xfrm>
          <a:off x="15081250" y="94043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57</xdr:row>
      <xdr:rowOff>25400</xdr:rowOff>
    </xdr:from>
    <xdr:to>
      <xdr:col>22</xdr:col>
      <xdr:colOff>514350</xdr:colOff>
      <xdr:row>57</xdr:row>
      <xdr:rowOff>57150</xdr:rowOff>
    </xdr:to>
    <xdr:sp macro="" textlink="">
      <xdr:nvSpPr>
        <xdr:cNvPr id="11971" name="Line 252">
          <a:extLst>
            <a:ext uri="{FF2B5EF4-FFF2-40B4-BE49-F238E27FC236}">
              <a16:creationId xmlns:a16="http://schemas.microsoft.com/office/drawing/2014/main" id="{FD0192A8-597D-4539-B6AD-1AE83E3D274D}"/>
            </a:ext>
          </a:extLst>
        </xdr:cNvPr>
        <xdr:cNvSpPr>
          <a:spLocks noChangeShapeType="1"/>
        </xdr:cNvSpPr>
      </xdr:nvSpPr>
      <xdr:spPr bwMode="auto">
        <a:xfrm>
          <a:off x="13544550" y="94361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127000</xdr:rowOff>
    </xdr:from>
    <xdr:to>
      <xdr:col>22</xdr:col>
      <xdr:colOff>565150</xdr:colOff>
      <xdr:row>57</xdr:row>
      <xdr:rowOff>63500</xdr:rowOff>
    </xdr:to>
    <xdr:sp macro="" textlink="">
      <xdr:nvSpPr>
        <xdr:cNvPr id="11972" name="AutoShape 253">
          <a:extLst>
            <a:ext uri="{FF2B5EF4-FFF2-40B4-BE49-F238E27FC236}">
              <a16:creationId xmlns:a16="http://schemas.microsoft.com/office/drawing/2014/main" id="{9F271810-0543-4972-8D0C-5E2E4015AE36}"/>
            </a:ext>
          </a:extLst>
        </xdr:cNvPr>
        <xdr:cNvSpPr>
          <a:spLocks noChangeArrowheads="1"/>
        </xdr:cNvSpPr>
      </xdr:nvSpPr>
      <xdr:spPr bwMode="auto">
        <a:xfrm>
          <a:off x="14312900" y="9372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98425</xdr:rowOff>
    </xdr:from>
    <xdr:to>
      <xdr:col>23</xdr:col>
      <xdr:colOff>209550</xdr:colOff>
      <xdr:row>56</xdr:row>
      <xdr:rowOff>136525</xdr:rowOff>
    </xdr:to>
    <xdr:sp macro="" textlink="">
      <xdr:nvSpPr>
        <xdr:cNvPr id="11518" name="Text Box 254">
          <a:extLst>
            <a:ext uri="{FF2B5EF4-FFF2-40B4-BE49-F238E27FC236}">
              <a16:creationId xmlns:a16="http://schemas.microsoft.com/office/drawing/2014/main" id="{BF1EE525-E596-4FE2-82B6-69E44A809127}"/>
            </a:ext>
          </a:extLst>
        </xdr:cNvPr>
        <xdr:cNvSpPr txBox="1">
          <a:spLocks noChangeArrowheads="1"/>
        </xdr:cNvSpPr>
      </xdr:nvSpPr>
      <xdr:spPr bwMode="auto">
        <a:xfrm>
          <a:off x="15287625" y="953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20</xdr:col>
      <xdr:colOff>146050</xdr:colOff>
      <xdr:row>56</xdr:row>
      <xdr:rowOff>120650</xdr:rowOff>
    </xdr:from>
    <xdr:to>
      <xdr:col>21</xdr:col>
      <xdr:colOff>330200</xdr:colOff>
      <xdr:row>57</xdr:row>
      <xdr:rowOff>25400</xdr:rowOff>
    </xdr:to>
    <xdr:sp macro="" textlink="">
      <xdr:nvSpPr>
        <xdr:cNvPr id="11974" name="Line 255">
          <a:extLst>
            <a:ext uri="{FF2B5EF4-FFF2-40B4-BE49-F238E27FC236}">
              <a16:creationId xmlns:a16="http://schemas.microsoft.com/office/drawing/2014/main" id="{9C9CE731-39FD-4937-86A1-EECB78AEA77E}"/>
            </a:ext>
          </a:extLst>
        </xdr:cNvPr>
        <xdr:cNvSpPr>
          <a:spLocks noChangeShapeType="1"/>
        </xdr:cNvSpPr>
      </xdr:nvSpPr>
      <xdr:spPr bwMode="auto">
        <a:xfrm>
          <a:off x="12731750" y="93662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38100</xdr:rowOff>
    </xdr:from>
    <xdr:to>
      <xdr:col>21</xdr:col>
      <xdr:colOff>374650</xdr:colOff>
      <xdr:row>56</xdr:row>
      <xdr:rowOff>139700</xdr:rowOff>
    </xdr:to>
    <xdr:sp macro="" textlink="">
      <xdr:nvSpPr>
        <xdr:cNvPr id="11975" name="AutoShape 256">
          <a:extLst>
            <a:ext uri="{FF2B5EF4-FFF2-40B4-BE49-F238E27FC236}">
              <a16:creationId xmlns:a16="http://schemas.microsoft.com/office/drawing/2014/main" id="{023AFBA0-1664-4D83-A802-FE7571163009}"/>
            </a:ext>
          </a:extLst>
        </xdr:cNvPr>
        <xdr:cNvSpPr>
          <a:spLocks noChangeArrowheads="1"/>
        </xdr:cNvSpPr>
      </xdr:nvSpPr>
      <xdr:spPr bwMode="auto">
        <a:xfrm>
          <a:off x="13500100" y="9283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55</xdr:row>
      <xdr:rowOff>3175</xdr:rowOff>
    </xdr:from>
    <xdr:to>
      <xdr:col>22</xdr:col>
      <xdr:colOff>50800</xdr:colOff>
      <xdr:row>56</xdr:row>
      <xdr:rowOff>41275</xdr:rowOff>
    </xdr:to>
    <xdr:sp macro="" textlink="">
      <xdr:nvSpPr>
        <xdr:cNvPr id="11521" name="Text Box 257">
          <a:extLst>
            <a:ext uri="{FF2B5EF4-FFF2-40B4-BE49-F238E27FC236}">
              <a16:creationId xmlns:a16="http://schemas.microsoft.com/office/drawing/2014/main" id="{F38E40AE-3661-4DDC-9750-72470F723F21}"/>
            </a:ext>
          </a:extLst>
        </xdr:cNvPr>
        <xdr:cNvSpPr txBox="1">
          <a:spLocks noChangeArrowheads="1"/>
        </xdr:cNvSpPr>
      </xdr:nvSpPr>
      <xdr:spPr bwMode="auto">
        <a:xfrm>
          <a:off x="144018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584200</xdr:colOff>
      <xdr:row>56</xdr:row>
      <xdr:rowOff>120650</xdr:rowOff>
    </xdr:from>
    <xdr:to>
      <xdr:col>20</xdr:col>
      <xdr:colOff>146050</xdr:colOff>
      <xdr:row>57</xdr:row>
      <xdr:rowOff>139700</xdr:rowOff>
    </xdr:to>
    <xdr:sp macro="" textlink="">
      <xdr:nvSpPr>
        <xdr:cNvPr id="11977" name="Line 258">
          <a:extLst>
            <a:ext uri="{FF2B5EF4-FFF2-40B4-BE49-F238E27FC236}">
              <a16:creationId xmlns:a16="http://schemas.microsoft.com/office/drawing/2014/main" id="{4EF1DB51-E0DA-4D00-8AB2-FF18B391C7B2}"/>
            </a:ext>
          </a:extLst>
        </xdr:cNvPr>
        <xdr:cNvSpPr>
          <a:spLocks noChangeShapeType="1"/>
        </xdr:cNvSpPr>
      </xdr:nvSpPr>
      <xdr:spPr bwMode="auto">
        <a:xfrm flipV="1">
          <a:off x="11912600" y="9366250"/>
          <a:ext cx="819150" cy="184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107950</xdr:rowOff>
    </xdr:from>
    <xdr:to>
      <xdr:col>20</xdr:col>
      <xdr:colOff>190500</xdr:colOff>
      <xdr:row>56</xdr:row>
      <xdr:rowOff>38100</xdr:rowOff>
    </xdr:to>
    <xdr:sp macro="" textlink="">
      <xdr:nvSpPr>
        <xdr:cNvPr id="11978" name="AutoShape 259">
          <a:extLst>
            <a:ext uri="{FF2B5EF4-FFF2-40B4-BE49-F238E27FC236}">
              <a16:creationId xmlns:a16="http://schemas.microsoft.com/office/drawing/2014/main" id="{4813E9B7-4B9C-435C-858E-EA0C952D8FE2}"/>
            </a:ext>
          </a:extLst>
        </xdr:cNvPr>
        <xdr:cNvSpPr>
          <a:spLocks noChangeArrowheads="1"/>
        </xdr:cNvSpPr>
      </xdr:nvSpPr>
      <xdr:spPr bwMode="auto">
        <a:xfrm>
          <a:off x="12680950" y="9188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54</xdr:row>
      <xdr:rowOff>76200</xdr:rowOff>
    </xdr:from>
    <xdr:to>
      <xdr:col>20</xdr:col>
      <xdr:colOff>492125</xdr:colOff>
      <xdr:row>55</xdr:row>
      <xdr:rowOff>107950</xdr:rowOff>
    </xdr:to>
    <xdr:sp macro="" textlink="">
      <xdr:nvSpPr>
        <xdr:cNvPr id="11524" name="Text Box 260">
          <a:extLst>
            <a:ext uri="{FF2B5EF4-FFF2-40B4-BE49-F238E27FC236}">
              <a16:creationId xmlns:a16="http://schemas.microsoft.com/office/drawing/2014/main" id="{6959485F-6837-4D0C-BBE2-5F39F860C00E}"/>
            </a:ext>
          </a:extLst>
        </xdr:cNvPr>
        <xdr:cNvSpPr txBox="1">
          <a:spLocks noChangeArrowheads="1"/>
        </xdr:cNvSpPr>
      </xdr:nvSpPr>
      <xdr:spPr bwMode="auto">
        <a:xfrm>
          <a:off x="135159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539750</xdr:colOff>
      <xdr:row>55</xdr:row>
      <xdr:rowOff>63500</xdr:rowOff>
    </xdr:from>
    <xdr:to>
      <xdr:col>19</xdr:col>
      <xdr:colOff>6350</xdr:colOff>
      <xdr:row>56</xdr:row>
      <xdr:rowOff>0</xdr:rowOff>
    </xdr:to>
    <xdr:sp macro="" textlink="">
      <xdr:nvSpPr>
        <xdr:cNvPr id="11980" name="AutoShape 261">
          <a:extLst>
            <a:ext uri="{FF2B5EF4-FFF2-40B4-BE49-F238E27FC236}">
              <a16:creationId xmlns:a16="http://schemas.microsoft.com/office/drawing/2014/main" id="{704756C4-49F0-4D1C-9656-78075169FDE8}"/>
            </a:ext>
          </a:extLst>
        </xdr:cNvPr>
        <xdr:cNvSpPr>
          <a:spLocks noChangeArrowheads="1"/>
        </xdr:cNvSpPr>
      </xdr:nvSpPr>
      <xdr:spPr bwMode="auto">
        <a:xfrm>
          <a:off x="11868150" y="9144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54</xdr:row>
      <xdr:rowOff>38100</xdr:rowOff>
    </xdr:from>
    <xdr:to>
      <xdr:col>19</xdr:col>
      <xdr:colOff>301625</xdr:colOff>
      <xdr:row>55</xdr:row>
      <xdr:rowOff>76200</xdr:rowOff>
    </xdr:to>
    <xdr:sp macro="" textlink="">
      <xdr:nvSpPr>
        <xdr:cNvPr id="11526" name="Text Box 262">
          <a:extLst>
            <a:ext uri="{FF2B5EF4-FFF2-40B4-BE49-F238E27FC236}">
              <a16:creationId xmlns:a16="http://schemas.microsoft.com/office/drawing/2014/main" id="{92B58E53-FD00-4F7D-9C11-F79055DB2B86}"/>
            </a:ext>
          </a:extLst>
        </xdr:cNvPr>
        <xdr:cNvSpPr txBox="1">
          <a:spLocks noChangeArrowheads="1"/>
        </xdr:cNvSpPr>
      </xdr:nvSpPr>
      <xdr:spPr bwMode="auto">
        <a:xfrm>
          <a:off x="1262062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7" name="Text Box 263">
          <a:extLst>
            <a:ext uri="{FF2B5EF4-FFF2-40B4-BE49-F238E27FC236}">
              <a16:creationId xmlns:a16="http://schemas.microsoft.com/office/drawing/2014/main" id="{AF508E3E-592E-4746-8307-ED5A7E8E8D0F}"/>
            </a:ext>
          </a:extLst>
        </xdr:cNvPr>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8" name="Text Box 264">
          <a:extLst>
            <a:ext uri="{FF2B5EF4-FFF2-40B4-BE49-F238E27FC236}">
              <a16:creationId xmlns:a16="http://schemas.microsoft.com/office/drawing/2014/main" id="{3E24E987-FEC8-41CF-9DF3-8D91A7952FF3}"/>
            </a:ext>
          </a:extLst>
        </xdr:cNvPr>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9" name="Text Box 265">
          <a:extLst>
            <a:ext uri="{FF2B5EF4-FFF2-40B4-BE49-F238E27FC236}">
              <a16:creationId xmlns:a16="http://schemas.microsoft.com/office/drawing/2014/main" id="{E15EC2B4-AEE3-47BE-8332-BC459E81CAC0}"/>
            </a:ext>
          </a:extLst>
        </xdr:cNvPr>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30" name="Text Box 266">
          <a:extLst>
            <a:ext uri="{FF2B5EF4-FFF2-40B4-BE49-F238E27FC236}">
              <a16:creationId xmlns:a16="http://schemas.microsoft.com/office/drawing/2014/main" id="{F7E1C7EF-27C5-40CF-B948-2830EEF941A2}"/>
            </a:ext>
          </a:extLst>
        </xdr:cNvPr>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31" name="Text Box 267">
          <a:extLst>
            <a:ext uri="{FF2B5EF4-FFF2-40B4-BE49-F238E27FC236}">
              <a16:creationId xmlns:a16="http://schemas.microsoft.com/office/drawing/2014/main" id="{41681EC9-06D4-4EBA-8D3F-66445A8A39F9}"/>
            </a:ext>
          </a:extLst>
        </xdr:cNvPr>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609600</xdr:colOff>
      <xdr:row>57</xdr:row>
      <xdr:rowOff>44450</xdr:rowOff>
    </xdr:from>
    <xdr:to>
      <xdr:col>24</xdr:col>
      <xdr:colOff>76200</xdr:colOff>
      <xdr:row>57</xdr:row>
      <xdr:rowOff>146050</xdr:rowOff>
    </xdr:to>
    <xdr:sp macro="" textlink="">
      <xdr:nvSpPr>
        <xdr:cNvPr id="11987" name="Oval 268">
          <a:extLst>
            <a:ext uri="{FF2B5EF4-FFF2-40B4-BE49-F238E27FC236}">
              <a16:creationId xmlns:a16="http://schemas.microsoft.com/office/drawing/2014/main" id="{B9FA5DB7-0690-4174-9481-79F9C9FAB484}"/>
            </a:ext>
          </a:extLst>
        </xdr:cNvPr>
        <xdr:cNvSpPr>
          <a:spLocks noChangeArrowheads="1"/>
        </xdr:cNvSpPr>
      </xdr:nvSpPr>
      <xdr:spPr bwMode="auto">
        <a:xfrm>
          <a:off x="15081250" y="9455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41275</xdr:rowOff>
    </xdr:from>
    <xdr:to>
      <xdr:col>25</xdr:col>
      <xdr:colOff>180975</xdr:colOff>
      <xdr:row>58</xdr:row>
      <xdr:rowOff>79375</xdr:rowOff>
    </xdr:to>
    <xdr:sp macro="" textlink="">
      <xdr:nvSpPr>
        <xdr:cNvPr id="11533" name="その他該当値テキスト">
          <a:extLst>
            <a:ext uri="{FF2B5EF4-FFF2-40B4-BE49-F238E27FC236}">
              <a16:creationId xmlns:a16="http://schemas.microsoft.com/office/drawing/2014/main" id="{F1DDAA77-A67C-4D2D-B142-A8F42DAF5D1E}"/>
            </a:ext>
          </a:extLst>
        </xdr:cNvPr>
        <xdr:cNvSpPr txBox="1">
          <a:spLocks noChangeArrowheads="1"/>
        </xdr:cNvSpPr>
      </xdr:nvSpPr>
      <xdr:spPr bwMode="auto">
        <a:xfrm>
          <a:off x="166020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22</xdr:col>
      <xdr:colOff>469900</xdr:colOff>
      <xdr:row>57</xdr:row>
      <xdr:rowOff>6350</xdr:rowOff>
    </xdr:from>
    <xdr:to>
      <xdr:col>22</xdr:col>
      <xdr:colOff>565150</xdr:colOff>
      <xdr:row>57</xdr:row>
      <xdr:rowOff>107950</xdr:rowOff>
    </xdr:to>
    <xdr:sp macro="" textlink="">
      <xdr:nvSpPr>
        <xdr:cNvPr id="11989" name="Oval 270">
          <a:extLst>
            <a:ext uri="{FF2B5EF4-FFF2-40B4-BE49-F238E27FC236}">
              <a16:creationId xmlns:a16="http://schemas.microsoft.com/office/drawing/2014/main" id="{83A9628C-41B8-47C1-8EF5-DEF3723254BC}"/>
            </a:ext>
          </a:extLst>
        </xdr:cNvPr>
        <xdr:cNvSpPr>
          <a:spLocks noChangeArrowheads="1"/>
        </xdr:cNvSpPr>
      </xdr:nvSpPr>
      <xdr:spPr bwMode="auto">
        <a:xfrm>
          <a:off x="14312900" y="9417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57</xdr:row>
      <xdr:rowOff>117475</xdr:rowOff>
    </xdr:from>
    <xdr:to>
      <xdr:col>23</xdr:col>
      <xdr:colOff>209550</xdr:colOff>
      <xdr:row>58</xdr:row>
      <xdr:rowOff>155575</xdr:rowOff>
    </xdr:to>
    <xdr:sp macro="" textlink="">
      <xdr:nvSpPr>
        <xdr:cNvPr id="11535" name="Text Box 271">
          <a:extLst>
            <a:ext uri="{FF2B5EF4-FFF2-40B4-BE49-F238E27FC236}">
              <a16:creationId xmlns:a16="http://schemas.microsoft.com/office/drawing/2014/main" id="{D45942E1-C5FB-46EF-8C3E-C6AEB8D0927A}"/>
            </a:ext>
          </a:extLst>
        </xdr:cNvPr>
        <xdr:cNvSpPr txBox="1">
          <a:spLocks noChangeArrowheads="1"/>
        </xdr:cNvSpPr>
      </xdr:nvSpPr>
      <xdr:spPr bwMode="auto">
        <a:xfrm>
          <a:off x="15287625" y="989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21</xdr:col>
      <xdr:colOff>285750</xdr:colOff>
      <xdr:row>56</xdr:row>
      <xdr:rowOff>139700</xdr:rowOff>
    </xdr:from>
    <xdr:to>
      <xdr:col>21</xdr:col>
      <xdr:colOff>374650</xdr:colOff>
      <xdr:row>57</xdr:row>
      <xdr:rowOff>76200</xdr:rowOff>
    </xdr:to>
    <xdr:sp macro="" textlink="">
      <xdr:nvSpPr>
        <xdr:cNvPr id="11991" name="Oval 272">
          <a:extLst>
            <a:ext uri="{FF2B5EF4-FFF2-40B4-BE49-F238E27FC236}">
              <a16:creationId xmlns:a16="http://schemas.microsoft.com/office/drawing/2014/main" id="{9DB9A410-5B4E-4B98-B66F-637B110E4904}"/>
            </a:ext>
          </a:extLst>
        </xdr:cNvPr>
        <xdr:cNvSpPr>
          <a:spLocks noChangeArrowheads="1"/>
        </xdr:cNvSpPr>
      </xdr:nvSpPr>
      <xdr:spPr bwMode="auto">
        <a:xfrm>
          <a:off x="13500100" y="9385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57</xdr:row>
      <xdr:rowOff>79375</xdr:rowOff>
    </xdr:from>
    <xdr:to>
      <xdr:col>22</xdr:col>
      <xdr:colOff>50800</xdr:colOff>
      <xdr:row>58</xdr:row>
      <xdr:rowOff>117475</xdr:rowOff>
    </xdr:to>
    <xdr:sp macro="" textlink="">
      <xdr:nvSpPr>
        <xdr:cNvPr id="11537" name="Text Box 273">
          <a:extLst>
            <a:ext uri="{FF2B5EF4-FFF2-40B4-BE49-F238E27FC236}">
              <a16:creationId xmlns:a16="http://schemas.microsoft.com/office/drawing/2014/main" id="{DC0EED16-9AE5-468C-8E98-E1326E375B87}"/>
            </a:ext>
          </a:extLst>
        </xdr:cNvPr>
        <xdr:cNvSpPr txBox="1">
          <a:spLocks noChangeArrowheads="1"/>
        </xdr:cNvSpPr>
      </xdr:nvSpPr>
      <xdr:spPr bwMode="auto">
        <a:xfrm>
          <a:off x="144018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20</xdr:col>
      <xdr:colOff>95250</xdr:colOff>
      <xdr:row>56</xdr:row>
      <xdr:rowOff>63500</xdr:rowOff>
    </xdr:from>
    <xdr:to>
      <xdr:col>20</xdr:col>
      <xdr:colOff>190500</xdr:colOff>
      <xdr:row>57</xdr:row>
      <xdr:rowOff>0</xdr:rowOff>
    </xdr:to>
    <xdr:sp macro="" textlink="">
      <xdr:nvSpPr>
        <xdr:cNvPr id="11993" name="Oval 274">
          <a:extLst>
            <a:ext uri="{FF2B5EF4-FFF2-40B4-BE49-F238E27FC236}">
              <a16:creationId xmlns:a16="http://schemas.microsoft.com/office/drawing/2014/main" id="{8CF8BBFE-73ED-463B-B131-D00099923017}"/>
            </a:ext>
          </a:extLst>
        </xdr:cNvPr>
        <xdr:cNvSpPr>
          <a:spLocks noChangeArrowheads="1"/>
        </xdr:cNvSpPr>
      </xdr:nvSpPr>
      <xdr:spPr bwMode="auto">
        <a:xfrm>
          <a:off x="12680950" y="9309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57</xdr:row>
      <xdr:rowOff>3175</xdr:rowOff>
    </xdr:from>
    <xdr:to>
      <xdr:col>20</xdr:col>
      <xdr:colOff>492125</xdr:colOff>
      <xdr:row>58</xdr:row>
      <xdr:rowOff>41275</xdr:rowOff>
    </xdr:to>
    <xdr:sp macro="" textlink="">
      <xdr:nvSpPr>
        <xdr:cNvPr id="11539" name="Text Box 275">
          <a:extLst>
            <a:ext uri="{FF2B5EF4-FFF2-40B4-BE49-F238E27FC236}">
              <a16:creationId xmlns:a16="http://schemas.microsoft.com/office/drawing/2014/main" id="{E2C084C4-DD54-442A-9361-70ADDA441868}"/>
            </a:ext>
          </a:extLst>
        </xdr:cNvPr>
        <xdr:cNvSpPr txBox="1">
          <a:spLocks noChangeArrowheads="1"/>
        </xdr:cNvSpPr>
      </xdr:nvSpPr>
      <xdr:spPr bwMode="auto">
        <a:xfrm>
          <a:off x="135159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18</xdr:col>
      <xdr:colOff>539750</xdr:colOff>
      <xdr:row>57</xdr:row>
      <xdr:rowOff>88900</xdr:rowOff>
    </xdr:from>
    <xdr:to>
      <xdr:col>19</xdr:col>
      <xdr:colOff>6350</xdr:colOff>
      <xdr:row>58</xdr:row>
      <xdr:rowOff>25400</xdr:rowOff>
    </xdr:to>
    <xdr:sp macro="" textlink="">
      <xdr:nvSpPr>
        <xdr:cNvPr id="11995" name="Oval 276">
          <a:extLst>
            <a:ext uri="{FF2B5EF4-FFF2-40B4-BE49-F238E27FC236}">
              <a16:creationId xmlns:a16="http://schemas.microsoft.com/office/drawing/2014/main" id="{841070E6-5094-4ED5-963A-F0AB5A8EA5BB}"/>
            </a:ext>
          </a:extLst>
        </xdr:cNvPr>
        <xdr:cNvSpPr>
          <a:spLocks noChangeArrowheads="1"/>
        </xdr:cNvSpPr>
      </xdr:nvSpPr>
      <xdr:spPr bwMode="auto">
        <a:xfrm>
          <a:off x="11868150" y="9499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58</xdr:row>
      <xdr:rowOff>38100</xdr:rowOff>
    </xdr:from>
    <xdr:to>
      <xdr:col>19</xdr:col>
      <xdr:colOff>301625</xdr:colOff>
      <xdr:row>59</xdr:row>
      <xdr:rowOff>76200</xdr:rowOff>
    </xdr:to>
    <xdr:sp macro="" textlink="">
      <xdr:nvSpPr>
        <xdr:cNvPr id="11541" name="Text Box 277">
          <a:extLst>
            <a:ext uri="{FF2B5EF4-FFF2-40B4-BE49-F238E27FC236}">
              <a16:creationId xmlns:a16="http://schemas.microsoft.com/office/drawing/2014/main" id="{87520426-5AEE-41BC-872F-91A9AAD3BE69}"/>
            </a:ext>
          </a:extLst>
        </xdr:cNvPr>
        <xdr:cNvSpPr txBox="1">
          <a:spLocks noChangeArrowheads="1"/>
        </xdr:cNvSpPr>
      </xdr:nvSpPr>
      <xdr:spPr bwMode="auto">
        <a:xfrm>
          <a:off x="126206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2" name="Rectangle 278">
          <a:extLst>
            <a:ext uri="{FF2B5EF4-FFF2-40B4-BE49-F238E27FC236}">
              <a16:creationId xmlns:a16="http://schemas.microsoft.com/office/drawing/2014/main" id="{858D3F50-110C-4717-BD43-9BFF1117B8F8}"/>
            </a:ext>
          </a:extLst>
        </xdr:cNvPr>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3" name="Rectangle 279">
          <a:extLst>
            <a:ext uri="{FF2B5EF4-FFF2-40B4-BE49-F238E27FC236}">
              <a16:creationId xmlns:a16="http://schemas.microsoft.com/office/drawing/2014/main" id="{35E1A174-0F5F-4CB3-BB91-8B2381D2818B}"/>
            </a:ext>
          </a:extLst>
        </xdr:cNvPr>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4" name="Rectangle 280">
          <a:extLst>
            <a:ext uri="{FF2B5EF4-FFF2-40B4-BE49-F238E27FC236}">
              <a16:creationId xmlns:a16="http://schemas.microsoft.com/office/drawing/2014/main" id="{698CA637-9343-4AE0-9A77-D62D4AB20CFB}"/>
            </a:ext>
          </a:extLst>
        </xdr:cNvPr>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22/22</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5" name="Rectangle 281">
          <a:extLst>
            <a:ext uri="{FF2B5EF4-FFF2-40B4-BE49-F238E27FC236}">
              <a16:creationId xmlns:a16="http://schemas.microsoft.com/office/drawing/2014/main" id="{DB12CAE0-EF45-468F-8C3E-3968ADBD7251}"/>
            </a:ext>
          </a:extLst>
        </xdr:cNvPr>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6" name="Rectangle 282">
          <a:extLst>
            <a:ext uri="{FF2B5EF4-FFF2-40B4-BE49-F238E27FC236}">
              <a16:creationId xmlns:a16="http://schemas.microsoft.com/office/drawing/2014/main" id="{E11E94BE-3C8C-4F46-AFCA-C820A8B9668D}"/>
            </a:ext>
          </a:extLst>
        </xdr:cNvPr>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7" name="Rectangle 283">
          <a:extLst>
            <a:ext uri="{FF2B5EF4-FFF2-40B4-BE49-F238E27FC236}">
              <a16:creationId xmlns:a16="http://schemas.microsoft.com/office/drawing/2014/main" id="{3C050750-F262-4A4E-8FC1-2AF4307EEFA8}"/>
            </a:ext>
          </a:extLst>
        </xdr:cNvPr>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8" name="Rectangle 284">
          <a:extLst>
            <a:ext uri="{FF2B5EF4-FFF2-40B4-BE49-F238E27FC236}">
              <a16:creationId xmlns:a16="http://schemas.microsoft.com/office/drawing/2014/main" id="{219FA400-4FC8-4F27-81F9-1470748C8AAD}"/>
            </a:ext>
          </a:extLst>
        </xdr:cNvPr>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2004" name="Rectangle 285">
          <a:extLst>
            <a:ext uri="{FF2B5EF4-FFF2-40B4-BE49-F238E27FC236}">
              <a16:creationId xmlns:a16="http://schemas.microsoft.com/office/drawing/2014/main" id="{AA061006-D2AB-4EA8-B4E0-12BE6CBBF322}"/>
            </a:ext>
          </a:extLst>
        </xdr:cNvPr>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12005" name="Rectangle 286">
          <a:extLst>
            <a:ext uri="{FF2B5EF4-FFF2-40B4-BE49-F238E27FC236}">
              <a16:creationId xmlns:a16="http://schemas.microsoft.com/office/drawing/2014/main" id="{A3BBDD72-A1D3-4D5C-A252-F9859EA978A0}"/>
            </a:ext>
          </a:extLst>
        </xdr:cNvPr>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51" name="Rectangle 287">
          <a:extLst>
            <a:ext uri="{FF2B5EF4-FFF2-40B4-BE49-F238E27FC236}">
              <a16:creationId xmlns:a16="http://schemas.microsoft.com/office/drawing/2014/main" id="{6D7E5DF1-1075-4F32-81AA-DD2EBCA34CC0}"/>
            </a:ext>
          </a:extLst>
        </xdr:cNvPr>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2" name="Text Box 288">
          <a:extLst>
            <a:ext uri="{FF2B5EF4-FFF2-40B4-BE49-F238E27FC236}">
              <a16:creationId xmlns:a16="http://schemas.microsoft.com/office/drawing/2014/main" id="{38AFF1EF-BAED-4E39-B331-640A37E5F423}"/>
            </a:ext>
          </a:extLst>
        </xdr:cNvPr>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当町の補助費は、一部事務組合に対する負担金が含まれていることもあり、類似団体平均と比べ大きく上回る結果となっている。その中でも、公設民営化した榛原総合病院への負担金や町税の過年度分還付金が大きな要因となっている。</a:t>
          </a:r>
        </a:p>
        <a:p>
          <a:pPr algn="l" rtl="0">
            <a:lnSpc>
              <a:spcPts val="1300"/>
            </a:lnSpc>
            <a:defRPr sz="1000"/>
          </a:pPr>
          <a:r>
            <a:rPr lang="ja-JP" altLang="en-US" sz="1300" b="0" i="0" u="none" strike="noStrike" baseline="0">
              <a:solidFill>
                <a:srgbClr val="000000"/>
              </a:solidFill>
              <a:latin typeface="ＭＳ Ｐゴシック"/>
              <a:ea typeface="ＭＳ Ｐゴシック"/>
            </a:rPr>
            <a:t>　今後は、上昇傾向に歯止めをかけるように経費負担等の抑制に努める。</a:t>
          </a:r>
        </a:p>
      </xdr:txBody>
    </xdr:sp>
    <xdr:clientData/>
  </xdr:twoCellAnchor>
  <xdr:oneCellAnchor>
    <xdr:from>
      <xdr:col>18</xdr:col>
      <xdr:colOff>73025</xdr:colOff>
      <xdr:row>29</xdr:row>
      <xdr:rowOff>136525</xdr:rowOff>
    </xdr:from>
    <xdr:ext cx="132344" cy="151836"/>
    <xdr:sp macro="" textlink="">
      <xdr:nvSpPr>
        <xdr:cNvPr id="11553" name="Text Box 289">
          <a:extLst>
            <a:ext uri="{FF2B5EF4-FFF2-40B4-BE49-F238E27FC236}">
              <a16:creationId xmlns:a16="http://schemas.microsoft.com/office/drawing/2014/main" id="{04681678-98F0-468F-B14A-DC3774DA2072}"/>
            </a:ext>
          </a:extLst>
        </xdr:cNvPr>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12009" name="Line 290">
          <a:extLst>
            <a:ext uri="{FF2B5EF4-FFF2-40B4-BE49-F238E27FC236}">
              <a16:creationId xmlns:a16="http://schemas.microsoft.com/office/drawing/2014/main" id="{38DE4FD2-B3DE-4027-A7DC-B734A8945D9A}"/>
            </a:ext>
          </a:extLst>
        </xdr:cNvPr>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5" name="Text Box 291">
          <a:extLst>
            <a:ext uri="{FF2B5EF4-FFF2-40B4-BE49-F238E27FC236}">
              <a16:creationId xmlns:a16="http://schemas.microsoft.com/office/drawing/2014/main" id="{35844448-4DA2-48BE-B7B9-A4E8D3F4076B}"/>
            </a:ext>
          </a:extLst>
        </xdr:cNvPr>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12011" name="Line 292">
          <a:extLst>
            <a:ext uri="{FF2B5EF4-FFF2-40B4-BE49-F238E27FC236}">
              <a16:creationId xmlns:a16="http://schemas.microsoft.com/office/drawing/2014/main" id="{884FB401-CD30-4D54-AF87-EA46D688F4EE}"/>
            </a:ext>
          </a:extLst>
        </xdr:cNvPr>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7" name="Text Box 293">
          <a:extLst>
            <a:ext uri="{FF2B5EF4-FFF2-40B4-BE49-F238E27FC236}">
              <a16:creationId xmlns:a16="http://schemas.microsoft.com/office/drawing/2014/main" id="{E826CC19-E4EC-4520-B2B7-C0498E10FFF1}"/>
            </a:ext>
          </a:extLst>
        </xdr:cNvPr>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12013" name="Line 294">
          <a:extLst>
            <a:ext uri="{FF2B5EF4-FFF2-40B4-BE49-F238E27FC236}">
              <a16:creationId xmlns:a16="http://schemas.microsoft.com/office/drawing/2014/main" id="{4F568609-46DF-40F7-801D-36A3AF46D5F3}"/>
            </a:ext>
          </a:extLst>
        </xdr:cNvPr>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9" name="Text Box 295">
          <a:extLst>
            <a:ext uri="{FF2B5EF4-FFF2-40B4-BE49-F238E27FC236}">
              <a16:creationId xmlns:a16="http://schemas.microsoft.com/office/drawing/2014/main" id="{0F97C627-380E-4D21-B14B-50F94D3B799B}"/>
            </a:ext>
          </a:extLst>
        </xdr:cNvPr>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12015" name="Line 296">
          <a:extLst>
            <a:ext uri="{FF2B5EF4-FFF2-40B4-BE49-F238E27FC236}">
              <a16:creationId xmlns:a16="http://schemas.microsoft.com/office/drawing/2014/main" id="{9C2B17EC-47EA-4BA0-90CE-7B8B2DC1F3DE}"/>
            </a:ext>
          </a:extLst>
        </xdr:cNvPr>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61" name="Text Box 297">
          <a:extLst>
            <a:ext uri="{FF2B5EF4-FFF2-40B4-BE49-F238E27FC236}">
              <a16:creationId xmlns:a16="http://schemas.microsoft.com/office/drawing/2014/main" id="{EAAE49FA-7872-4DAF-BD8A-2DC6046AF724}"/>
            </a:ext>
          </a:extLst>
        </xdr:cNvPr>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12017" name="Line 298">
          <a:extLst>
            <a:ext uri="{FF2B5EF4-FFF2-40B4-BE49-F238E27FC236}">
              <a16:creationId xmlns:a16="http://schemas.microsoft.com/office/drawing/2014/main" id="{BF33E7FF-0906-4F86-AB14-39A375442247}"/>
            </a:ext>
          </a:extLst>
        </xdr:cNvPr>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63" name="Text Box 299">
          <a:extLst>
            <a:ext uri="{FF2B5EF4-FFF2-40B4-BE49-F238E27FC236}">
              <a16:creationId xmlns:a16="http://schemas.microsoft.com/office/drawing/2014/main" id="{D045005B-554E-4FBD-B55F-E8BBAA5B3AC4}"/>
            </a:ext>
          </a:extLst>
        </xdr:cNvPr>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12019" name="Line 300">
          <a:extLst>
            <a:ext uri="{FF2B5EF4-FFF2-40B4-BE49-F238E27FC236}">
              <a16:creationId xmlns:a16="http://schemas.microsoft.com/office/drawing/2014/main" id="{2C380DFC-28DD-48D3-93F2-88C08F501772}"/>
            </a:ext>
          </a:extLst>
        </xdr:cNvPr>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2020" name="補助費等グラフ枠">
          <a:extLst>
            <a:ext uri="{FF2B5EF4-FFF2-40B4-BE49-F238E27FC236}">
              <a16:creationId xmlns:a16="http://schemas.microsoft.com/office/drawing/2014/main" id="{EF1E1A98-62A7-4C19-A675-306EC37A3581}"/>
            </a:ext>
          </a:extLst>
        </xdr:cNvPr>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34</xdr:row>
      <xdr:rowOff>44450</xdr:rowOff>
    </xdr:from>
    <xdr:to>
      <xdr:col>24</xdr:col>
      <xdr:colOff>25400</xdr:colOff>
      <xdr:row>40</xdr:row>
      <xdr:rowOff>19050</xdr:rowOff>
    </xdr:to>
    <xdr:sp macro="" textlink="">
      <xdr:nvSpPr>
        <xdr:cNvPr id="12021" name="Line 302">
          <a:extLst>
            <a:ext uri="{FF2B5EF4-FFF2-40B4-BE49-F238E27FC236}">
              <a16:creationId xmlns:a16="http://schemas.microsoft.com/office/drawing/2014/main" id="{D6A02D97-F25A-44B0-B9BB-BD2C9EC0AF9D}"/>
            </a:ext>
          </a:extLst>
        </xdr:cNvPr>
        <xdr:cNvSpPr>
          <a:spLocks noChangeShapeType="1"/>
        </xdr:cNvSpPr>
      </xdr:nvSpPr>
      <xdr:spPr bwMode="auto">
        <a:xfrm flipV="1">
          <a:off x="15125700" y="5657850"/>
          <a:ext cx="0" cy="965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40</xdr:row>
      <xdr:rowOff>19050</xdr:rowOff>
    </xdr:from>
    <xdr:to>
      <xdr:col>25</xdr:col>
      <xdr:colOff>180975</xdr:colOff>
      <xdr:row>41</xdr:row>
      <xdr:rowOff>57150</xdr:rowOff>
    </xdr:to>
    <xdr:sp macro="" textlink="">
      <xdr:nvSpPr>
        <xdr:cNvPr id="11567" name="補助費等最小値テキスト">
          <a:extLst>
            <a:ext uri="{FF2B5EF4-FFF2-40B4-BE49-F238E27FC236}">
              <a16:creationId xmlns:a16="http://schemas.microsoft.com/office/drawing/2014/main" id="{953BDEFC-1FFC-44CE-80B9-1206BCEFCFDA}"/>
            </a:ext>
          </a:extLst>
        </xdr:cNvPr>
        <xdr:cNvSpPr txBox="1">
          <a:spLocks noChangeArrowheads="1"/>
        </xdr:cNvSpPr>
      </xdr:nvSpPr>
      <xdr:spPr bwMode="auto">
        <a:xfrm>
          <a:off x="166020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25.2</a:t>
          </a:r>
        </a:p>
      </xdr:txBody>
    </xdr:sp>
    <xdr:clientData/>
  </xdr:twoCellAnchor>
  <xdr:twoCellAnchor>
    <xdr:from>
      <xdr:col>23</xdr:col>
      <xdr:colOff>577850</xdr:colOff>
      <xdr:row>40</xdr:row>
      <xdr:rowOff>19050</xdr:rowOff>
    </xdr:from>
    <xdr:to>
      <xdr:col>24</xdr:col>
      <xdr:colOff>114300</xdr:colOff>
      <xdr:row>40</xdr:row>
      <xdr:rowOff>19050</xdr:rowOff>
    </xdr:to>
    <xdr:sp macro="" textlink="">
      <xdr:nvSpPr>
        <xdr:cNvPr id="12023" name="Line 304">
          <a:extLst>
            <a:ext uri="{FF2B5EF4-FFF2-40B4-BE49-F238E27FC236}">
              <a16:creationId xmlns:a16="http://schemas.microsoft.com/office/drawing/2014/main" id="{40FB8020-6310-43EC-8F53-C60C0FAD7315}"/>
            </a:ext>
          </a:extLst>
        </xdr:cNvPr>
        <xdr:cNvSpPr>
          <a:spLocks noChangeShapeType="1"/>
        </xdr:cNvSpPr>
      </xdr:nvSpPr>
      <xdr:spPr bwMode="auto">
        <a:xfrm>
          <a:off x="15049500" y="6623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155575</xdr:rowOff>
    </xdr:from>
    <xdr:to>
      <xdr:col>25</xdr:col>
      <xdr:colOff>180975</xdr:colOff>
      <xdr:row>34</xdr:row>
      <xdr:rowOff>22225</xdr:rowOff>
    </xdr:to>
    <xdr:sp macro="" textlink="">
      <xdr:nvSpPr>
        <xdr:cNvPr id="11569" name="補助費等最大値テキスト">
          <a:extLst>
            <a:ext uri="{FF2B5EF4-FFF2-40B4-BE49-F238E27FC236}">
              <a16:creationId xmlns:a16="http://schemas.microsoft.com/office/drawing/2014/main" id="{BBD61F02-F306-4B22-AC2B-A4400E4D56F1}"/>
            </a:ext>
          </a:extLst>
        </xdr:cNvPr>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a:t>
          </a:r>
        </a:p>
      </xdr:txBody>
    </xdr:sp>
    <xdr:clientData/>
  </xdr:twoCellAnchor>
  <xdr:twoCellAnchor>
    <xdr:from>
      <xdr:col>23</xdr:col>
      <xdr:colOff>577850</xdr:colOff>
      <xdr:row>34</xdr:row>
      <xdr:rowOff>44450</xdr:rowOff>
    </xdr:from>
    <xdr:to>
      <xdr:col>24</xdr:col>
      <xdr:colOff>114300</xdr:colOff>
      <xdr:row>34</xdr:row>
      <xdr:rowOff>44450</xdr:rowOff>
    </xdr:to>
    <xdr:sp macro="" textlink="">
      <xdr:nvSpPr>
        <xdr:cNvPr id="12025" name="Line 306">
          <a:extLst>
            <a:ext uri="{FF2B5EF4-FFF2-40B4-BE49-F238E27FC236}">
              <a16:creationId xmlns:a16="http://schemas.microsoft.com/office/drawing/2014/main" id="{4CEC2D92-2104-4FBB-BB1B-191F44BB67E2}"/>
            </a:ext>
          </a:extLst>
        </xdr:cNvPr>
        <xdr:cNvSpPr>
          <a:spLocks noChangeShapeType="1"/>
        </xdr:cNvSpPr>
      </xdr:nvSpPr>
      <xdr:spPr bwMode="auto">
        <a:xfrm>
          <a:off x="15049500" y="5657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40</xdr:row>
      <xdr:rowOff>19050</xdr:rowOff>
    </xdr:from>
    <xdr:to>
      <xdr:col>24</xdr:col>
      <xdr:colOff>25400</xdr:colOff>
      <xdr:row>40</xdr:row>
      <xdr:rowOff>82550</xdr:rowOff>
    </xdr:to>
    <xdr:sp macro="" textlink="">
      <xdr:nvSpPr>
        <xdr:cNvPr id="12026" name="Line 307">
          <a:extLst>
            <a:ext uri="{FF2B5EF4-FFF2-40B4-BE49-F238E27FC236}">
              <a16:creationId xmlns:a16="http://schemas.microsoft.com/office/drawing/2014/main" id="{0A9209AB-E0BE-44F2-AA86-2A45E639F8C7}"/>
            </a:ext>
          </a:extLst>
        </xdr:cNvPr>
        <xdr:cNvSpPr>
          <a:spLocks noChangeShapeType="1"/>
        </xdr:cNvSpPr>
      </xdr:nvSpPr>
      <xdr:spPr bwMode="auto">
        <a:xfrm flipV="1">
          <a:off x="14357350" y="66230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38100</xdr:rowOff>
    </xdr:from>
    <xdr:to>
      <xdr:col>25</xdr:col>
      <xdr:colOff>180975</xdr:colOff>
      <xdr:row>37</xdr:row>
      <xdr:rowOff>76200</xdr:rowOff>
    </xdr:to>
    <xdr:sp macro="" textlink="">
      <xdr:nvSpPr>
        <xdr:cNvPr id="11572" name="補助費等平均値テキスト">
          <a:extLst>
            <a:ext uri="{FF2B5EF4-FFF2-40B4-BE49-F238E27FC236}">
              <a16:creationId xmlns:a16="http://schemas.microsoft.com/office/drawing/2014/main" id="{FFCE274E-4CF0-4269-85DF-D10A5408C60B}"/>
            </a:ext>
          </a:extLst>
        </xdr:cNvPr>
        <xdr:cNvSpPr txBox="1">
          <a:spLocks noChangeArrowheads="1"/>
        </xdr:cNvSpPr>
      </xdr:nvSpPr>
      <xdr:spPr bwMode="auto">
        <a:xfrm>
          <a:off x="166020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23</xdr:col>
      <xdr:colOff>609600</xdr:colOff>
      <xdr:row>36</xdr:row>
      <xdr:rowOff>158750</xdr:rowOff>
    </xdr:from>
    <xdr:to>
      <xdr:col>24</xdr:col>
      <xdr:colOff>76200</xdr:colOff>
      <xdr:row>37</xdr:row>
      <xdr:rowOff>88900</xdr:rowOff>
    </xdr:to>
    <xdr:sp macro="" textlink="">
      <xdr:nvSpPr>
        <xdr:cNvPr id="12028" name="AutoShape 309">
          <a:extLst>
            <a:ext uri="{FF2B5EF4-FFF2-40B4-BE49-F238E27FC236}">
              <a16:creationId xmlns:a16="http://schemas.microsoft.com/office/drawing/2014/main" id="{7D115CE3-DECC-4F6B-9AF9-DB333D3F3FDE}"/>
            </a:ext>
          </a:extLst>
        </xdr:cNvPr>
        <xdr:cNvSpPr>
          <a:spLocks noChangeArrowheads="1"/>
        </xdr:cNvSpPr>
      </xdr:nvSpPr>
      <xdr:spPr bwMode="auto">
        <a:xfrm>
          <a:off x="15081250" y="61023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40</xdr:row>
      <xdr:rowOff>57150</xdr:rowOff>
    </xdr:from>
    <xdr:to>
      <xdr:col>22</xdr:col>
      <xdr:colOff>514350</xdr:colOff>
      <xdr:row>40</xdr:row>
      <xdr:rowOff>82550</xdr:rowOff>
    </xdr:to>
    <xdr:sp macro="" textlink="">
      <xdr:nvSpPr>
        <xdr:cNvPr id="12029" name="Line 310">
          <a:extLst>
            <a:ext uri="{FF2B5EF4-FFF2-40B4-BE49-F238E27FC236}">
              <a16:creationId xmlns:a16="http://schemas.microsoft.com/office/drawing/2014/main" id="{8B5BC26D-71CE-4559-B85B-25B74691BB78}"/>
            </a:ext>
          </a:extLst>
        </xdr:cNvPr>
        <xdr:cNvSpPr>
          <a:spLocks noChangeShapeType="1"/>
        </xdr:cNvSpPr>
      </xdr:nvSpPr>
      <xdr:spPr bwMode="auto">
        <a:xfrm>
          <a:off x="13544550" y="66611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101600</xdr:rowOff>
    </xdr:from>
    <xdr:to>
      <xdr:col>22</xdr:col>
      <xdr:colOff>565150</xdr:colOff>
      <xdr:row>37</xdr:row>
      <xdr:rowOff>38100</xdr:rowOff>
    </xdr:to>
    <xdr:sp macro="" textlink="">
      <xdr:nvSpPr>
        <xdr:cNvPr id="12030" name="AutoShape 311">
          <a:extLst>
            <a:ext uri="{FF2B5EF4-FFF2-40B4-BE49-F238E27FC236}">
              <a16:creationId xmlns:a16="http://schemas.microsoft.com/office/drawing/2014/main" id="{9644B0CF-1586-4088-A086-78FD6B2ADFAA}"/>
            </a:ext>
          </a:extLst>
        </xdr:cNvPr>
        <xdr:cNvSpPr>
          <a:spLocks noChangeArrowheads="1"/>
        </xdr:cNvSpPr>
      </xdr:nvSpPr>
      <xdr:spPr bwMode="auto">
        <a:xfrm>
          <a:off x="14312900" y="6045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35</xdr:row>
      <xdr:rowOff>76200</xdr:rowOff>
    </xdr:from>
    <xdr:to>
      <xdr:col>23</xdr:col>
      <xdr:colOff>209550</xdr:colOff>
      <xdr:row>36</xdr:row>
      <xdr:rowOff>107950</xdr:rowOff>
    </xdr:to>
    <xdr:sp macro="" textlink="">
      <xdr:nvSpPr>
        <xdr:cNvPr id="11576" name="Text Box 312">
          <a:extLst>
            <a:ext uri="{FF2B5EF4-FFF2-40B4-BE49-F238E27FC236}">
              <a16:creationId xmlns:a16="http://schemas.microsoft.com/office/drawing/2014/main" id="{9A2E3369-8E1B-4DD1-95E0-DC8CA02EB1B6}"/>
            </a:ext>
          </a:extLst>
        </xdr:cNvPr>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146050</xdr:colOff>
      <xdr:row>39</xdr:row>
      <xdr:rowOff>158750</xdr:rowOff>
    </xdr:from>
    <xdr:to>
      <xdr:col>21</xdr:col>
      <xdr:colOff>330200</xdr:colOff>
      <xdr:row>40</xdr:row>
      <xdr:rowOff>57150</xdr:rowOff>
    </xdr:to>
    <xdr:sp macro="" textlink="">
      <xdr:nvSpPr>
        <xdr:cNvPr id="12032" name="Line 313">
          <a:extLst>
            <a:ext uri="{FF2B5EF4-FFF2-40B4-BE49-F238E27FC236}">
              <a16:creationId xmlns:a16="http://schemas.microsoft.com/office/drawing/2014/main" id="{DE5A0C88-75D0-4B68-83FF-4E32648BBF29}"/>
            </a:ext>
          </a:extLst>
        </xdr:cNvPr>
        <xdr:cNvSpPr>
          <a:spLocks noChangeShapeType="1"/>
        </xdr:cNvSpPr>
      </xdr:nvSpPr>
      <xdr:spPr bwMode="auto">
        <a:xfrm>
          <a:off x="12731750" y="65976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139700</xdr:rowOff>
    </xdr:from>
    <xdr:to>
      <xdr:col>21</xdr:col>
      <xdr:colOff>374650</xdr:colOff>
      <xdr:row>37</xdr:row>
      <xdr:rowOff>76200</xdr:rowOff>
    </xdr:to>
    <xdr:sp macro="" textlink="">
      <xdr:nvSpPr>
        <xdr:cNvPr id="12033" name="AutoShape 314">
          <a:extLst>
            <a:ext uri="{FF2B5EF4-FFF2-40B4-BE49-F238E27FC236}">
              <a16:creationId xmlns:a16="http://schemas.microsoft.com/office/drawing/2014/main" id="{6542F73A-E945-4A32-96EC-E53EFB40DE47}"/>
            </a:ext>
          </a:extLst>
        </xdr:cNvPr>
        <xdr:cNvSpPr>
          <a:spLocks noChangeArrowheads="1"/>
        </xdr:cNvSpPr>
      </xdr:nvSpPr>
      <xdr:spPr bwMode="auto">
        <a:xfrm>
          <a:off x="13500100" y="6083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35</xdr:row>
      <xdr:rowOff>107950</xdr:rowOff>
    </xdr:from>
    <xdr:to>
      <xdr:col>22</xdr:col>
      <xdr:colOff>50800</xdr:colOff>
      <xdr:row>36</xdr:row>
      <xdr:rowOff>146050</xdr:rowOff>
    </xdr:to>
    <xdr:sp macro="" textlink="">
      <xdr:nvSpPr>
        <xdr:cNvPr id="11579" name="Text Box 315">
          <a:extLst>
            <a:ext uri="{FF2B5EF4-FFF2-40B4-BE49-F238E27FC236}">
              <a16:creationId xmlns:a16="http://schemas.microsoft.com/office/drawing/2014/main" id="{6AD7C6CB-F1DF-4092-8F14-00B308E4AF2A}"/>
            </a:ext>
          </a:extLst>
        </xdr:cNvPr>
        <xdr:cNvSpPr txBox="1">
          <a:spLocks noChangeArrowheads="1"/>
        </xdr:cNvSpPr>
      </xdr:nvSpPr>
      <xdr:spPr bwMode="auto">
        <a:xfrm>
          <a:off x="14401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18</xdr:col>
      <xdr:colOff>584200</xdr:colOff>
      <xdr:row>39</xdr:row>
      <xdr:rowOff>63500</xdr:rowOff>
    </xdr:from>
    <xdr:to>
      <xdr:col>20</xdr:col>
      <xdr:colOff>146050</xdr:colOff>
      <xdr:row>39</xdr:row>
      <xdr:rowOff>158750</xdr:rowOff>
    </xdr:to>
    <xdr:sp macro="" textlink="">
      <xdr:nvSpPr>
        <xdr:cNvPr id="12035" name="Line 316">
          <a:extLst>
            <a:ext uri="{FF2B5EF4-FFF2-40B4-BE49-F238E27FC236}">
              <a16:creationId xmlns:a16="http://schemas.microsoft.com/office/drawing/2014/main" id="{6E39B48A-EB8B-4AC1-AD07-295E57C30597}"/>
            </a:ext>
          </a:extLst>
        </xdr:cNvPr>
        <xdr:cNvSpPr>
          <a:spLocks noChangeShapeType="1"/>
        </xdr:cNvSpPr>
      </xdr:nvSpPr>
      <xdr:spPr bwMode="auto">
        <a:xfrm>
          <a:off x="11912600" y="6502400"/>
          <a:ext cx="8191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146050</xdr:rowOff>
    </xdr:from>
    <xdr:to>
      <xdr:col>20</xdr:col>
      <xdr:colOff>190500</xdr:colOff>
      <xdr:row>37</xdr:row>
      <xdr:rowOff>82550</xdr:rowOff>
    </xdr:to>
    <xdr:sp macro="" textlink="">
      <xdr:nvSpPr>
        <xdr:cNvPr id="12036" name="AutoShape 317">
          <a:extLst>
            <a:ext uri="{FF2B5EF4-FFF2-40B4-BE49-F238E27FC236}">
              <a16:creationId xmlns:a16="http://schemas.microsoft.com/office/drawing/2014/main" id="{D2EAD3CB-3044-4405-98FC-7448D43C62C4}"/>
            </a:ext>
          </a:extLst>
        </xdr:cNvPr>
        <xdr:cNvSpPr>
          <a:spLocks noChangeArrowheads="1"/>
        </xdr:cNvSpPr>
      </xdr:nvSpPr>
      <xdr:spPr bwMode="auto">
        <a:xfrm>
          <a:off x="12680950" y="608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35</xdr:row>
      <xdr:rowOff>117475</xdr:rowOff>
    </xdr:from>
    <xdr:to>
      <xdr:col>20</xdr:col>
      <xdr:colOff>492125</xdr:colOff>
      <xdr:row>36</xdr:row>
      <xdr:rowOff>155575</xdr:rowOff>
    </xdr:to>
    <xdr:sp macro="" textlink="">
      <xdr:nvSpPr>
        <xdr:cNvPr id="11582" name="Text Box 318">
          <a:extLst>
            <a:ext uri="{FF2B5EF4-FFF2-40B4-BE49-F238E27FC236}">
              <a16:creationId xmlns:a16="http://schemas.microsoft.com/office/drawing/2014/main" id="{8CB6DBB0-810F-4FE7-A9E9-DA7FC666AD40}"/>
            </a:ext>
          </a:extLst>
        </xdr:cNvPr>
        <xdr:cNvSpPr txBox="1">
          <a:spLocks noChangeArrowheads="1"/>
        </xdr:cNvSpPr>
      </xdr:nvSpPr>
      <xdr:spPr bwMode="auto">
        <a:xfrm>
          <a:off x="13515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539750</xdr:colOff>
      <xdr:row>36</xdr:row>
      <xdr:rowOff>139700</xdr:rowOff>
    </xdr:from>
    <xdr:to>
      <xdr:col>19</xdr:col>
      <xdr:colOff>6350</xdr:colOff>
      <xdr:row>37</xdr:row>
      <xdr:rowOff>63500</xdr:rowOff>
    </xdr:to>
    <xdr:sp macro="" textlink="">
      <xdr:nvSpPr>
        <xdr:cNvPr id="12038" name="AutoShape 319">
          <a:extLst>
            <a:ext uri="{FF2B5EF4-FFF2-40B4-BE49-F238E27FC236}">
              <a16:creationId xmlns:a16="http://schemas.microsoft.com/office/drawing/2014/main" id="{D222F876-6D2F-426C-A61D-2DA88284870E}"/>
            </a:ext>
          </a:extLst>
        </xdr:cNvPr>
        <xdr:cNvSpPr>
          <a:spLocks noChangeArrowheads="1"/>
        </xdr:cNvSpPr>
      </xdr:nvSpPr>
      <xdr:spPr bwMode="auto">
        <a:xfrm>
          <a:off x="11868150" y="6083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35</xdr:row>
      <xdr:rowOff>98425</xdr:rowOff>
    </xdr:from>
    <xdr:to>
      <xdr:col>19</xdr:col>
      <xdr:colOff>301625</xdr:colOff>
      <xdr:row>36</xdr:row>
      <xdr:rowOff>136525</xdr:rowOff>
    </xdr:to>
    <xdr:sp macro="" textlink="">
      <xdr:nvSpPr>
        <xdr:cNvPr id="11584" name="Text Box 320">
          <a:extLst>
            <a:ext uri="{FF2B5EF4-FFF2-40B4-BE49-F238E27FC236}">
              <a16:creationId xmlns:a16="http://schemas.microsoft.com/office/drawing/2014/main" id="{2FF46BC3-2ADE-4E85-BFCA-FEC3C47DA541}"/>
            </a:ext>
          </a:extLst>
        </xdr:cNvPr>
        <xdr:cNvSpPr txBox="1">
          <a:spLocks noChangeArrowheads="1"/>
        </xdr:cNvSpPr>
      </xdr:nvSpPr>
      <xdr:spPr bwMode="auto">
        <a:xfrm>
          <a:off x="12620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5" name="Text Box 321">
          <a:extLst>
            <a:ext uri="{FF2B5EF4-FFF2-40B4-BE49-F238E27FC236}">
              <a16:creationId xmlns:a16="http://schemas.microsoft.com/office/drawing/2014/main" id="{E125557C-4092-41F5-9E58-3A48FEBF869F}"/>
            </a:ext>
          </a:extLst>
        </xdr:cNvPr>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6" name="Text Box 322">
          <a:extLst>
            <a:ext uri="{FF2B5EF4-FFF2-40B4-BE49-F238E27FC236}">
              <a16:creationId xmlns:a16="http://schemas.microsoft.com/office/drawing/2014/main" id="{F1B3013D-1327-4476-95D0-D2C789C23D71}"/>
            </a:ext>
          </a:extLst>
        </xdr:cNvPr>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7" name="Text Box 323">
          <a:extLst>
            <a:ext uri="{FF2B5EF4-FFF2-40B4-BE49-F238E27FC236}">
              <a16:creationId xmlns:a16="http://schemas.microsoft.com/office/drawing/2014/main" id="{04C41DAF-348B-466F-9B2A-AB4D3ACCC0A6}"/>
            </a:ext>
          </a:extLst>
        </xdr:cNvPr>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8" name="Text Box 324">
          <a:extLst>
            <a:ext uri="{FF2B5EF4-FFF2-40B4-BE49-F238E27FC236}">
              <a16:creationId xmlns:a16="http://schemas.microsoft.com/office/drawing/2014/main" id="{0D5471E5-BD63-4662-8FEB-82518D29533A}"/>
            </a:ext>
          </a:extLst>
        </xdr:cNvPr>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9" name="Text Box 325">
          <a:extLst>
            <a:ext uri="{FF2B5EF4-FFF2-40B4-BE49-F238E27FC236}">
              <a16:creationId xmlns:a16="http://schemas.microsoft.com/office/drawing/2014/main" id="{0C8D508B-618A-4B16-B99C-A42A3C4C5314}"/>
            </a:ext>
          </a:extLst>
        </xdr:cNvPr>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609600</xdr:colOff>
      <xdr:row>39</xdr:row>
      <xdr:rowOff>139700</xdr:rowOff>
    </xdr:from>
    <xdr:to>
      <xdr:col>24</xdr:col>
      <xdr:colOff>76200</xdr:colOff>
      <xdr:row>40</xdr:row>
      <xdr:rowOff>76200</xdr:rowOff>
    </xdr:to>
    <xdr:sp macro="" textlink="">
      <xdr:nvSpPr>
        <xdr:cNvPr id="12045" name="Oval 326">
          <a:extLst>
            <a:ext uri="{FF2B5EF4-FFF2-40B4-BE49-F238E27FC236}">
              <a16:creationId xmlns:a16="http://schemas.microsoft.com/office/drawing/2014/main" id="{62AE4921-2002-43A6-88EE-F6C1846AADF7}"/>
            </a:ext>
          </a:extLst>
        </xdr:cNvPr>
        <xdr:cNvSpPr>
          <a:spLocks noChangeArrowheads="1"/>
        </xdr:cNvSpPr>
      </xdr:nvSpPr>
      <xdr:spPr bwMode="auto">
        <a:xfrm>
          <a:off x="15081250" y="6578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39</xdr:row>
      <xdr:rowOff>76200</xdr:rowOff>
    </xdr:from>
    <xdr:to>
      <xdr:col>25</xdr:col>
      <xdr:colOff>180975</xdr:colOff>
      <xdr:row>40</xdr:row>
      <xdr:rowOff>107950</xdr:rowOff>
    </xdr:to>
    <xdr:sp macro="" textlink="">
      <xdr:nvSpPr>
        <xdr:cNvPr id="11591" name="補助費等該当値テキスト">
          <a:extLst>
            <a:ext uri="{FF2B5EF4-FFF2-40B4-BE49-F238E27FC236}">
              <a16:creationId xmlns:a16="http://schemas.microsoft.com/office/drawing/2014/main" id="{22E9D64F-50B5-461A-8F0B-379DEFCD5C72}"/>
            </a:ext>
          </a:extLst>
        </xdr:cNvPr>
        <xdr:cNvSpPr txBox="1">
          <a:spLocks noChangeArrowheads="1"/>
        </xdr:cNvSpPr>
      </xdr:nvSpPr>
      <xdr:spPr bwMode="auto">
        <a:xfrm>
          <a:off x="166020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twoCellAnchor>
    <xdr:from>
      <xdr:col>22</xdr:col>
      <xdr:colOff>469900</xdr:colOff>
      <xdr:row>40</xdr:row>
      <xdr:rowOff>38100</xdr:rowOff>
    </xdr:from>
    <xdr:to>
      <xdr:col>22</xdr:col>
      <xdr:colOff>565150</xdr:colOff>
      <xdr:row>40</xdr:row>
      <xdr:rowOff>139700</xdr:rowOff>
    </xdr:to>
    <xdr:sp macro="" textlink="">
      <xdr:nvSpPr>
        <xdr:cNvPr id="12047" name="Oval 328">
          <a:extLst>
            <a:ext uri="{FF2B5EF4-FFF2-40B4-BE49-F238E27FC236}">
              <a16:creationId xmlns:a16="http://schemas.microsoft.com/office/drawing/2014/main" id="{D1A4B7E1-FB2F-40B4-B55B-6C56452A0733}"/>
            </a:ext>
          </a:extLst>
        </xdr:cNvPr>
        <xdr:cNvSpPr>
          <a:spLocks noChangeArrowheads="1"/>
        </xdr:cNvSpPr>
      </xdr:nvSpPr>
      <xdr:spPr bwMode="auto">
        <a:xfrm>
          <a:off x="14312900" y="6642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40</xdr:row>
      <xdr:rowOff>146050</xdr:rowOff>
    </xdr:from>
    <xdr:to>
      <xdr:col>23</xdr:col>
      <xdr:colOff>209550</xdr:colOff>
      <xdr:row>42</xdr:row>
      <xdr:rowOff>19050</xdr:rowOff>
    </xdr:to>
    <xdr:sp macro="" textlink="">
      <xdr:nvSpPr>
        <xdr:cNvPr id="11593" name="Text Box 329">
          <a:extLst>
            <a:ext uri="{FF2B5EF4-FFF2-40B4-BE49-F238E27FC236}">
              <a16:creationId xmlns:a16="http://schemas.microsoft.com/office/drawing/2014/main" id="{3AD1A78E-0127-4AED-9392-43FC453CB6CC}"/>
            </a:ext>
          </a:extLst>
        </xdr:cNvPr>
        <xdr:cNvSpPr txBox="1">
          <a:spLocks noChangeArrowheads="1"/>
        </xdr:cNvSpPr>
      </xdr:nvSpPr>
      <xdr:spPr bwMode="auto">
        <a:xfrm>
          <a:off x="15287625"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26.7</a:t>
          </a:r>
        </a:p>
      </xdr:txBody>
    </xdr:sp>
    <xdr:clientData/>
  </xdr:twoCellAnchor>
  <xdr:twoCellAnchor>
    <xdr:from>
      <xdr:col>21</xdr:col>
      <xdr:colOff>285750</xdr:colOff>
      <xdr:row>40</xdr:row>
      <xdr:rowOff>6350</xdr:rowOff>
    </xdr:from>
    <xdr:to>
      <xdr:col>21</xdr:col>
      <xdr:colOff>374650</xdr:colOff>
      <xdr:row>40</xdr:row>
      <xdr:rowOff>95250</xdr:rowOff>
    </xdr:to>
    <xdr:sp macro="" textlink="">
      <xdr:nvSpPr>
        <xdr:cNvPr id="12049" name="Oval 330">
          <a:extLst>
            <a:ext uri="{FF2B5EF4-FFF2-40B4-BE49-F238E27FC236}">
              <a16:creationId xmlns:a16="http://schemas.microsoft.com/office/drawing/2014/main" id="{491BE25C-3E93-4995-AC8A-632940C03C9F}"/>
            </a:ext>
          </a:extLst>
        </xdr:cNvPr>
        <xdr:cNvSpPr>
          <a:spLocks noChangeArrowheads="1"/>
        </xdr:cNvSpPr>
      </xdr:nvSpPr>
      <xdr:spPr bwMode="auto">
        <a:xfrm>
          <a:off x="13500100" y="66103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40</xdr:row>
      <xdr:rowOff>117475</xdr:rowOff>
    </xdr:from>
    <xdr:to>
      <xdr:col>22</xdr:col>
      <xdr:colOff>50800</xdr:colOff>
      <xdr:row>41</xdr:row>
      <xdr:rowOff>155575</xdr:rowOff>
    </xdr:to>
    <xdr:sp macro="" textlink="">
      <xdr:nvSpPr>
        <xdr:cNvPr id="11595" name="Text Box 331">
          <a:extLst>
            <a:ext uri="{FF2B5EF4-FFF2-40B4-BE49-F238E27FC236}">
              <a16:creationId xmlns:a16="http://schemas.microsoft.com/office/drawing/2014/main" id="{4A1449B8-F0AE-491D-BCCE-3D5CD8C4E1E0}"/>
            </a:ext>
          </a:extLst>
        </xdr:cNvPr>
        <xdr:cNvSpPr txBox="1">
          <a:spLocks noChangeArrowheads="1"/>
        </xdr:cNvSpPr>
      </xdr:nvSpPr>
      <xdr:spPr bwMode="auto">
        <a:xfrm>
          <a:off x="14401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20</xdr:col>
      <xdr:colOff>95250</xdr:colOff>
      <xdr:row>39</xdr:row>
      <xdr:rowOff>107950</xdr:rowOff>
    </xdr:from>
    <xdr:to>
      <xdr:col>20</xdr:col>
      <xdr:colOff>190500</xdr:colOff>
      <xdr:row>40</xdr:row>
      <xdr:rowOff>44450</xdr:rowOff>
    </xdr:to>
    <xdr:sp macro="" textlink="">
      <xdr:nvSpPr>
        <xdr:cNvPr id="12051" name="Oval 332">
          <a:extLst>
            <a:ext uri="{FF2B5EF4-FFF2-40B4-BE49-F238E27FC236}">
              <a16:creationId xmlns:a16="http://schemas.microsoft.com/office/drawing/2014/main" id="{4BDC3889-1983-4454-B905-1CE8A43C70A3}"/>
            </a:ext>
          </a:extLst>
        </xdr:cNvPr>
        <xdr:cNvSpPr>
          <a:spLocks noChangeArrowheads="1"/>
        </xdr:cNvSpPr>
      </xdr:nvSpPr>
      <xdr:spPr bwMode="auto">
        <a:xfrm>
          <a:off x="12680950" y="6546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40</xdr:row>
      <xdr:rowOff>57150</xdr:rowOff>
    </xdr:from>
    <xdr:to>
      <xdr:col>20</xdr:col>
      <xdr:colOff>492125</xdr:colOff>
      <xdr:row>41</xdr:row>
      <xdr:rowOff>88900</xdr:rowOff>
    </xdr:to>
    <xdr:sp macro="" textlink="">
      <xdr:nvSpPr>
        <xdr:cNvPr id="11597" name="Text Box 333">
          <a:extLst>
            <a:ext uri="{FF2B5EF4-FFF2-40B4-BE49-F238E27FC236}">
              <a16:creationId xmlns:a16="http://schemas.microsoft.com/office/drawing/2014/main" id="{92EA052C-68D2-49C5-8080-4AC517365BFE}"/>
            </a:ext>
          </a:extLst>
        </xdr:cNvPr>
        <xdr:cNvSpPr txBox="1">
          <a:spLocks noChangeArrowheads="1"/>
        </xdr:cNvSpPr>
      </xdr:nvSpPr>
      <xdr:spPr bwMode="auto">
        <a:xfrm>
          <a:off x="1351597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18</xdr:col>
      <xdr:colOff>539750</xdr:colOff>
      <xdr:row>39</xdr:row>
      <xdr:rowOff>19050</xdr:rowOff>
    </xdr:from>
    <xdr:to>
      <xdr:col>19</xdr:col>
      <xdr:colOff>6350</xdr:colOff>
      <xdr:row>39</xdr:row>
      <xdr:rowOff>120650</xdr:rowOff>
    </xdr:to>
    <xdr:sp macro="" textlink="">
      <xdr:nvSpPr>
        <xdr:cNvPr id="12053" name="Oval 334">
          <a:extLst>
            <a:ext uri="{FF2B5EF4-FFF2-40B4-BE49-F238E27FC236}">
              <a16:creationId xmlns:a16="http://schemas.microsoft.com/office/drawing/2014/main" id="{78D3F7EE-668E-4535-B3A7-2492C11391CA}"/>
            </a:ext>
          </a:extLst>
        </xdr:cNvPr>
        <xdr:cNvSpPr>
          <a:spLocks noChangeArrowheads="1"/>
        </xdr:cNvSpPr>
      </xdr:nvSpPr>
      <xdr:spPr bwMode="auto">
        <a:xfrm>
          <a:off x="11868150" y="6457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39</xdr:row>
      <xdr:rowOff>127000</xdr:rowOff>
    </xdr:from>
    <xdr:to>
      <xdr:col>19</xdr:col>
      <xdr:colOff>301625</xdr:colOff>
      <xdr:row>41</xdr:row>
      <xdr:rowOff>0</xdr:rowOff>
    </xdr:to>
    <xdr:sp macro="" textlink="">
      <xdr:nvSpPr>
        <xdr:cNvPr id="11599" name="Text Box 335">
          <a:extLst>
            <a:ext uri="{FF2B5EF4-FFF2-40B4-BE49-F238E27FC236}">
              <a16:creationId xmlns:a16="http://schemas.microsoft.com/office/drawing/2014/main" id="{3BD45264-5E1B-4607-814A-E3B7365A5033}"/>
            </a:ext>
          </a:extLst>
        </xdr:cNvPr>
        <xdr:cNvSpPr txBox="1">
          <a:spLocks noChangeArrowheads="1"/>
        </xdr:cNvSpPr>
      </xdr:nvSpPr>
      <xdr:spPr bwMode="auto">
        <a:xfrm>
          <a:off x="126206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600" name="Rectangle 336">
          <a:extLst>
            <a:ext uri="{FF2B5EF4-FFF2-40B4-BE49-F238E27FC236}">
              <a16:creationId xmlns:a16="http://schemas.microsoft.com/office/drawing/2014/main" id="{5EB39C1E-A37F-4EC8-BFEE-FADE92D1B4E0}"/>
            </a:ext>
          </a:extLst>
        </xdr:cNvPr>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601" name="Rectangle 337">
          <a:extLst>
            <a:ext uri="{FF2B5EF4-FFF2-40B4-BE49-F238E27FC236}">
              <a16:creationId xmlns:a16="http://schemas.microsoft.com/office/drawing/2014/main" id="{FD04A10C-EDE1-4601-8B5E-6D37FA77AECB}"/>
            </a:ext>
          </a:extLst>
        </xdr:cNvPr>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2" name="Rectangle 338">
          <a:extLst>
            <a:ext uri="{FF2B5EF4-FFF2-40B4-BE49-F238E27FC236}">
              <a16:creationId xmlns:a16="http://schemas.microsoft.com/office/drawing/2014/main" id="{0E62C2C0-445D-4112-AADC-719A451A7B42}"/>
            </a:ext>
          </a:extLst>
        </xdr:cNvPr>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13/22</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3" name="Rectangle 339">
          <a:extLst>
            <a:ext uri="{FF2B5EF4-FFF2-40B4-BE49-F238E27FC236}">
              <a16:creationId xmlns:a16="http://schemas.microsoft.com/office/drawing/2014/main" id="{48AAD9D3-1CEA-4B17-86AB-37A3B0530F15}"/>
            </a:ext>
          </a:extLst>
        </xdr:cNvPr>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4" name="Rectangle 340">
          <a:extLst>
            <a:ext uri="{FF2B5EF4-FFF2-40B4-BE49-F238E27FC236}">
              <a16:creationId xmlns:a16="http://schemas.microsoft.com/office/drawing/2014/main" id="{2A900DF9-CB7E-4AE3-9046-1418F673DC2C}"/>
            </a:ext>
          </a:extLst>
        </xdr:cNvPr>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5" name="Rectangle 341">
          <a:extLst>
            <a:ext uri="{FF2B5EF4-FFF2-40B4-BE49-F238E27FC236}">
              <a16:creationId xmlns:a16="http://schemas.microsoft.com/office/drawing/2014/main" id="{67018105-2B8E-4882-B998-9A432F28917B}"/>
            </a:ext>
          </a:extLst>
        </xdr:cNvPr>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6" name="Rectangle 342">
          <a:extLst>
            <a:ext uri="{FF2B5EF4-FFF2-40B4-BE49-F238E27FC236}">
              <a16:creationId xmlns:a16="http://schemas.microsoft.com/office/drawing/2014/main" id="{3A725F3D-C6F6-4CF2-A314-8C790D782DD2}"/>
            </a:ext>
          </a:extLst>
        </xdr:cNvPr>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18.7</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2062" name="Rectangle 343">
          <a:extLst>
            <a:ext uri="{FF2B5EF4-FFF2-40B4-BE49-F238E27FC236}">
              <a16:creationId xmlns:a16="http://schemas.microsoft.com/office/drawing/2014/main" id="{4037C7AD-214C-4E73-A6A2-F522B9FBAB66}"/>
            </a:ext>
          </a:extLst>
        </xdr:cNvPr>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12063" name="Rectangle 344">
          <a:extLst>
            <a:ext uri="{FF2B5EF4-FFF2-40B4-BE49-F238E27FC236}">
              <a16:creationId xmlns:a16="http://schemas.microsoft.com/office/drawing/2014/main" id="{906A027F-26F6-4F98-A093-05F931C03208}"/>
            </a:ext>
          </a:extLst>
        </xdr:cNvPr>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9" name="Rectangle 345">
          <a:extLst>
            <a:ext uri="{FF2B5EF4-FFF2-40B4-BE49-F238E27FC236}">
              <a16:creationId xmlns:a16="http://schemas.microsoft.com/office/drawing/2014/main" id="{BBC6FC17-6F5C-42E2-9EAB-6F9EC3729C94}"/>
            </a:ext>
          </a:extLst>
        </xdr:cNvPr>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10" name="Text Box 346">
          <a:extLst>
            <a:ext uri="{FF2B5EF4-FFF2-40B4-BE49-F238E27FC236}">
              <a16:creationId xmlns:a16="http://schemas.microsoft.com/office/drawing/2014/main" id="{29636CB8-7D34-4CC1-868A-AC210A37A2DF}"/>
            </a:ext>
          </a:extLst>
        </xdr:cNvPr>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公債費に係る経常収支比率は、類似団体平均とほぼ同水準で推移している。当町はこれまで道路、公園等の社会資本整備に力を傾注しており、地方債等の発行により多くの事業を推進してきた。</a:t>
          </a:r>
        </a:p>
        <a:p>
          <a:pPr algn="l" rtl="0">
            <a:lnSpc>
              <a:spcPts val="1400"/>
            </a:lnSpc>
            <a:defRPr sz="1000"/>
          </a:pPr>
          <a:r>
            <a:rPr lang="ja-JP" altLang="en-US" sz="1300" b="0" i="0" u="none" strike="noStrike" baseline="0">
              <a:solidFill>
                <a:srgbClr val="000000"/>
              </a:solidFill>
              <a:latin typeface="ＭＳ Ｐゴシック"/>
              <a:ea typeface="ＭＳ Ｐゴシック"/>
            </a:rPr>
            <a:t>　新規借入額は償還元金の額を上回ってはならないという基本原則を定め、地方債発行額の抑制や繰上償還の実施などの取組を続けて、財政の健全化に努めている。</a:t>
          </a:r>
        </a:p>
      </xdr:txBody>
    </xdr:sp>
    <xdr:clientData/>
  </xdr:twoCellAnchor>
  <xdr:oneCellAnchor>
    <xdr:from>
      <xdr:col>1</xdr:col>
      <xdr:colOff>60325</xdr:colOff>
      <xdr:row>69</xdr:row>
      <xdr:rowOff>136525</xdr:rowOff>
    </xdr:from>
    <xdr:ext cx="132344" cy="151836"/>
    <xdr:sp macro="" textlink="">
      <xdr:nvSpPr>
        <xdr:cNvPr id="11611" name="Text Box 347">
          <a:extLst>
            <a:ext uri="{FF2B5EF4-FFF2-40B4-BE49-F238E27FC236}">
              <a16:creationId xmlns:a16="http://schemas.microsoft.com/office/drawing/2014/main" id="{1CDB1D93-9F35-4FF8-85AE-CC9826EE7E0E}"/>
            </a:ext>
          </a:extLst>
        </xdr:cNvPr>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12067" name="Line 348">
          <a:extLst>
            <a:ext uri="{FF2B5EF4-FFF2-40B4-BE49-F238E27FC236}">
              <a16:creationId xmlns:a16="http://schemas.microsoft.com/office/drawing/2014/main" id="{FD7D4E46-513F-41E5-ACED-A395513D0D03}"/>
            </a:ext>
          </a:extLst>
        </xdr:cNvPr>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3" name="Text Box 349">
          <a:extLst>
            <a:ext uri="{FF2B5EF4-FFF2-40B4-BE49-F238E27FC236}">
              <a16:creationId xmlns:a16="http://schemas.microsoft.com/office/drawing/2014/main" id="{48D4157C-3CC9-436D-B4AA-EBD53C670E00}"/>
            </a:ext>
          </a:extLst>
        </xdr:cNvPr>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81</xdr:row>
      <xdr:rowOff>139700</xdr:rowOff>
    </xdr:from>
    <xdr:to>
      <xdr:col>7</xdr:col>
      <xdr:colOff>520700</xdr:colOff>
      <xdr:row>81</xdr:row>
      <xdr:rowOff>139700</xdr:rowOff>
    </xdr:to>
    <xdr:sp macro="" textlink="">
      <xdr:nvSpPr>
        <xdr:cNvPr id="12069" name="Line 350">
          <a:extLst>
            <a:ext uri="{FF2B5EF4-FFF2-40B4-BE49-F238E27FC236}">
              <a16:creationId xmlns:a16="http://schemas.microsoft.com/office/drawing/2014/main" id="{942405B7-CBFB-4E5B-8E64-EF3DEAC4F0DE}"/>
            </a:ext>
          </a:extLst>
        </xdr:cNvPr>
        <xdr:cNvSpPr>
          <a:spLocks noChangeShapeType="1"/>
        </xdr:cNvSpPr>
      </xdr:nvSpPr>
      <xdr:spPr bwMode="auto">
        <a:xfrm>
          <a:off x="698500" y="13512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81</xdr:row>
      <xdr:rowOff>22225</xdr:rowOff>
    </xdr:from>
    <xdr:to>
      <xdr:col>1</xdr:col>
      <xdr:colOff>60325</xdr:colOff>
      <xdr:row>82</xdr:row>
      <xdr:rowOff>60325</xdr:rowOff>
    </xdr:to>
    <xdr:sp macro="" textlink="">
      <xdr:nvSpPr>
        <xdr:cNvPr id="11615" name="Text Box 351">
          <a:extLst>
            <a:ext uri="{FF2B5EF4-FFF2-40B4-BE49-F238E27FC236}">
              <a16:creationId xmlns:a16="http://schemas.microsoft.com/office/drawing/2014/main" id="{1EE27524-C8ED-4320-BDF6-0CC0BD1FA8D8}"/>
            </a:ext>
          </a:extLst>
        </xdr:cNvPr>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63500</xdr:colOff>
      <xdr:row>79</xdr:row>
      <xdr:rowOff>101600</xdr:rowOff>
    </xdr:from>
    <xdr:to>
      <xdr:col>7</xdr:col>
      <xdr:colOff>520700</xdr:colOff>
      <xdr:row>79</xdr:row>
      <xdr:rowOff>101600</xdr:rowOff>
    </xdr:to>
    <xdr:sp macro="" textlink="">
      <xdr:nvSpPr>
        <xdr:cNvPr id="12071" name="Line 352">
          <a:extLst>
            <a:ext uri="{FF2B5EF4-FFF2-40B4-BE49-F238E27FC236}">
              <a16:creationId xmlns:a16="http://schemas.microsoft.com/office/drawing/2014/main" id="{AD585EE7-9B28-4956-972A-75E0A3B69D64}"/>
            </a:ext>
          </a:extLst>
        </xdr:cNvPr>
        <xdr:cNvSpPr>
          <a:spLocks noChangeShapeType="1"/>
        </xdr:cNvSpPr>
      </xdr:nvSpPr>
      <xdr:spPr bwMode="auto">
        <a:xfrm>
          <a:off x="698500" y="13144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155575</xdr:rowOff>
    </xdr:from>
    <xdr:to>
      <xdr:col>1</xdr:col>
      <xdr:colOff>60325</xdr:colOff>
      <xdr:row>80</xdr:row>
      <xdr:rowOff>22225</xdr:rowOff>
    </xdr:to>
    <xdr:sp macro="" textlink="">
      <xdr:nvSpPr>
        <xdr:cNvPr id="11617" name="Text Box 353">
          <a:extLst>
            <a:ext uri="{FF2B5EF4-FFF2-40B4-BE49-F238E27FC236}">
              <a16:creationId xmlns:a16="http://schemas.microsoft.com/office/drawing/2014/main" id="{369D19FD-5DFE-46DC-AC55-1145B08C39FB}"/>
            </a:ext>
          </a:extLst>
        </xdr:cNvPr>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12073" name="Line 354">
          <a:extLst>
            <a:ext uri="{FF2B5EF4-FFF2-40B4-BE49-F238E27FC236}">
              <a16:creationId xmlns:a16="http://schemas.microsoft.com/office/drawing/2014/main" id="{3885212F-6F9D-48FB-AB4A-432B670B8C81}"/>
            </a:ext>
          </a:extLst>
        </xdr:cNvPr>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19" name="Text Box 355">
          <a:extLst>
            <a:ext uri="{FF2B5EF4-FFF2-40B4-BE49-F238E27FC236}">
              <a16:creationId xmlns:a16="http://schemas.microsoft.com/office/drawing/2014/main" id="{EBAC35EA-F907-4E30-A05B-706E83811124}"/>
            </a:ext>
          </a:extLst>
        </xdr:cNvPr>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75</xdr:row>
      <xdr:rowOff>25400</xdr:rowOff>
    </xdr:from>
    <xdr:to>
      <xdr:col>7</xdr:col>
      <xdr:colOff>520700</xdr:colOff>
      <xdr:row>75</xdr:row>
      <xdr:rowOff>25400</xdr:rowOff>
    </xdr:to>
    <xdr:sp macro="" textlink="">
      <xdr:nvSpPr>
        <xdr:cNvPr id="12075" name="Line 356">
          <a:extLst>
            <a:ext uri="{FF2B5EF4-FFF2-40B4-BE49-F238E27FC236}">
              <a16:creationId xmlns:a16="http://schemas.microsoft.com/office/drawing/2014/main" id="{F3FECC71-CEA5-47FC-8448-1321C401B40C}"/>
            </a:ext>
          </a:extLst>
        </xdr:cNvPr>
        <xdr:cNvSpPr>
          <a:spLocks noChangeShapeType="1"/>
        </xdr:cNvSpPr>
      </xdr:nvSpPr>
      <xdr:spPr bwMode="auto">
        <a:xfrm>
          <a:off x="698500" y="12407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74</xdr:row>
      <xdr:rowOff>79375</xdr:rowOff>
    </xdr:from>
    <xdr:to>
      <xdr:col>1</xdr:col>
      <xdr:colOff>60325</xdr:colOff>
      <xdr:row>75</xdr:row>
      <xdr:rowOff>117475</xdr:rowOff>
    </xdr:to>
    <xdr:sp macro="" textlink="">
      <xdr:nvSpPr>
        <xdr:cNvPr id="11621" name="Text Box 357">
          <a:extLst>
            <a:ext uri="{FF2B5EF4-FFF2-40B4-BE49-F238E27FC236}">
              <a16:creationId xmlns:a16="http://schemas.microsoft.com/office/drawing/2014/main" id="{AF57B135-B9D0-4B66-8467-804858561272}"/>
            </a:ext>
          </a:extLst>
        </xdr:cNvPr>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72</xdr:row>
      <xdr:rowOff>158750</xdr:rowOff>
    </xdr:from>
    <xdr:to>
      <xdr:col>7</xdr:col>
      <xdr:colOff>520700</xdr:colOff>
      <xdr:row>72</xdr:row>
      <xdr:rowOff>158750</xdr:rowOff>
    </xdr:to>
    <xdr:sp macro="" textlink="">
      <xdr:nvSpPr>
        <xdr:cNvPr id="12077" name="Line 358">
          <a:extLst>
            <a:ext uri="{FF2B5EF4-FFF2-40B4-BE49-F238E27FC236}">
              <a16:creationId xmlns:a16="http://schemas.microsoft.com/office/drawing/2014/main" id="{CFD0633E-B2E8-4EF4-B1C8-E0003A1F4A03}"/>
            </a:ext>
          </a:extLst>
        </xdr:cNvPr>
        <xdr:cNvSpPr>
          <a:spLocks noChangeShapeType="1"/>
        </xdr:cNvSpPr>
      </xdr:nvSpPr>
      <xdr:spPr bwMode="auto">
        <a:xfrm>
          <a:off x="698500" y="12045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41275</xdr:rowOff>
    </xdr:from>
    <xdr:to>
      <xdr:col>1</xdr:col>
      <xdr:colOff>60325</xdr:colOff>
      <xdr:row>73</xdr:row>
      <xdr:rowOff>79375</xdr:rowOff>
    </xdr:to>
    <xdr:sp macro="" textlink="">
      <xdr:nvSpPr>
        <xdr:cNvPr id="11623" name="Text Box 359">
          <a:extLst>
            <a:ext uri="{FF2B5EF4-FFF2-40B4-BE49-F238E27FC236}">
              <a16:creationId xmlns:a16="http://schemas.microsoft.com/office/drawing/2014/main" id="{DA60D10E-46E4-4319-8F28-24A637025145}"/>
            </a:ext>
          </a:extLst>
        </xdr:cNvPr>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12079" name="Line 360">
          <a:extLst>
            <a:ext uri="{FF2B5EF4-FFF2-40B4-BE49-F238E27FC236}">
              <a16:creationId xmlns:a16="http://schemas.microsoft.com/office/drawing/2014/main" id="{EB97AC7A-6038-4E12-A209-43410F78AD3E}"/>
            </a:ext>
          </a:extLst>
        </xdr:cNvPr>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25" name="Text Box 361">
          <a:extLst>
            <a:ext uri="{FF2B5EF4-FFF2-40B4-BE49-F238E27FC236}">
              <a16:creationId xmlns:a16="http://schemas.microsoft.com/office/drawing/2014/main" id="{65116A33-0394-484D-985B-1459673C1EA0}"/>
            </a:ext>
          </a:extLst>
        </xdr:cNvPr>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2081" name="公債費グラフ枠">
          <a:extLst>
            <a:ext uri="{FF2B5EF4-FFF2-40B4-BE49-F238E27FC236}">
              <a16:creationId xmlns:a16="http://schemas.microsoft.com/office/drawing/2014/main" id="{4688EE2C-8596-4B93-BEAF-7992DDC82761}"/>
            </a:ext>
          </a:extLst>
        </xdr:cNvPr>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82550</xdr:rowOff>
    </xdr:from>
    <xdr:to>
      <xdr:col>7</xdr:col>
      <xdr:colOff>19050</xdr:colOff>
      <xdr:row>81</xdr:row>
      <xdr:rowOff>63500</xdr:rowOff>
    </xdr:to>
    <xdr:sp macro="" textlink="">
      <xdr:nvSpPr>
        <xdr:cNvPr id="12082" name="Line 363">
          <a:extLst>
            <a:ext uri="{FF2B5EF4-FFF2-40B4-BE49-F238E27FC236}">
              <a16:creationId xmlns:a16="http://schemas.microsoft.com/office/drawing/2014/main" id="{99E9F7E4-A569-4ABD-AC83-A020F7460370}"/>
            </a:ext>
          </a:extLst>
        </xdr:cNvPr>
        <xdr:cNvSpPr>
          <a:spLocks noChangeShapeType="1"/>
        </xdr:cNvSpPr>
      </xdr:nvSpPr>
      <xdr:spPr bwMode="auto">
        <a:xfrm flipV="1">
          <a:off x="4425950" y="1196975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60325</xdr:rowOff>
    </xdr:from>
    <xdr:to>
      <xdr:col>8</xdr:col>
      <xdr:colOff>161925</xdr:colOff>
      <xdr:row>82</xdr:row>
      <xdr:rowOff>98425</xdr:rowOff>
    </xdr:to>
    <xdr:sp macro="" textlink="">
      <xdr:nvSpPr>
        <xdr:cNvPr id="11628" name="公債費最小値テキスト">
          <a:extLst>
            <a:ext uri="{FF2B5EF4-FFF2-40B4-BE49-F238E27FC236}">
              <a16:creationId xmlns:a16="http://schemas.microsoft.com/office/drawing/2014/main" id="{DD894D65-C37F-4B36-BEDF-B4B574E95DB4}"/>
            </a:ext>
          </a:extLst>
        </xdr:cNvPr>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23.9</a:t>
          </a:r>
        </a:p>
      </xdr:txBody>
    </xdr:sp>
    <xdr:clientData/>
  </xdr:twoCellAnchor>
  <xdr:twoCellAnchor>
    <xdr:from>
      <xdr:col>6</xdr:col>
      <xdr:colOff>558800</xdr:colOff>
      <xdr:row>81</xdr:row>
      <xdr:rowOff>63500</xdr:rowOff>
    </xdr:from>
    <xdr:to>
      <xdr:col>7</xdr:col>
      <xdr:colOff>95250</xdr:colOff>
      <xdr:row>81</xdr:row>
      <xdr:rowOff>63500</xdr:rowOff>
    </xdr:to>
    <xdr:sp macro="" textlink="">
      <xdr:nvSpPr>
        <xdr:cNvPr id="12084" name="Line 365">
          <a:extLst>
            <a:ext uri="{FF2B5EF4-FFF2-40B4-BE49-F238E27FC236}">
              <a16:creationId xmlns:a16="http://schemas.microsoft.com/office/drawing/2014/main" id="{C981EAF8-DB27-4014-AAAA-B6DDCC0F8311}"/>
            </a:ext>
          </a:extLst>
        </xdr:cNvPr>
        <xdr:cNvSpPr>
          <a:spLocks noChangeShapeType="1"/>
        </xdr:cNvSpPr>
      </xdr:nvSpPr>
      <xdr:spPr bwMode="auto">
        <a:xfrm>
          <a:off x="4337050" y="13436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71</xdr:row>
      <xdr:rowOff>22225</xdr:rowOff>
    </xdr:from>
    <xdr:to>
      <xdr:col>8</xdr:col>
      <xdr:colOff>161925</xdr:colOff>
      <xdr:row>72</xdr:row>
      <xdr:rowOff>60325</xdr:rowOff>
    </xdr:to>
    <xdr:sp macro="" textlink="">
      <xdr:nvSpPr>
        <xdr:cNvPr id="11630" name="公債費最大値テキスト">
          <a:extLst>
            <a:ext uri="{FF2B5EF4-FFF2-40B4-BE49-F238E27FC236}">
              <a16:creationId xmlns:a16="http://schemas.microsoft.com/office/drawing/2014/main" id="{ADF3449E-F785-41DE-B832-05B92071C7A2}"/>
            </a:ext>
          </a:extLst>
        </xdr:cNvPr>
        <xdr:cNvSpPr txBox="1">
          <a:spLocks noChangeArrowheads="1"/>
        </xdr:cNvSpPr>
      </xdr:nvSpPr>
      <xdr:spPr bwMode="auto">
        <a:xfrm>
          <a:off x="4914900" y="12201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a:t>
          </a:r>
        </a:p>
      </xdr:txBody>
    </xdr:sp>
    <xdr:clientData/>
  </xdr:twoCellAnchor>
  <xdr:twoCellAnchor>
    <xdr:from>
      <xdr:col>6</xdr:col>
      <xdr:colOff>558800</xdr:colOff>
      <xdr:row>72</xdr:row>
      <xdr:rowOff>82550</xdr:rowOff>
    </xdr:from>
    <xdr:to>
      <xdr:col>7</xdr:col>
      <xdr:colOff>95250</xdr:colOff>
      <xdr:row>72</xdr:row>
      <xdr:rowOff>82550</xdr:rowOff>
    </xdr:to>
    <xdr:sp macro="" textlink="">
      <xdr:nvSpPr>
        <xdr:cNvPr id="12086" name="Line 367">
          <a:extLst>
            <a:ext uri="{FF2B5EF4-FFF2-40B4-BE49-F238E27FC236}">
              <a16:creationId xmlns:a16="http://schemas.microsoft.com/office/drawing/2014/main" id="{42EDAB29-2FAF-45C3-B66F-9D075C4EFCC0}"/>
            </a:ext>
          </a:extLst>
        </xdr:cNvPr>
        <xdr:cNvSpPr>
          <a:spLocks noChangeShapeType="1"/>
        </xdr:cNvSpPr>
      </xdr:nvSpPr>
      <xdr:spPr bwMode="auto">
        <a:xfrm>
          <a:off x="4337050" y="11969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77</xdr:row>
      <xdr:rowOff>82550</xdr:rowOff>
    </xdr:from>
    <xdr:to>
      <xdr:col>7</xdr:col>
      <xdr:colOff>19050</xdr:colOff>
      <xdr:row>77</xdr:row>
      <xdr:rowOff>127000</xdr:rowOff>
    </xdr:to>
    <xdr:sp macro="" textlink="">
      <xdr:nvSpPr>
        <xdr:cNvPr id="12087" name="Line 368">
          <a:extLst>
            <a:ext uri="{FF2B5EF4-FFF2-40B4-BE49-F238E27FC236}">
              <a16:creationId xmlns:a16="http://schemas.microsoft.com/office/drawing/2014/main" id="{9DF91C73-0E09-4AE8-9343-447073F082E9}"/>
            </a:ext>
          </a:extLst>
        </xdr:cNvPr>
        <xdr:cNvSpPr>
          <a:spLocks noChangeShapeType="1"/>
        </xdr:cNvSpPr>
      </xdr:nvSpPr>
      <xdr:spPr bwMode="auto">
        <a:xfrm>
          <a:off x="3657600" y="127952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98425</xdr:rowOff>
    </xdr:from>
    <xdr:to>
      <xdr:col>8</xdr:col>
      <xdr:colOff>161925</xdr:colOff>
      <xdr:row>77</xdr:row>
      <xdr:rowOff>136525</xdr:rowOff>
    </xdr:to>
    <xdr:sp macro="" textlink="">
      <xdr:nvSpPr>
        <xdr:cNvPr id="11633" name="公債費平均値テキスト">
          <a:extLst>
            <a:ext uri="{FF2B5EF4-FFF2-40B4-BE49-F238E27FC236}">
              <a16:creationId xmlns:a16="http://schemas.microsoft.com/office/drawing/2014/main" id="{A45011F7-4AEC-48C8-B383-B8B691607C0F}"/>
            </a:ext>
          </a:extLst>
        </xdr:cNvPr>
        <xdr:cNvSpPr txBox="1">
          <a:spLocks noChangeArrowheads="1"/>
        </xdr:cNvSpPr>
      </xdr:nvSpPr>
      <xdr:spPr bwMode="auto">
        <a:xfrm>
          <a:off x="49149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15.5</a:t>
          </a:r>
        </a:p>
      </xdr:txBody>
    </xdr:sp>
    <xdr:clientData/>
  </xdr:twoCellAnchor>
  <xdr:twoCellAnchor>
    <xdr:from>
      <xdr:col>6</xdr:col>
      <xdr:colOff>590550</xdr:colOff>
      <xdr:row>77</xdr:row>
      <xdr:rowOff>57150</xdr:rowOff>
    </xdr:from>
    <xdr:to>
      <xdr:col>7</xdr:col>
      <xdr:colOff>63500</xdr:colOff>
      <xdr:row>77</xdr:row>
      <xdr:rowOff>158750</xdr:rowOff>
    </xdr:to>
    <xdr:sp macro="" textlink="">
      <xdr:nvSpPr>
        <xdr:cNvPr id="12089" name="AutoShape 370">
          <a:extLst>
            <a:ext uri="{FF2B5EF4-FFF2-40B4-BE49-F238E27FC236}">
              <a16:creationId xmlns:a16="http://schemas.microsoft.com/office/drawing/2014/main" id="{F0A462AE-9F01-41D2-A0F0-2A54E6565D05}"/>
            </a:ext>
          </a:extLst>
        </xdr:cNvPr>
        <xdr:cNvSpPr>
          <a:spLocks noChangeArrowheads="1"/>
        </xdr:cNvSpPr>
      </xdr:nvSpPr>
      <xdr:spPr bwMode="auto">
        <a:xfrm>
          <a:off x="4368800" y="127698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77</xdr:row>
      <xdr:rowOff>82550</xdr:rowOff>
    </xdr:from>
    <xdr:to>
      <xdr:col>5</xdr:col>
      <xdr:colOff>508000</xdr:colOff>
      <xdr:row>77</xdr:row>
      <xdr:rowOff>107950</xdr:rowOff>
    </xdr:to>
    <xdr:sp macro="" textlink="">
      <xdr:nvSpPr>
        <xdr:cNvPr id="12090" name="Line 371">
          <a:extLst>
            <a:ext uri="{FF2B5EF4-FFF2-40B4-BE49-F238E27FC236}">
              <a16:creationId xmlns:a16="http://schemas.microsoft.com/office/drawing/2014/main" id="{0A0B0288-DBD4-4E82-8B5A-EC7411A088C6}"/>
            </a:ext>
          </a:extLst>
        </xdr:cNvPr>
        <xdr:cNvSpPr>
          <a:spLocks noChangeShapeType="1"/>
        </xdr:cNvSpPr>
      </xdr:nvSpPr>
      <xdr:spPr bwMode="auto">
        <a:xfrm flipV="1">
          <a:off x="2838450" y="127952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139700</xdr:rowOff>
    </xdr:from>
    <xdr:to>
      <xdr:col>5</xdr:col>
      <xdr:colOff>552450</xdr:colOff>
      <xdr:row>78</xdr:row>
      <xdr:rowOff>63500</xdr:rowOff>
    </xdr:to>
    <xdr:sp macro="" textlink="">
      <xdr:nvSpPr>
        <xdr:cNvPr id="12091" name="AutoShape 372">
          <a:extLst>
            <a:ext uri="{FF2B5EF4-FFF2-40B4-BE49-F238E27FC236}">
              <a16:creationId xmlns:a16="http://schemas.microsoft.com/office/drawing/2014/main" id="{834E2116-017A-4DB4-988B-E87AC9CCA0A4}"/>
            </a:ext>
          </a:extLst>
        </xdr:cNvPr>
        <xdr:cNvSpPr>
          <a:spLocks noChangeArrowheads="1"/>
        </xdr:cNvSpPr>
      </xdr:nvSpPr>
      <xdr:spPr bwMode="auto">
        <a:xfrm>
          <a:off x="3606800" y="128524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78</xdr:row>
      <xdr:rowOff>79375</xdr:rowOff>
    </xdr:from>
    <xdr:to>
      <xdr:col>6</xdr:col>
      <xdr:colOff>200055</xdr:colOff>
      <xdr:row>79</xdr:row>
      <xdr:rowOff>117475</xdr:rowOff>
    </xdr:to>
    <xdr:sp macro="" textlink="">
      <xdr:nvSpPr>
        <xdr:cNvPr id="11637" name="Text Box 373">
          <a:extLst>
            <a:ext uri="{FF2B5EF4-FFF2-40B4-BE49-F238E27FC236}">
              <a16:creationId xmlns:a16="http://schemas.microsoft.com/office/drawing/2014/main" id="{BA25D1D7-01F8-4D38-BE3E-0611FF61773B}"/>
            </a:ext>
          </a:extLst>
        </xdr:cNvPr>
        <xdr:cNvSpPr txBox="1">
          <a:spLocks noChangeArrowheads="1"/>
        </xdr:cNvSpPr>
      </xdr:nvSpPr>
      <xdr:spPr bwMode="auto">
        <a:xfrm>
          <a:off x="3609975" y="1345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3</xdr:col>
      <xdr:colOff>133350</xdr:colOff>
      <xdr:row>77</xdr:row>
      <xdr:rowOff>25400</xdr:rowOff>
    </xdr:from>
    <xdr:to>
      <xdr:col>4</xdr:col>
      <xdr:colOff>317500</xdr:colOff>
      <xdr:row>77</xdr:row>
      <xdr:rowOff>107950</xdr:rowOff>
    </xdr:to>
    <xdr:sp macro="" textlink="">
      <xdr:nvSpPr>
        <xdr:cNvPr id="12093" name="Line 374">
          <a:extLst>
            <a:ext uri="{FF2B5EF4-FFF2-40B4-BE49-F238E27FC236}">
              <a16:creationId xmlns:a16="http://schemas.microsoft.com/office/drawing/2014/main" id="{5F68B14A-7B5F-4631-87EE-74A5C2BABCD4}"/>
            </a:ext>
          </a:extLst>
        </xdr:cNvPr>
        <xdr:cNvSpPr>
          <a:spLocks noChangeShapeType="1"/>
        </xdr:cNvSpPr>
      </xdr:nvSpPr>
      <xdr:spPr bwMode="auto">
        <a:xfrm>
          <a:off x="2025650" y="127381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120650</xdr:rowOff>
    </xdr:from>
    <xdr:to>
      <xdr:col>4</xdr:col>
      <xdr:colOff>368300</xdr:colOff>
      <xdr:row>78</xdr:row>
      <xdr:rowOff>57150</xdr:rowOff>
    </xdr:to>
    <xdr:sp macro="" textlink="">
      <xdr:nvSpPr>
        <xdr:cNvPr id="12094" name="AutoShape 375">
          <a:extLst>
            <a:ext uri="{FF2B5EF4-FFF2-40B4-BE49-F238E27FC236}">
              <a16:creationId xmlns:a16="http://schemas.microsoft.com/office/drawing/2014/main" id="{7D9C1F3C-B69E-4861-8CBD-F0C19ED45E53}"/>
            </a:ext>
          </a:extLst>
        </xdr:cNvPr>
        <xdr:cNvSpPr>
          <a:spLocks noChangeArrowheads="1"/>
        </xdr:cNvSpPr>
      </xdr:nvSpPr>
      <xdr:spPr bwMode="auto">
        <a:xfrm>
          <a:off x="2794000" y="12833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78</xdr:row>
      <xdr:rowOff>60325</xdr:rowOff>
    </xdr:from>
    <xdr:to>
      <xdr:col>5</xdr:col>
      <xdr:colOff>38100</xdr:colOff>
      <xdr:row>79</xdr:row>
      <xdr:rowOff>98425</xdr:rowOff>
    </xdr:to>
    <xdr:sp macro="" textlink="">
      <xdr:nvSpPr>
        <xdr:cNvPr id="11640" name="Text Box 376">
          <a:extLst>
            <a:ext uri="{FF2B5EF4-FFF2-40B4-BE49-F238E27FC236}">
              <a16:creationId xmlns:a16="http://schemas.microsoft.com/office/drawing/2014/main" id="{4C571E7B-AE7F-4171-869C-651BF4E4D9A1}"/>
            </a:ext>
          </a:extLst>
        </xdr:cNvPr>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xdr:col>
      <xdr:colOff>577850</xdr:colOff>
      <xdr:row>77</xdr:row>
      <xdr:rowOff>25400</xdr:rowOff>
    </xdr:from>
    <xdr:to>
      <xdr:col>3</xdr:col>
      <xdr:colOff>133350</xdr:colOff>
      <xdr:row>77</xdr:row>
      <xdr:rowOff>63500</xdr:rowOff>
    </xdr:to>
    <xdr:sp macro="" textlink="">
      <xdr:nvSpPr>
        <xdr:cNvPr id="12096" name="Line 377">
          <a:extLst>
            <a:ext uri="{FF2B5EF4-FFF2-40B4-BE49-F238E27FC236}">
              <a16:creationId xmlns:a16="http://schemas.microsoft.com/office/drawing/2014/main" id="{DEDE6B14-B367-4A10-888F-40F8199C1E50}"/>
            </a:ext>
          </a:extLst>
        </xdr:cNvPr>
        <xdr:cNvSpPr>
          <a:spLocks noChangeShapeType="1"/>
        </xdr:cNvSpPr>
      </xdr:nvSpPr>
      <xdr:spPr bwMode="auto">
        <a:xfrm flipV="1">
          <a:off x="1212850" y="127381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38100</xdr:rowOff>
    </xdr:from>
    <xdr:to>
      <xdr:col>3</xdr:col>
      <xdr:colOff>177800</xdr:colOff>
      <xdr:row>77</xdr:row>
      <xdr:rowOff>139700</xdr:rowOff>
    </xdr:to>
    <xdr:sp macro="" textlink="">
      <xdr:nvSpPr>
        <xdr:cNvPr id="12097" name="AutoShape 378">
          <a:extLst>
            <a:ext uri="{FF2B5EF4-FFF2-40B4-BE49-F238E27FC236}">
              <a16:creationId xmlns:a16="http://schemas.microsoft.com/office/drawing/2014/main" id="{99BE8315-F3FC-4C17-B53A-852A8EFBA957}"/>
            </a:ext>
          </a:extLst>
        </xdr:cNvPr>
        <xdr:cNvSpPr>
          <a:spLocks noChangeArrowheads="1"/>
        </xdr:cNvSpPr>
      </xdr:nvSpPr>
      <xdr:spPr bwMode="auto">
        <a:xfrm>
          <a:off x="1981200" y="127508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77</xdr:row>
      <xdr:rowOff>146050</xdr:rowOff>
    </xdr:from>
    <xdr:to>
      <xdr:col>3</xdr:col>
      <xdr:colOff>479425</xdr:colOff>
      <xdr:row>79</xdr:row>
      <xdr:rowOff>19050</xdr:rowOff>
    </xdr:to>
    <xdr:sp macro="" textlink="">
      <xdr:nvSpPr>
        <xdr:cNvPr id="11643" name="Text Box 379">
          <a:extLst>
            <a:ext uri="{FF2B5EF4-FFF2-40B4-BE49-F238E27FC236}">
              <a16:creationId xmlns:a16="http://schemas.microsoft.com/office/drawing/2014/main" id="{3315C893-3F6C-489F-BC73-3690C11880BC}"/>
            </a:ext>
          </a:extLst>
        </xdr:cNvPr>
        <xdr:cNvSpPr txBox="1">
          <a:spLocks noChangeArrowheads="1"/>
        </xdr:cNvSpPr>
      </xdr:nvSpPr>
      <xdr:spPr bwMode="auto">
        <a:xfrm>
          <a:off x="1828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xdr:from>
      <xdr:col>1</xdr:col>
      <xdr:colOff>520700</xdr:colOff>
      <xdr:row>77</xdr:row>
      <xdr:rowOff>0</xdr:rowOff>
    </xdr:from>
    <xdr:to>
      <xdr:col>1</xdr:col>
      <xdr:colOff>615950</xdr:colOff>
      <xdr:row>77</xdr:row>
      <xdr:rowOff>101600</xdr:rowOff>
    </xdr:to>
    <xdr:sp macro="" textlink="">
      <xdr:nvSpPr>
        <xdr:cNvPr id="12099" name="AutoShape 380">
          <a:extLst>
            <a:ext uri="{FF2B5EF4-FFF2-40B4-BE49-F238E27FC236}">
              <a16:creationId xmlns:a16="http://schemas.microsoft.com/office/drawing/2014/main" id="{D3A9C780-1D27-4018-80B1-038FDB9015F1}"/>
            </a:ext>
          </a:extLst>
        </xdr:cNvPr>
        <xdr:cNvSpPr>
          <a:spLocks noChangeArrowheads="1"/>
        </xdr:cNvSpPr>
      </xdr:nvSpPr>
      <xdr:spPr bwMode="auto">
        <a:xfrm>
          <a:off x="1155700" y="12712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75</xdr:row>
      <xdr:rowOff>136525</xdr:rowOff>
    </xdr:from>
    <xdr:to>
      <xdr:col>2</xdr:col>
      <xdr:colOff>298450</xdr:colOff>
      <xdr:row>77</xdr:row>
      <xdr:rowOff>3175</xdr:rowOff>
    </xdr:to>
    <xdr:sp macro="" textlink="">
      <xdr:nvSpPr>
        <xdr:cNvPr id="11645" name="Text Box 381">
          <a:extLst>
            <a:ext uri="{FF2B5EF4-FFF2-40B4-BE49-F238E27FC236}">
              <a16:creationId xmlns:a16="http://schemas.microsoft.com/office/drawing/2014/main" id="{50CF10DC-4A44-4783-8E10-DEC3021AE99A}"/>
            </a:ext>
          </a:extLst>
        </xdr:cNvPr>
        <xdr:cNvSpPr txBox="1">
          <a:spLocks noChangeArrowheads="1"/>
        </xdr:cNvSpPr>
      </xdr:nvSpPr>
      <xdr:spPr bwMode="auto">
        <a:xfrm>
          <a:off x="9429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6" name="Text Box 382">
          <a:extLst>
            <a:ext uri="{FF2B5EF4-FFF2-40B4-BE49-F238E27FC236}">
              <a16:creationId xmlns:a16="http://schemas.microsoft.com/office/drawing/2014/main" id="{B12CEC3B-FD31-41E7-937C-E82BA26669F8}"/>
            </a:ext>
          </a:extLst>
        </xdr:cNvPr>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7" name="Text Box 383">
          <a:extLst>
            <a:ext uri="{FF2B5EF4-FFF2-40B4-BE49-F238E27FC236}">
              <a16:creationId xmlns:a16="http://schemas.microsoft.com/office/drawing/2014/main" id="{534D5F54-0889-411C-93E8-9937FCA9FA7F}"/>
            </a:ext>
          </a:extLst>
        </xdr:cNvPr>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8" name="Text Box 384">
          <a:extLst>
            <a:ext uri="{FF2B5EF4-FFF2-40B4-BE49-F238E27FC236}">
              <a16:creationId xmlns:a16="http://schemas.microsoft.com/office/drawing/2014/main" id="{B8394154-D37E-4622-84F6-609AC4927D5A}"/>
            </a:ext>
          </a:extLst>
        </xdr:cNvPr>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9" name="Text Box 385">
          <a:extLst>
            <a:ext uri="{FF2B5EF4-FFF2-40B4-BE49-F238E27FC236}">
              <a16:creationId xmlns:a16="http://schemas.microsoft.com/office/drawing/2014/main" id="{CFC3C4B6-7EAC-4958-8D5D-BA811C91BA82}"/>
            </a:ext>
          </a:extLst>
        </xdr:cNvPr>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50" name="Text Box 386">
          <a:extLst>
            <a:ext uri="{FF2B5EF4-FFF2-40B4-BE49-F238E27FC236}">
              <a16:creationId xmlns:a16="http://schemas.microsoft.com/office/drawing/2014/main" id="{99B8DC6D-0400-4AF9-88B3-F36077D7758D}"/>
            </a:ext>
          </a:extLst>
        </xdr:cNvPr>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590550</xdr:colOff>
      <xdr:row>77</xdr:row>
      <xdr:rowOff>76200</xdr:rowOff>
    </xdr:from>
    <xdr:to>
      <xdr:col>7</xdr:col>
      <xdr:colOff>63500</xdr:colOff>
      <xdr:row>78</xdr:row>
      <xdr:rowOff>6350</xdr:rowOff>
    </xdr:to>
    <xdr:sp macro="" textlink="">
      <xdr:nvSpPr>
        <xdr:cNvPr id="12106" name="Oval 387">
          <a:extLst>
            <a:ext uri="{FF2B5EF4-FFF2-40B4-BE49-F238E27FC236}">
              <a16:creationId xmlns:a16="http://schemas.microsoft.com/office/drawing/2014/main" id="{BF15C97C-E183-4922-86A2-A6524C163A95}"/>
            </a:ext>
          </a:extLst>
        </xdr:cNvPr>
        <xdr:cNvSpPr>
          <a:spLocks noChangeArrowheads="1"/>
        </xdr:cNvSpPr>
      </xdr:nvSpPr>
      <xdr:spPr bwMode="auto">
        <a:xfrm>
          <a:off x="4368800" y="127889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77</xdr:row>
      <xdr:rowOff>76200</xdr:rowOff>
    </xdr:from>
    <xdr:to>
      <xdr:col>8</xdr:col>
      <xdr:colOff>161925</xdr:colOff>
      <xdr:row>78</xdr:row>
      <xdr:rowOff>107950</xdr:rowOff>
    </xdr:to>
    <xdr:sp macro="" textlink="">
      <xdr:nvSpPr>
        <xdr:cNvPr id="11652" name="公債費該当値テキスト">
          <a:extLst>
            <a:ext uri="{FF2B5EF4-FFF2-40B4-BE49-F238E27FC236}">
              <a16:creationId xmlns:a16="http://schemas.microsoft.com/office/drawing/2014/main" id="{D9AA90B0-1B9F-4495-88A4-376784BD19BE}"/>
            </a:ext>
          </a:extLst>
        </xdr:cNvPr>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5</xdr:col>
      <xdr:colOff>457200</xdr:colOff>
      <xdr:row>77</xdr:row>
      <xdr:rowOff>38100</xdr:rowOff>
    </xdr:from>
    <xdr:to>
      <xdr:col>5</xdr:col>
      <xdr:colOff>552450</xdr:colOff>
      <xdr:row>77</xdr:row>
      <xdr:rowOff>127000</xdr:rowOff>
    </xdr:to>
    <xdr:sp macro="" textlink="">
      <xdr:nvSpPr>
        <xdr:cNvPr id="12108" name="Oval 389">
          <a:extLst>
            <a:ext uri="{FF2B5EF4-FFF2-40B4-BE49-F238E27FC236}">
              <a16:creationId xmlns:a16="http://schemas.microsoft.com/office/drawing/2014/main" id="{6AD81657-FEBC-4818-907B-AA210EB3B0BC}"/>
            </a:ext>
          </a:extLst>
        </xdr:cNvPr>
        <xdr:cNvSpPr>
          <a:spLocks noChangeArrowheads="1"/>
        </xdr:cNvSpPr>
      </xdr:nvSpPr>
      <xdr:spPr bwMode="auto">
        <a:xfrm>
          <a:off x="3606800" y="12750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76</xdr:row>
      <xdr:rowOff>0</xdr:rowOff>
    </xdr:from>
    <xdr:to>
      <xdr:col>6</xdr:col>
      <xdr:colOff>200055</xdr:colOff>
      <xdr:row>77</xdr:row>
      <xdr:rowOff>38100</xdr:rowOff>
    </xdr:to>
    <xdr:sp macro="" textlink="">
      <xdr:nvSpPr>
        <xdr:cNvPr id="11654" name="Text Box 390">
          <a:extLst>
            <a:ext uri="{FF2B5EF4-FFF2-40B4-BE49-F238E27FC236}">
              <a16:creationId xmlns:a16="http://schemas.microsoft.com/office/drawing/2014/main" id="{D5724237-023D-4B42-B863-F91CCAB097F6}"/>
            </a:ext>
          </a:extLst>
        </xdr:cNvPr>
        <xdr:cNvSpPr txBox="1">
          <a:spLocks noChangeArrowheads="1"/>
        </xdr:cNvSpPr>
      </xdr:nvSpPr>
      <xdr:spPr bwMode="auto">
        <a:xfrm>
          <a:off x="3609975" y="1303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4</xdr:col>
      <xdr:colOff>273050</xdr:colOff>
      <xdr:row>77</xdr:row>
      <xdr:rowOff>63500</xdr:rowOff>
    </xdr:from>
    <xdr:to>
      <xdr:col>4</xdr:col>
      <xdr:colOff>368300</xdr:colOff>
      <xdr:row>77</xdr:row>
      <xdr:rowOff>152400</xdr:rowOff>
    </xdr:to>
    <xdr:sp macro="" textlink="">
      <xdr:nvSpPr>
        <xdr:cNvPr id="12110" name="Oval 391">
          <a:extLst>
            <a:ext uri="{FF2B5EF4-FFF2-40B4-BE49-F238E27FC236}">
              <a16:creationId xmlns:a16="http://schemas.microsoft.com/office/drawing/2014/main" id="{B8516298-3F58-4656-92B4-1AE7F236F689}"/>
            </a:ext>
          </a:extLst>
        </xdr:cNvPr>
        <xdr:cNvSpPr>
          <a:spLocks noChangeArrowheads="1"/>
        </xdr:cNvSpPr>
      </xdr:nvSpPr>
      <xdr:spPr bwMode="auto">
        <a:xfrm>
          <a:off x="2794000" y="12776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76</xdr:row>
      <xdr:rowOff>22225</xdr:rowOff>
    </xdr:from>
    <xdr:to>
      <xdr:col>5</xdr:col>
      <xdr:colOff>38100</xdr:colOff>
      <xdr:row>77</xdr:row>
      <xdr:rowOff>60325</xdr:rowOff>
    </xdr:to>
    <xdr:sp macro="" textlink="">
      <xdr:nvSpPr>
        <xdr:cNvPr id="11656" name="Text Box 392">
          <a:extLst>
            <a:ext uri="{FF2B5EF4-FFF2-40B4-BE49-F238E27FC236}">
              <a16:creationId xmlns:a16="http://schemas.microsoft.com/office/drawing/2014/main" id="{50D5474B-49C9-486F-BAF2-208FCD4D238F}"/>
            </a:ext>
          </a:extLst>
        </xdr:cNvPr>
        <xdr:cNvSpPr txBox="1">
          <a:spLocks noChangeArrowheads="1"/>
        </xdr:cNvSpPr>
      </xdr:nvSpPr>
      <xdr:spPr bwMode="auto">
        <a:xfrm>
          <a:off x="2714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3</xdr:col>
      <xdr:colOff>88900</xdr:colOff>
      <xdr:row>76</xdr:row>
      <xdr:rowOff>146050</xdr:rowOff>
    </xdr:from>
    <xdr:to>
      <xdr:col>3</xdr:col>
      <xdr:colOff>171450</xdr:colOff>
      <xdr:row>77</xdr:row>
      <xdr:rowOff>82550</xdr:rowOff>
    </xdr:to>
    <xdr:sp macro="" textlink="">
      <xdr:nvSpPr>
        <xdr:cNvPr id="12112" name="Oval 393">
          <a:extLst>
            <a:ext uri="{FF2B5EF4-FFF2-40B4-BE49-F238E27FC236}">
              <a16:creationId xmlns:a16="http://schemas.microsoft.com/office/drawing/2014/main" id="{D0A03FDB-AC8F-45C3-B521-8441B43663C1}"/>
            </a:ext>
          </a:extLst>
        </xdr:cNvPr>
        <xdr:cNvSpPr>
          <a:spLocks noChangeArrowheads="1"/>
        </xdr:cNvSpPr>
      </xdr:nvSpPr>
      <xdr:spPr bwMode="auto">
        <a:xfrm>
          <a:off x="1981200" y="126936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75</xdr:row>
      <xdr:rowOff>117475</xdr:rowOff>
    </xdr:from>
    <xdr:to>
      <xdr:col>3</xdr:col>
      <xdr:colOff>479425</xdr:colOff>
      <xdr:row>76</xdr:row>
      <xdr:rowOff>155575</xdr:rowOff>
    </xdr:to>
    <xdr:sp macro="" textlink="">
      <xdr:nvSpPr>
        <xdr:cNvPr id="11658" name="Text Box 394">
          <a:extLst>
            <a:ext uri="{FF2B5EF4-FFF2-40B4-BE49-F238E27FC236}">
              <a16:creationId xmlns:a16="http://schemas.microsoft.com/office/drawing/2014/main" id="{75EFAF66-F2BB-4818-9A67-EF9F39814EB0}"/>
            </a:ext>
          </a:extLst>
        </xdr:cNvPr>
        <xdr:cNvSpPr txBox="1">
          <a:spLocks noChangeArrowheads="1"/>
        </xdr:cNvSpPr>
      </xdr:nvSpPr>
      <xdr:spPr bwMode="auto">
        <a:xfrm>
          <a:off x="1828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xdr:col>
      <xdr:colOff>520700</xdr:colOff>
      <xdr:row>77</xdr:row>
      <xdr:rowOff>6350</xdr:rowOff>
    </xdr:from>
    <xdr:to>
      <xdr:col>1</xdr:col>
      <xdr:colOff>615950</xdr:colOff>
      <xdr:row>77</xdr:row>
      <xdr:rowOff>107950</xdr:rowOff>
    </xdr:to>
    <xdr:sp macro="" textlink="">
      <xdr:nvSpPr>
        <xdr:cNvPr id="12114" name="Oval 395">
          <a:extLst>
            <a:ext uri="{FF2B5EF4-FFF2-40B4-BE49-F238E27FC236}">
              <a16:creationId xmlns:a16="http://schemas.microsoft.com/office/drawing/2014/main" id="{39EA238F-CA65-4456-9C9B-09A745733AD4}"/>
            </a:ext>
          </a:extLst>
        </xdr:cNvPr>
        <xdr:cNvSpPr>
          <a:spLocks noChangeArrowheads="1"/>
        </xdr:cNvSpPr>
      </xdr:nvSpPr>
      <xdr:spPr bwMode="auto">
        <a:xfrm>
          <a:off x="1155700" y="12719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77</xdr:row>
      <xdr:rowOff>117475</xdr:rowOff>
    </xdr:from>
    <xdr:to>
      <xdr:col>2</xdr:col>
      <xdr:colOff>298450</xdr:colOff>
      <xdr:row>78</xdr:row>
      <xdr:rowOff>155575</xdr:rowOff>
    </xdr:to>
    <xdr:sp macro="" textlink="">
      <xdr:nvSpPr>
        <xdr:cNvPr id="11660" name="Text Box 396">
          <a:extLst>
            <a:ext uri="{FF2B5EF4-FFF2-40B4-BE49-F238E27FC236}">
              <a16:creationId xmlns:a16="http://schemas.microsoft.com/office/drawing/2014/main" id="{A9D3878D-E1CA-4921-A1BF-02E7ACEB3571}"/>
            </a:ext>
          </a:extLst>
        </xdr:cNvPr>
        <xdr:cNvSpPr txBox="1">
          <a:spLocks noChangeArrowheads="1"/>
        </xdr:cNvSpPr>
      </xdr:nvSpPr>
      <xdr:spPr bwMode="auto">
        <a:xfrm>
          <a:off x="94297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61" name="Rectangle 397">
          <a:extLst>
            <a:ext uri="{FF2B5EF4-FFF2-40B4-BE49-F238E27FC236}">
              <a16:creationId xmlns:a16="http://schemas.microsoft.com/office/drawing/2014/main" id="{29680247-5344-45E1-A058-94FEBDC813BF}"/>
            </a:ext>
          </a:extLst>
        </xdr:cNvPr>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62" name="Rectangle 398">
          <a:extLst>
            <a:ext uri="{FF2B5EF4-FFF2-40B4-BE49-F238E27FC236}">
              <a16:creationId xmlns:a16="http://schemas.microsoft.com/office/drawing/2014/main" id="{8571B3BD-F237-4F04-AB4F-BB0D944C60FD}"/>
            </a:ext>
          </a:extLst>
        </xdr:cNvPr>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63" name="Rectangle 399">
          <a:extLst>
            <a:ext uri="{FF2B5EF4-FFF2-40B4-BE49-F238E27FC236}">
              <a16:creationId xmlns:a16="http://schemas.microsoft.com/office/drawing/2014/main" id="{DB3D9470-9E02-4A17-8C0F-A42CA158E23F}"/>
            </a:ext>
          </a:extLst>
        </xdr:cNvPr>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8/22</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64" name="Rectangle 400">
          <a:extLst>
            <a:ext uri="{FF2B5EF4-FFF2-40B4-BE49-F238E27FC236}">
              <a16:creationId xmlns:a16="http://schemas.microsoft.com/office/drawing/2014/main" id="{E1D01910-4590-4AD7-875B-5C4F08444A0D}"/>
            </a:ext>
          </a:extLst>
        </xdr:cNvPr>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65" name="Rectangle 401">
          <a:extLst>
            <a:ext uri="{FF2B5EF4-FFF2-40B4-BE49-F238E27FC236}">
              <a16:creationId xmlns:a16="http://schemas.microsoft.com/office/drawing/2014/main" id="{B9BB687E-CD71-4372-AA61-F0638895F53B}"/>
            </a:ext>
          </a:extLst>
        </xdr:cNvPr>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6" name="Rectangle 402">
          <a:extLst>
            <a:ext uri="{FF2B5EF4-FFF2-40B4-BE49-F238E27FC236}">
              <a16:creationId xmlns:a16="http://schemas.microsoft.com/office/drawing/2014/main" id="{0058979E-25EF-49D6-8F12-1625455912F3}"/>
            </a:ext>
          </a:extLst>
        </xdr:cNvPr>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7" name="Rectangle 403">
          <a:extLst>
            <a:ext uri="{FF2B5EF4-FFF2-40B4-BE49-F238E27FC236}">
              <a16:creationId xmlns:a16="http://schemas.microsoft.com/office/drawing/2014/main" id="{41996894-89CF-4BAC-B540-D12789132AF8}"/>
            </a:ext>
          </a:extLst>
        </xdr:cNvPr>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2123" name="Rectangle 404">
          <a:extLst>
            <a:ext uri="{FF2B5EF4-FFF2-40B4-BE49-F238E27FC236}">
              <a16:creationId xmlns:a16="http://schemas.microsoft.com/office/drawing/2014/main" id="{A270B3CA-7C4F-4A0D-92D6-7EE8A689934A}"/>
            </a:ext>
          </a:extLst>
        </xdr:cNvPr>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12124" name="Rectangle 405">
          <a:extLst>
            <a:ext uri="{FF2B5EF4-FFF2-40B4-BE49-F238E27FC236}">
              <a16:creationId xmlns:a16="http://schemas.microsoft.com/office/drawing/2014/main" id="{948FF20A-AB01-403B-BC11-6601A9EA090C}"/>
            </a:ext>
          </a:extLst>
        </xdr:cNvPr>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70" name="Rectangle 406">
          <a:extLst>
            <a:ext uri="{FF2B5EF4-FFF2-40B4-BE49-F238E27FC236}">
              <a16:creationId xmlns:a16="http://schemas.microsoft.com/office/drawing/2014/main" id="{E50FF758-C688-4CB6-AC70-34A88E3BF1AA}"/>
            </a:ext>
          </a:extLst>
        </xdr:cNvPr>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71" name="Text Box 407">
          <a:extLst>
            <a:ext uri="{FF2B5EF4-FFF2-40B4-BE49-F238E27FC236}">
              <a16:creationId xmlns:a16="http://schemas.microsoft.com/office/drawing/2014/main" id="{ED352E11-DCD2-4E23-8D0D-FCFC2EB1BD42}"/>
            </a:ext>
          </a:extLst>
        </xdr:cNvPr>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長引く景気低迷による町税の減収や社会保障関連の扶助費など義務的経費の増加など今後も厳しい財政運営が続くことが予想される。</a:t>
          </a:r>
        </a:p>
        <a:p>
          <a:pPr algn="l" rtl="0">
            <a:lnSpc>
              <a:spcPts val="1400"/>
            </a:lnSpc>
            <a:defRPr sz="1000"/>
          </a:pPr>
          <a:r>
            <a:rPr lang="ja-JP" altLang="en-US" sz="1300" b="0" i="0" u="none" strike="noStrike" baseline="0">
              <a:solidFill>
                <a:srgbClr val="000000"/>
              </a:solidFill>
              <a:latin typeface="ＭＳ Ｐゴシック"/>
              <a:ea typeface="ＭＳ Ｐゴシック"/>
            </a:rPr>
            <a:t>　また、東日本大震災を教訓に当町においても「津波防災まちづくり」としてハード面の整備を早急に推進していかなくてはならず、普通建設事業については、緊急性、必要性を検討し、優先順位を定めて事業展開を実施していく必要がある。</a:t>
          </a:r>
        </a:p>
      </xdr:txBody>
    </xdr:sp>
    <xdr:clientData/>
  </xdr:twoCellAnchor>
  <xdr:oneCellAnchor>
    <xdr:from>
      <xdr:col>18</xdr:col>
      <xdr:colOff>73025</xdr:colOff>
      <xdr:row>69</xdr:row>
      <xdr:rowOff>136525</xdr:rowOff>
    </xdr:from>
    <xdr:ext cx="132344" cy="151836"/>
    <xdr:sp macro="" textlink="">
      <xdr:nvSpPr>
        <xdr:cNvPr id="11672" name="Text Box 408">
          <a:extLst>
            <a:ext uri="{FF2B5EF4-FFF2-40B4-BE49-F238E27FC236}">
              <a16:creationId xmlns:a16="http://schemas.microsoft.com/office/drawing/2014/main" id="{2147D38F-0607-41AC-9D38-0BDAE792823A}"/>
            </a:ext>
          </a:extLst>
        </xdr:cNvPr>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12128" name="Line 409">
          <a:extLst>
            <a:ext uri="{FF2B5EF4-FFF2-40B4-BE49-F238E27FC236}">
              <a16:creationId xmlns:a16="http://schemas.microsoft.com/office/drawing/2014/main" id="{7520FAA8-17B8-4012-B492-F63983995ADF}"/>
            </a:ext>
          </a:extLst>
        </xdr:cNvPr>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74" name="Text Box 410">
          <a:extLst>
            <a:ext uri="{FF2B5EF4-FFF2-40B4-BE49-F238E27FC236}">
              <a16:creationId xmlns:a16="http://schemas.microsoft.com/office/drawing/2014/main" id="{25275C36-4F37-4CAF-B5A7-6BB3D53D46FE}"/>
            </a:ext>
          </a:extLst>
        </xdr:cNvPr>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12130" name="Line 411">
          <a:extLst>
            <a:ext uri="{FF2B5EF4-FFF2-40B4-BE49-F238E27FC236}">
              <a16:creationId xmlns:a16="http://schemas.microsoft.com/office/drawing/2014/main" id="{E9B7D44E-61D3-4E6B-9002-87AB6C577926}"/>
            </a:ext>
          </a:extLst>
        </xdr:cNvPr>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69986</xdr:colOff>
      <xdr:row>81</xdr:row>
      <xdr:rowOff>155575</xdr:rowOff>
    </xdr:to>
    <xdr:sp macro="" textlink="">
      <xdr:nvSpPr>
        <xdr:cNvPr id="11676" name="Text Box 412">
          <a:extLst>
            <a:ext uri="{FF2B5EF4-FFF2-40B4-BE49-F238E27FC236}">
              <a16:creationId xmlns:a16="http://schemas.microsoft.com/office/drawing/2014/main" id="{97EE4B15-6A6C-4110-877C-CA05AC35F7FE}"/>
            </a:ext>
          </a:extLst>
        </xdr:cNvPr>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12132" name="Line 413">
          <a:extLst>
            <a:ext uri="{FF2B5EF4-FFF2-40B4-BE49-F238E27FC236}">
              <a16:creationId xmlns:a16="http://schemas.microsoft.com/office/drawing/2014/main" id="{B66E20A6-F8AF-4EE2-8009-592E92C8F5CD}"/>
            </a:ext>
          </a:extLst>
        </xdr:cNvPr>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69986</xdr:colOff>
      <xdr:row>79</xdr:row>
      <xdr:rowOff>41275</xdr:rowOff>
    </xdr:to>
    <xdr:sp macro="" textlink="">
      <xdr:nvSpPr>
        <xdr:cNvPr id="11678" name="Text Box 414">
          <a:extLst>
            <a:ext uri="{FF2B5EF4-FFF2-40B4-BE49-F238E27FC236}">
              <a16:creationId xmlns:a16="http://schemas.microsoft.com/office/drawing/2014/main" id="{0ACD2231-F61E-4DE6-BB8B-BCDF44757D89}"/>
            </a:ext>
          </a:extLst>
        </xdr:cNvPr>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12134" name="Line 415">
          <a:extLst>
            <a:ext uri="{FF2B5EF4-FFF2-40B4-BE49-F238E27FC236}">
              <a16:creationId xmlns:a16="http://schemas.microsoft.com/office/drawing/2014/main" id="{E6C75672-63F9-4A40-9293-20ED976C3758}"/>
            </a:ext>
          </a:extLst>
        </xdr:cNvPr>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69986</xdr:colOff>
      <xdr:row>76</xdr:row>
      <xdr:rowOff>98425</xdr:rowOff>
    </xdr:to>
    <xdr:sp macro="" textlink="">
      <xdr:nvSpPr>
        <xdr:cNvPr id="11680" name="Text Box 416">
          <a:extLst>
            <a:ext uri="{FF2B5EF4-FFF2-40B4-BE49-F238E27FC236}">
              <a16:creationId xmlns:a16="http://schemas.microsoft.com/office/drawing/2014/main" id="{09D8DD4A-3CC9-4D03-BD8B-BC7FB5C3338A}"/>
            </a:ext>
          </a:extLst>
        </xdr:cNvPr>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12136" name="Line 417">
          <a:extLst>
            <a:ext uri="{FF2B5EF4-FFF2-40B4-BE49-F238E27FC236}">
              <a16:creationId xmlns:a16="http://schemas.microsoft.com/office/drawing/2014/main" id="{722227F9-F2EA-49BC-87CA-B4A6C7866E10}"/>
            </a:ext>
          </a:extLst>
        </xdr:cNvPr>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69986</xdr:colOff>
      <xdr:row>73</xdr:row>
      <xdr:rowOff>155575</xdr:rowOff>
    </xdr:to>
    <xdr:sp macro="" textlink="">
      <xdr:nvSpPr>
        <xdr:cNvPr id="11682" name="Text Box 418">
          <a:extLst>
            <a:ext uri="{FF2B5EF4-FFF2-40B4-BE49-F238E27FC236}">
              <a16:creationId xmlns:a16="http://schemas.microsoft.com/office/drawing/2014/main" id="{5F7919B6-9DD5-4038-9421-EEC0A1BEB0F0}"/>
            </a:ext>
          </a:extLst>
        </xdr:cNvPr>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12138" name="Line 419">
          <a:extLst>
            <a:ext uri="{FF2B5EF4-FFF2-40B4-BE49-F238E27FC236}">
              <a16:creationId xmlns:a16="http://schemas.microsoft.com/office/drawing/2014/main" id="{A30C82AF-770D-48B7-A14D-B85FC0CE8AE7}"/>
            </a:ext>
          </a:extLst>
        </xdr:cNvPr>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4" name="Text Box 420">
          <a:extLst>
            <a:ext uri="{FF2B5EF4-FFF2-40B4-BE49-F238E27FC236}">
              <a16:creationId xmlns:a16="http://schemas.microsoft.com/office/drawing/2014/main" id="{5335797A-41D9-44AF-B9FC-AEBBC90B89C5}"/>
            </a:ext>
          </a:extLst>
        </xdr:cNvPr>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2140" name="公債費以外グラフ枠">
          <a:extLst>
            <a:ext uri="{FF2B5EF4-FFF2-40B4-BE49-F238E27FC236}">
              <a16:creationId xmlns:a16="http://schemas.microsoft.com/office/drawing/2014/main" id="{3AA302B4-AE01-4DBF-B1F8-3963CD875FA7}"/>
            </a:ext>
          </a:extLst>
        </xdr:cNvPr>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63500</xdr:rowOff>
    </xdr:from>
    <xdr:to>
      <xdr:col>24</xdr:col>
      <xdr:colOff>25400</xdr:colOff>
      <xdr:row>81</xdr:row>
      <xdr:rowOff>127000</xdr:rowOff>
    </xdr:to>
    <xdr:sp macro="" textlink="">
      <xdr:nvSpPr>
        <xdr:cNvPr id="12141" name="Line 422">
          <a:extLst>
            <a:ext uri="{FF2B5EF4-FFF2-40B4-BE49-F238E27FC236}">
              <a16:creationId xmlns:a16="http://schemas.microsoft.com/office/drawing/2014/main" id="{7EA7F7CA-9914-488B-A0BF-7F4297E49D01}"/>
            </a:ext>
          </a:extLst>
        </xdr:cNvPr>
        <xdr:cNvSpPr>
          <a:spLocks noChangeShapeType="1"/>
        </xdr:cNvSpPr>
      </xdr:nvSpPr>
      <xdr:spPr bwMode="auto">
        <a:xfrm flipV="1">
          <a:off x="15125700" y="121158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127000</xdr:rowOff>
    </xdr:from>
    <xdr:to>
      <xdr:col>25</xdr:col>
      <xdr:colOff>180975</xdr:colOff>
      <xdr:row>83</xdr:row>
      <xdr:rowOff>0</xdr:rowOff>
    </xdr:to>
    <xdr:sp macro="" textlink="">
      <xdr:nvSpPr>
        <xdr:cNvPr id="11687" name="公債費以外最小値テキスト">
          <a:extLst>
            <a:ext uri="{FF2B5EF4-FFF2-40B4-BE49-F238E27FC236}">
              <a16:creationId xmlns:a16="http://schemas.microsoft.com/office/drawing/2014/main" id="{360EAFF3-8512-4281-A3B9-53D9A3526025}"/>
            </a:ext>
          </a:extLst>
        </xdr:cNvPr>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91.4</a:t>
          </a:r>
        </a:p>
      </xdr:txBody>
    </xdr:sp>
    <xdr:clientData/>
  </xdr:twoCellAnchor>
  <xdr:twoCellAnchor>
    <xdr:from>
      <xdr:col>23</xdr:col>
      <xdr:colOff>577850</xdr:colOff>
      <xdr:row>81</xdr:row>
      <xdr:rowOff>127000</xdr:rowOff>
    </xdr:from>
    <xdr:to>
      <xdr:col>24</xdr:col>
      <xdr:colOff>114300</xdr:colOff>
      <xdr:row>81</xdr:row>
      <xdr:rowOff>127000</xdr:rowOff>
    </xdr:to>
    <xdr:sp macro="" textlink="">
      <xdr:nvSpPr>
        <xdr:cNvPr id="12143" name="Line 424">
          <a:extLst>
            <a:ext uri="{FF2B5EF4-FFF2-40B4-BE49-F238E27FC236}">
              <a16:creationId xmlns:a16="http://schemas.microsoft.com/office/drawing/2014/main" id="{2DD6A7D8-961D-4971-8537-51C4F36861B9}"/>
            </a:ext>
          </a:extLst>
        </xdr:cNvPr>
        <xdr:cNvSpPr>
          <a:spLocks noChangeShapeType="1"/>
        </xdr:cNvSpPr>
      </xdr:nvSpPr>
      <xdr:spPr bwMode="auto">
        <a:xfrm>
          <a:off x="15049500" y="135001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72</xdr:row>
      <xdr:rowOff>3175</xdr:rowOff>
    </xdr:from>
    <xdr:to>
      <xdr:col>25</xdr:col>
      <xdr:colOff>180975</xdr:colOff>
      <xdr:row>73</xdr:row>
      <xdr:rowOff>41275</xdr:rowOff>
    </xdr:to>
    <xdr:sp macro="" textlink="">
      <xdr:nvSpPr>
        <xdr:cNvPr id="11689" name="公債費以外最大値テキスト">
          <a:extLst>
            <a:ext uri="{FF2B5EF4-FFF2-40B4-BE49-F238E27FC236}">
              <a16:creationId xmlns:a16="http://schemas.microsoft.com/office/drawing/2014/main" id="{5689BEC0-886F-48E2-922F-733E2CF8BA35}"/>
            </a:ext>
          </a:extLst>
        </xdr:cNvPr>
        <xdr:cNvSpPr txBox="1">
          <a:spLocks noChangeArrowheads="1"/>
        </xdr:cNvSpPr>
      </xdr:nvSpPr>
      <xdr:spPr bwMode="auto">
        <a:xfrm>
          <a:off x="16602075"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59.9</a:t>
          </a:r>
        </a:p>
      </xdr:txBody>
    </xdr:sp>
    <xdr:clientData/>
  </xdr:twoCellAnchor>
  <xdr:twoCellAnchor>
    <xdr:from>
      <xdr:col>23</xdr:col>
      <xdr:colOff>577850</xdr:colOff>
      <xdr:row>73</xdr:row>
      <xdr:rowOff>63500</xdr:rowOff>
    </xdr:from>
    <xdr:to>
      <xdr:col>24</xdr:col>
      <xdr:colOff>114300</xdr:colOff>
      <xdr:row>73</xdr:row>
      <xdr:rowOff>63500</xdr:rowOff>
    </xdr:to>
    <xdr:sp macro="" textlink="">
      <xdr:nvSpPr>
        <xdr:cNvPr id="12145" name="Line 426">
          <a:extLst>
            <a:ext uri="{FF2B5EF4-FFF2-40B4-BE49-F238E27FC236}">
              <a16:creationId xmlns:a16="http://schemas.microsoft.com/office/drawing/2014/main" id="{40171E1B-3CAD-4522-A95C-0FA17674DD59}"/>
            </a:ext>
          </a:extLst>
        </xdr:cNvPr>
        <xdr:cNvSpPr>
          <a:spLocks noChangeShapeType="1"/>
        </xdr:cNvSpPr>
      </xdr:nvSpPr>
      <xdr:spPr bwMode="auto">
        <a:xfrm>
          <a:off x="15049500" y="12115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107950</xdr:rowOff>
    </xdr:from>
    <xdr:to>
      <xdr:col>24</xdr:col>
      <xdr:colOff>25400</xdr:colOff>
      <xdr:row>76</xdr:row>
      <xdr:rowOff>25400</xdr:rowOff>
    </xdr:to>
    <xdr:sp macro="" textlink="">
      <xdr:nvSpPr>
        <xdr:cNvPr id="12146" name="Line 427">
          <a:extLst>
            <a:ext uri="{FF2B5EF4-FFF2-40B4-BE49-F238E27FC236}">
              <a16:creationId xmlns:a16="http://schemas.microsoft.com/office/drawing/2014/main" id="{D1FA8A3B-A322-430C-A367-B32763270642}"/>
            </a:ext>
          </a:extLst>
        </xdr:cNvPr>
        <xdr:cNvSpPr>
          <a:spLocks noChangeShapeType="1"/>
        </xdr:cNvSpPr>
      </xdr:nvSpPr>
      <xdr:spPr bwMode="auto">
        <a:xfrm>
          <a:off x="14357350" y="12490450"/>
          <a:ext cx="7683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22225</xdr:rowOff>
    </xdr:from>
    <xdr:to>
      <xdr:col>25</xdr:col>
      <xdr:colOff>180975</xdr:colOff>
      <xdr:row>77</xdr:row>
      <xdr:rowOff>60325</xdr:rowOff>
    </xdr:to>
    <xdr:sp macro="" textlink="">
      <xdr:nvSpPr>
        <xdr:cNvPr id="11692" name="公債費以外平均値テキスト">
          <a:extLst>
            <a:ext uri="{FF2B5EF4-FFF2-40B4-BE49-F238E27FC236}">
              <a16:creationId xmlns:a16="http://schemas.microsoft.com/office/drawing/2014/main" id="{0040A190-C889-4E11-8539-C6CC629DDDEC}"/>
            </a:ext>
          </a:extLst>
        </xdr:cNvPr>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xdr:from>
      <xdr:col>23</xdr:col>
      <xdr:colOff>609600</xdr:colOff>
      <xdr:row>76</xdr:row>
      <xdr:rowOff>25400</xdr:rowOff>
    </xdr:from>
    <xdr:to>
      <xdr:col>24</xdr:col>
      <xdr:colOff>76200</xdr:colOff>
      <xdr:row>76</xdr:row>
      <xdr:rowOff>120650</xdr:rowOff>
    </xdr:to>
    <xdr:sp macro="" textlink="">
      <xdr:nvSpPr>
        <xdr:cNvPr id="12148" name="AutoShape 429">
          <a:extLst>
            <a:ext uri="{FF2B5EF4-FFF2-40B4-BE49-F238E27FC236}">
              <a16:creationId xmlns:a16="http://schemas.microsoft.com/office/drawing/2014/main" id="{89B54A54-48DC-416E-A2E4-B7D5276F6855}"/>
            </a:ext>
          </a:extLst>
        </xdr:cNvPr>
        <xdr:cNvSpPr>
          <a:spLocks noChangeArrowheads="1"/>
        </xdr:cNvSpPr>
      </xdr:nvSpPr>
      <xdr:spPr bwMode="auto">
        <a:xfrm>
          <a:off x="15081250" y="12573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75</xdr:row>
      <xdr:rowOff>82550</xdr:rowOff>
    </xdr:from>
    <xdr:to>
      <xdr:col>22</xdr:col>
      <xdr:colOff>514350</xdr:colOff>
      <xdr:row>75</xdr:row>
      <xdr:rowOff>107950</xdr:rowOff>
    </xdr:to>
    <xdr:sp macro="" textlink="">
      <xdr:nvSpPr>
        <xdr:cNvPr id="12149" name="Line 430">
          <a:extLst>
            <a:ext uri="{FF2B5EF4-FFF2-40B4-BE49-F238E27FC236}">
              <a16:creationId xmlns:a16="http://schemas.microsoft.com/office/drawing/2014/main" id="{B73EAF8A-C269-41F0-A458-D2FE23CE4515}"/>
            </a:ext>
          </a:extLst>
        </xdr:cNvPr>
        <xdr:cNvSpPr>
          <a:spLocks noChangeShapeType="1"/>
        </xdr:cNvSpPr>
      </xdr:nvSpPr>
      <xdr:spPr bwMode="auto">
        <a:xfrm>
          <a:off x="13544550" y="124650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75</xdr:row>
      <xdr:rowOff>19050</xdr:rowOff>
    </xdr:from>
    <xdr:to>
      <xdr:col>22</xdr:col>
      <xdr:colOff>565150</xdr:colOff>
      <xdr:row>75</xdr:row>
      <xdr:rowOff>120650</xdr:rowOff>
    </xdr:to>
    <xdr:sp macro="" textlink="">
      <xdr:nvSpPr>
        <xdr:cNvPr id="12150" name="AutoShape 431">
          <a:extLst>
            <a:ext uri="{FF2B5EF4-FFF2-40B4-BE49-F238E27FC236}">
              <a16:creationId xmlns:a16="http://schemas.microsoft.com/office/drawing/2014/main" id="{932A2D7E-F75B-4767-880B-5B6FD5A668EF}"/>
            </a:ext>
          </a:extLst>
        </xdr:cNvPr>
        <xdr:cNvSpPr>
          <a:spLocks noChangeArrowheads="1"/>
        </xdr:cNvSpPr>
      </xdr:nvSpPr>
      <xdr:spPr bwMode="auto">
        <a:xfrm>
          <a:off x="14312900" y="12401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73</xdr:row>
      <xdr:rowOff>155575</xdr:rowOff>
    </xdr:from>
    <xdr:to>
      <xdr:col>23</xdr:col>
      <xdr:colOff>209550</xdr:colOff>
      <xdr:row>75</xdr:row>
      <xdr:rowOff>22225</xdr:rowOff>
    </xdr:to>
    <xdr:sp macro="" textlink="">
      <xdr:nvSpPr>
        <xdr:cNvPr id="11696" name="Text Box 432">
          <a:extLst>
            <a:ext uri="{FF2B5EF4-FFF2-40B4-BE49-F238E27FC236}">
              <a16:creationId xmlns:a16="http://schemas.microsoft.com/office/drawing/2014/main" id="{3A0D2C6D-C584-44AD-83C7-034629385EF8}"/>
            </a:ext>
          </a:extLst>
        </xdr:cNvPr>
        <xdr:cNvSpPr txBox="1">
          <a:spLocks noChangeArrowheads="1"/>
        </xdr:cNvSpPr>
      </xdr:nvSpPr>
      <xdr:spPr bwMode="auto">
        <a:xfrm>
          <a:off x="15287625" y="12677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67.5</a:t>
          </a:r>
        </a:p>
      </xdr:txBody>
    </xdr:sp>
    <xdr:clientData/>
  </xdr:twoCellAnchor>
  <xdr:twoCellAnchor>
    <xdr:from>
      <xdr:col>20</xdr:col>
      <xdr:colOff>146050</xdr:colOff>
      <xdr:row>74</xdr:row>
      <xdr:rowOff>82550</xdr:rowOff>
    </xdr:from>
    <xdr:to>
      <xdr:col>21</xdr:col>
      <xdr:colOff>330200</xdr:colOff>
      <xdr:row>75</xdr:row>
      <xdr:rowOff>82550</xdr:rowOff>
    </xdr:to>
    <xdr:sp macro="" textlink="">
      <xdr:nvSpPr>
        <xdr:cNvPr id="12152" name="Line 433">
          <a:extLst>
            <a:ext uri="{FF2B5EF4-FFF2-40B4-BE49-F238E27FC236}">
              <a16:creationId xmlns:a16="http://schemas.microsoft.com/office/drawing/2014/main" id="{9D831255-FE26-4492-B660-487C79E50065}"/>
            </a:ext>
          </a:extLst>
        </xdr:cNvPr>
        <xdr:cNvSpPr>
          <a:spLocks noChangeShapeType="1"/>
        </xdr:cNvSpPr>
      </xdr:nvSpPr>
      <xdr:spPr bwMode="auto">
        <a:xfrm>
          <a:off x="12731750" y="1229995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75</xdr:row>
      <xdr:rowOff>82550</xdr:rowOff>
    </xdr:from>
    <xdr:to>
      <xdr:col>21</xdr:col>
      <xdr:colOff>374650</xdr:colOff>
      <xdr:row>76</xdr:row>
      <xdr:rowOff>19050</xdr:rowOff>
    </xdr:to>
    <xdr:sp macro="" textlink="">
      <xdr:nvSpPr>
        <xdr:cNvPr id="12153" name="AutoShape 434">
          <a:extLst>
            <a:ext uri="{FF2B5EF4-FFF2-40B4-BE49-F238E27FC236}">
              <a16:creationId xmlns:a16="http://schemas.microsoft.com/office/drawing/2014/main" id="{F75EFCF4-2D6B-4F4B-ADC9-B582E506FF9D}"/>
            </a:ext>
          </a:extLst>
        </xdr:cNvPr>
        <xdr:cNvSpPr>
          <a:spLocks noChangeArrowheads="1"/>
        </xdr:cNvSpPr>
      </xdr:nvSpPr>
      <xdr:spPr bwMode="auto">
        <a:xfrm>
          <a:off x="13500100" y="12465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76</xdr:row>
      <xdr:rowOff>22225</xdr:rowOff>
    </xdr:from>
    <xdr:to>
      <xdr:col>22</xdr:col>
      <xdr:colOff>50800</xdr:colOff>
      <xdr:row>77</xdr:row>
      <xdr:rowOff>60325</xdr:rowOff>
    </xdr:to>
    <xdr:sp macro="" textlink="">
      <xdr:nvSpPr>
        <xdr:cNvPr id="11699" name="Text Box 435">
          <a:extLst>
            <a:ext uri="{FF2B5EF4-FFF2-40B4-BE49-F238E27FC236}">
              <a16:creationId xmlns:a16="http://schemas.microsoft.com/office/drawing/2014/main" id="{859DDD25-9605-445C-A3A0-0D8E95C2146C}"/>
            </a:ext>
          </a:extLst>
        </xdr:cNvPr>
        <xdr:cNvSpPr txBox="1">
          <a:spLocks noChangeArrowheads="1"/>
        </xdr:cNvSpPr>
      </xdr:nvSpPr>
      <xdr:spPr bwMode="auto">
        <a:xfrm>
          <a:off x="14401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xdr:from>
      <xdr:col>18</xdr:col>
      <xdr:colOff>584200</xdr:colOff>
      <xdr:row>74</xdr:row>
      <xdr:rowOff>57150</xdr:rowOff>
    </xdr:from>
    <xdr:to>
      <xdr:col>20</xdr:col>
      <xdr:colOff>146050</xdr:colOff>
      <xdr:row>74</xdr:row>
      <xdr:rowOff>82550</xdr:rowOff>
    </xdr:to>
    <xdr:sp macro="" textlink="">
      <xdr:nvSpPr>
        <xdr:cNvPr id="12155" name="Line 436">
          <a:extLst>
            <a:ext uri="{FF2B5EF4-FFF2-40B4-BE49-F238E27FC236}">
              <a16:creationId xmlns:a16="http://schemas.microsoft.com/office/drawing/2014/main" id="{C2919713-C415-4597-99B2-D943740B30F9}"/>
            </a:ext>
          </a:extLst>
        </xdr:cNvPr>
        <xdr:cNvSpPr>
          <a:spLocks noChangeShapeType="1"/>
        </xdr:cNvSpPr>
      </xdr:nvSpPr>
      <xdr:spPr bwMode="auto">
        <a:xfrm>
          <a:off x="11912600" y="122745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75</xdr:row>
      <xdr:rowOff>44450</xdr:rowOff>
    </xdr:from>
    <xdr:to>
      <xdr:col>20</xdr:col>
      <xdr:colOff>190500</xdr:colOff>
      <xdr:row>75</xdr:row>
      <xdr:rowOff>146050</xdr:rowOff>
    </xdr:to>
    <xdr:sp macro="" textlink="">
      <xdr:nvSpPr>
        <xdr:cNvPr id="12156" name="AutoShape 437">
          <a:extLst>
            <a:ext uri="{FF2B5EF4-FFF2-40B4-BE49-F238E27FC236}">
              <a16:creationId xmlns:a16="http://schemas.microsoft.com/office/drawing/2014/main" id="{8966F794-75E3-4AA0-B548-B322FD040603}"/>
            </a:ext>
          </a:extLst>
        </xdr:cNvPr>
        <xdr:cNvSpPr>
          <a:spLocks noChangeArrowheads="1"/>
        </xdr:cNvSpPr>
      </xdr:nvSpPr>
      <xdr:spPr bwMode="auto">
        <a:xfrm>
          <a:off x="12680950" y="12426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75</xdr:row>
      <xdr:rowOff>155575</xdr:rowOff>
    </xdr:from>
    <xdr:to>
      <xdr:col>20</xdr:col>
      <xdr:colOff>492125</xdr:colOff>
      <xdr:row>77</xdr:row>
      <xdr:rowOff>22225</xdr:rowOff>
    </xdr:to>
    <xdr:sp macro="" textlink="">
      <xdr:nvSpPr>
        <xdr:cNvPr id="11702" name="Text Box 438">
          <a:extLst>
            <a:ext uri="{FF2B5EF4-FFF2-40B4-BE49-F238E27FC236}">
              <a16:creationId xmlns:a16="http://schemas.microsoft.com/office/drawing/2014/main" id="{72AF7AFB-12EC-4359-8364-18C4DC8FA501}"/>
            </a:ext>
          </a:extLst>
        </xdr:cNvPr>
        <xdr:cNvSpPr txBox="1">
          <a:spLocks noChangeArrowheads="1"/>
        </xdr:cNvSpPr>
      </xdr:nvSpPr>
      <xdr:spPr bwMode="auto">
        <a:xfrm>
          <a:off x="135159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a:t>
          </a:r>
        </a:p>
      </xdr:txBody>
    </xdr:sp>
    <xdr:clientData/>
  </xdr:twoCellAnchor>
  <xdr:twoCellAnchor>
    <xdr:from>
      <xdr:col>18</xdr:col>
      <xdr:colOff>539750</xdr:colOff>
      <xdr:row>75</xdr:row>
      <xdr:rowOff>25400</xdr:rowOff>
    </xdr:from>
    <xdr:to>
      <xdr:col>19</xdr:col>
      <xdr:colOff>6350</xdr:colOff>
      <xdr:row>75</xdr:row>
      <xdr:rowOff>127000</xdr:rowOff>
    </xdr:to>
    <xdr:sp macro="" textlink="">
      <xdr:nvSpPr>
        <xdr:cNvPr id="12158" name="AutoShape 439">
          <a:extLst>
            <a:ext uri="{FF2B5EF4-FFF2-40B4-BE49-F238E27FC236}">
              <a16:creationId xmlns:a16="http://schemas.microsoft.com/office/drawing/2014/main" id="{81A7E7DA-0BAF-41FD-8B70-BDFFACDD1327}"/>
            </a:ext>
          </a:extLst>
        </xdr:cNvPr>
        <xdr:cNvSpPr>
          <a:spLocks noChangeArrowheads="1"/>
        </xdr:cNvSpPr>
      </xdr:nvSpPr>
      <xdr:spPr bwMode="auto">
        <a:xfrm>
          <a:off x="11868150" y="12407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75</xdr:row>
      <xdr:rowOff>136525</xdr:rowOff>
    </xdr:from>
    <xdr:to>
      <xdr:col>19</xdr:col>
      <xdr:colOff>301625</xdr:colOff>
      <xdr:row>77</xdr:row>
      <xdr:rowOff>3175</xdr:rowOff>
    </xdr:to>
    <xdr:sp macro="" textlink="">
      <xdr:nvSpPr>
        <xdr:cNvPr id="11704" name="Text Box 440">
          <a:extLst>
            <a:ext uri="{FF2B5EF4-FFF2-40B4-BE49-F238E27FC236}">
              <a16:creationId xmlns:a16="http://schemas.microsoft.com/office/drawing/2014/main" id="{9333ED4E-53A5-4070-8C16-EA1A69B63E44}"/>
            </a:ext>
          </a:extLst>
        </xdr:cNvPr>
        <xdr:cNvSpPr txBox="1">
          <a:spLocks noChangeArrowheads="1"/>
        </xdr:cNvSpPr>
      </xdr:nvSpPr>
      <xdr:spPr bwMode="auto">
        <a:xfrm>
          <a:off x="12620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5" name="Text Box 441">
          <a:extLst>
            <a:ext uri="{FF2B5EF4-FFF2-40B4-BE49-F238E27FC236}">
              <a16:creationId xmlns:a16="http://schemas.microsoft.com/office/drawing/2014/main" id="{2029630B-BB46-4849-9BA5-742630173BA2}"/>
            </a:ext>
          </a:extLst>
        </xdr:cNvPr>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6" name="Text Box 442">
          <a:extLst>
            <a:ext uri="{FF2B5EF4-FFF2-40B4-BE49-F238E27FC236}">
              <a16:creationId xmlns:a16="http://schemas.microsoft.com/office/drawing/2014/main" id="{AB7AC9A1-DAE0-4F8C-BEE2-D05B64251D71}"/>
            </a:ext>
          </a:extLst>
        </xdr:cNvPr>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7" name="Text Box 443">
          <a:extLst>
            <a:ext uri="{FF2B5EF4-FFF2-40B4-BE49-F238E27FC236}">
              <a16:creationId xmlns:a16="http://schemas.microsoft.com/office/drawing/2014/main" id="{72B253F5-0FF1-4813-89B8-3C1BD6920AB0}"/>
            </a:ext>
          </a:extLst>
        </xdr:cNvPr>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8" name="Text Box 444">
          <a:extLst>
            <a:ext uri="{FF2B5EF4-FFF2-40B4-BE49-F238E27FC236}">
              <a16:creationId xmlns:a16="http://schemas.microsoft.com/office/drawing/2014/main" id="{4729E450-415C-4138-AA96-7C8B69AD4C40}"/>
            </a:ext>
          </a:extLst>
        </xdr:cNvPr>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9" name="Text Box 445">
          <a:extLst>
            <a:ext uri="{FF2B5EF4-FFF2-40B4-BE49-F238E27FC236}">
              <a16:creationId xmlns:a16="http://schemas.microsoft.com/office/drawing/2014/main" id="{352726E9-1334-4F6B-BAC3-B5BC8B5BC69D}"/>
            </a:ext>
          </a:extLst>
        </xdr:cNvPr>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609600</xdr:colOff>
      <xdr:row>75</xdr:row>
      <xdr:rowOff>146050</xdr:rowOff>
    </xdr:from>
    <xdr:to>
      <xdr:col>24</xdr:col>
      <xdr:colOff>76200</xdr:colOff>
      <xdr:row>76</xdr:row>
      <xdr:rowOff>82550</xdr:rowOff>
    </xdr:to>
    <xdr:sp macro="" textlink="">
      <xdr:nvSpPr>
        <xdr:cNvPr id="12165" name="Oval 446">
          <a:extLst>
            <a:ext uri="{FF2B5EF4-FFF2-40B4-BE49-F238E27FC236}">
              <a16:creationId xmlns:a16="http://schemas.microsoft.com/office/drawing/2014/main" id="{F34957B8-4EA0-495A-B240-0D3F218E90CF}"/>
            </a:ext>
          </a:extLst>
        </xdr:cNvPr>
        <xdr:cNvSpPr>
          <a:spLocks noChangeArrowheads="1"/>
        </xdr:cNvSpPr>
      </xdr:nvSpPr>
      <xdr:spPr bwMode="auto">
        <a:xfrm>
          <a:off x="15081250" y="12528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75</xdr:row>
      <xdr:rowOff>22225</xdr:rowOff>
    </xdr:from>
    <xdr:to>
      <xdr:col>25</xdr:col>
      <xdr:colOff>180975</xdr:colOff>
      <xdr:row>76</xdr:row>
      <xdr:rowOff>60325</xdr:rowOff>
    </xdr:to>
    <xdr:sp macro="" textlink="">
      <xdr:nvSpPr>
        <xdr:cNvPr id="11711" name="公債費以外該当値テキスト">
          <a:extLst>
            <a:ext uri="{FF2B5EF4-FFF2-40B4-BE49-F238E27FC236}">
              <a16:creationId xmlns:a16="http://schemas.microsoft.com/office/drawing/2014/main" id="{5764E6B2-A00D-4BB0-955C-D72F5CA9D3EA}"/>
            </a:ext>
          </a:extLst>
        </xdr:cNvPr>
        <xdr:cNvSpPr txBox="1">
          <a:spLocks noChangeArrowheads="1"/>
        </xdr:cNvSpPr>
      </xdr:nvSpPr>
      <xdr:spPr bwMode="auto">
        <a:xfrm>
          <a:off x="166020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70.4</a:t>
          </a:r>
        </a:p>
      </xdr:txBody>
    </xdr:sp>
    <xdr:clientData/>
  </xdr:twoCellAnchor>
  <xdr:twoCellAnchor>
    <xdr:from>
      <xdr:col>22</xdr:col>
      <xdr:colOff>469900</xdr:colOff>
      <xdr:row>75</xdr:row>
      <xdr:rowOff>57150</xdr:rowOff>
    </xdr:from>
    <xdr:to>
      <xdr:col>22</xdr:col>
      <xdr:colOff>565150</xdr:colOff>
      <xdr:row>75</xdr:row>
      <xdr:rowOff>158750</xdr:rowOff>
    </xdr:to>
    <xdr:sp macro="" textlink="">
      <xdr:nvSpPr>
        <xdr:cNvPr id="12167" name="Oval 448">
          <a:extLst>
            <a:ext uri="{FF2B5EF4-FFF2-40B4-BE49-F238E27FC236}">
              <a16:creationId xmlns:a16="http://schemas.microsoft.com/office/drawing/2014/main" id="{0E4598D7-5D35-4A00-9416-4307E5304724}"/>
            </a:ext>
          </a:extLst>
        </xdr:cNvPr>
        <xdr:cNvSpPr>
          <a:spLocks noChangeArrowheads="1"/>
        </xdr:cNvSpPr>
      </xdr:nvSpPr>
      <xdr:spPr bwMode="auto">
        <a:xfrm>
          <a:off x="14312900" y="12439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76</xdr:row>
      <xdr:rowOff>0</xdr:rowOff>
    </xdr:from>
    <xdr:to>
      <xdr:col>23</xdr:col>
      <xdr:colOff>209550</xdr:colOff>
      <xdr:row>77</xdr:row>
      <xdr:rowOff>38100</xdr:rowOff>
    </xdr:to>
    <xdr:sp macro="" textlink="">
      <xdr:nvSpPr>
        <xdr:cNvPr id="11713" name="Text Box 449">
          <a:extLst>
            <a:ext uri="{FF2B5EF4-FFF2-40B4-BE49-F238E27FC236}">
              <a16:creationId xmlns:a16="http://schemas.microsoft.com/office/drawing/2014/main" id="{6D7E8DED-BBB9-4700-A3EB-4BD1D77D1AD2}"/>
            </a:ext>
          </a:extLst>
        </xdr:cNvPr>
        <xdr:cNvSpPr txBox="1">
          <a:spLocks noChangeArrowheads="1"/>
        </xdr:cNvSpPr>
      </xdr:nvSpPr>
      <xdr:spPr bwMode="auto">
        <a:xfrm>
          <a:off x="15287625" y="1303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68.4</a:t>
          </a:r>
        </a:p>
      </xdr:txBody>
    </xdr:sp>
    <xdr:clientData/>
  </xdr:twoCellAnchor>
  <xdr:twoCellAnchor>
    <xdr:from>
      <xdr:col>21</xdr:col>
      <xdr:colOff>285750</xdr:colOff>
      <xdr:row>75</xdr:row>
      <xdr:rowOff>38100</xdr:rowOff>
    </xdr:from>
    <xdr:to>
      <xdr:col>21</xdr:col>
      <xdr:colOff>374650</xdr:colOff>
      <xdr:row>75</xdr:row>
      <xdr:rowOff>139700</xdr:rowOff>
    </xdr:to>
    <xdr:sp macro="" textlink="">
      <xdr:nvSpPr>
        <xdr:cNvPr id="12169" name="Oval 450">
          <a:extLst>
            <a:ext uri="{FF2B5EF4-FFF2-40B4-BE49-F238E27FC236}">
              <a16:creationId xmlns:a16="http://schemas.microsoft.com/office/drawing/2014/main" id="{726F765F-E44A-4A82-B3FF-51EDE2769F1E}"/>
            </a:ext>
          </a:extLst>
        </xdr:cNvPr>
        <xdr:cNvSpPr>
          <a:spLocks noChangeArrowheads="1"/>
        </xdr:cNvSpPr>
      </xdr:nvSpPr>
      <xdr:spPr bwMode="auto">
        <a:xfrm>
          <a:off x="13500100" y="12420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74</xdr:row>
      <xdr:rowOff>3175</xdr:rowOff>
    </xdr:from>
    <xdr:to>
      <xdr:col>22</xdr:col>
      <xdr:colOff>50800</xdr:colOff>
      <xdr:row>75</xdr:row>
      <xdr:rowOff>41275</xdr:rowOff>
    </xdr:to>
    <xdr:sp macro="" textlink="">
      <xdr:nvSpPr>
        <xdr:cNvPr id="11715" name="Text Box 451">
          <a:extLst>
            <a:ext uri="{FF2B5EF4-FFF2-40B4-BE49-F238E27FC236}">
              <a16:creationId xmlns:a16="http://schemas.microsoft.com/office/drawing/2014/main" id="{93CF5753-0837-4127-83B0-15D6BB157118}"/>
            </a:ext>
          </a:extLst>
        </xdr:cNvPr>
        <xdr:cNvSpPr txBox="1">
          <a:spLocks noChangeArrowheads="1"/>
        </xdr:cNvSpPr>
      </xdr:nvSpPr>
      <xdr:spPr bwMode="auto">
        <a:xfrm>
          <a:off x="14401800"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20</xdr:col>
      <xdr:colOff>95250</xdr:colOff>
      <xdr:row>74</xdr:row>
      <xdr:rowOff>38100</xdr:rowOff>
    </xdr:from>
    <xdr:to>
      <xdr:col>20</xdr:col>
      <xdr:colOff>190500</xdr:colOff>
      <xdr:row>74</xdr:row>
      <xdr:rowOff>127000</xdr:rowOff>
    </xdr:to>
    <xdr:sp macro="" textlink="">
      <xdr:nvSpPr>
        <xdr:cNvPr id="12171" name="Oval 452">
          <a:extLst>
            <a:ext uri="{FF2B5EF4-FFF2-40B4-BE49-F238E27FC236}">
              <a16:creationId xmlns:a16="http://schemas.microsoft.com/office/drawing/2014/main" id="{5DA46779-3A22-470D-A84A-84D5F9218470}"/>
            </a:ext>
          </a:extLst>
        </xdr:cNvPr>
        <xdr:cNvSpPr>
          <a:spLocks noChangeArrowheads="1"/>
        </xdr:cNvSpPr>
      </xdr:nvSpPr>
      <xdr:spPr bwMode="auto">
        <a:xfrm>
          <a:off x="12680950" y="12255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73</xdr:row>
      <xdr:rowOff>0</xdr:rowOff>
    </xdr:from>
    <xdr:to>
      <xdr:col>20</xdr:col>
      <xdr:colOff>492125</xdr:colOff>
      <xdr:row>74</xdr:row>
      <xdr:rowOff>38100</xdr:rowOff>
    </xdr:to>
    <xdr:sp macro="" textlink="">
      <xdr:nvSpPr>
        <xdr:cNvPr id="11717" name="Text Box 453">
          <a:extLst>
            <a:ext uri="{FF2B5EF4-FFF2-40B4-BE49-F238E27FC236}">
              <a16:creationId xmlns:a16="http://schemas.microsoft.com/office/drawing/2014/main" id="{CA037E97-5F6C-4E08-A4CD-05D6B7AC964B}"/>
            </a:ext>
          </a:extLst>
        </xdr:cNvPr>
        <xdr:cNvSpPr txBox="1">
          <a:spLocks noChangeArrowheads="1"/>
        </xdr:cNvSpPr>
      </xdr:nvSpPr>
      <xdr:spPr bwMode="auto">
        <a:xfrm>
          <a:off x="13515975"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64.1</a:t>
          </a:r>
        </a:p>
      </xdr:txBody>
    </xdr:sp>
    <xdr:clientData/>
  </xdr:twoCellAnchor>
  <xdr:twoCellAnchor>
    <xdr:from>
      <xdr:col>18</xdr:col>
      <xdr:colOff>539750</xdr:colOff>
      <xdr:row>74</xdr:row>
      <xdr:rowOff>0</xdr:rowOff>
    </xdr:from>
    <xdr:to>
      <xdr:col>19</xdr:col>
      <xdr:colOff>6350</xdr:colOff>
      <xdr:row>74</xdr:row>
      <xdr:rowOff>101600</xdr:rowOff>
    </xdr:to>
    <xdr:sp macro="" textlink="">
      <xdr:nvSpPr>
        <xdr:cNvPr id="12173" name="Oval 454">
          <a:extLst>
            <a:ext uri="{FF2B5EF4-FFF2-40B4-BE49-F238E27FC236}">
              <a16:creationId xmlns:a16="http://schemas.microsoft.com/office/drawing/2014/main" id="{B059C44C-3A05-4F96-A731-02EF9F2FE2DC}"/>
            </a:ext>
          </a:extLst>
        </xdr:cNvPr>
        <xdr:cNvSpPr>
          <a:spLocks noChangeArrowheads="1"/>
        </xdr:cNvSpPr>
      </xdr:nvSpPr>
      <xdr:spPr bwMode="auto">
        <a:xfrm>
          <a:off x="11868150" y="1221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72</xdr:row>
      <xdr:rowOff>136525</xdr:rowOff>
    </xdr:from>
    <xdr:to>
      <xdr:col>19</xdr:col>
      <xdr:colOff>301625</xdr:colOff>
      <xdr:row>74</xdr:row>
      <xdr:rowOff>3175</xdr:rowOff>
    </xdr:to>
    <xdr:sp macro="" textlink="">
      <xdr:nvSpPr>
        <xdr:cNvPr id="11719" name="Text Box 455">
          <a:extLst>
            <a:ext uri="{FF2B5EF4-FFF2-40B4-BE49-F238E27FC236}">
              <a16:creationId xmlns:a16="http://schemas.microsoft.com/office/drawing/2014/main" id="{F3D94ACD-CE5F-448F-A339-F8A549EC0065}"/>
            </a:ext>
          </a:extLst>
        </xdr:cNvPr>
        <xdr:cNvSpPr txBox="1">
          <a:spLocks noChangeArrowheads="1"/>
        </xdr:cNvSpPr>
      </xdr:nvSpPr>
      <xdr:spPr bwMode="auto">
        <a:xfrm>
          <a:off x="1262062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12426" name="グラフ3">
          <a:extLst>
            <a:ext uri="{FF2B5EF4-FFF2-40B4-BE49-F238E27FC236}">
              <a16:creationId xmlns:a16="http://schemas.microsoft.com/office/drawing/2014/main" id="{60DF8DB6-E5FD-4586-A190-0AD5BEE07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a:extLst>
            <a:ext uri="{FF2B5EF4-FFF2-40B4-BE49-F238E27FC236}">
              <a16:creationId xmlns:a16="http://schemas.microsoft.com/office/drawing/2014/main" id="{E1B52F16-47F9-49D3-A0C0-73AC3A72D8E8}"/>
            </a:ext>
          </a:extLst>
        </xdr:cNvPr>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12428" name="団体名称ボックス1">
          <a:extLst>
            <a:ext uri="{FF2B5EF4-FFF2-40B4-BE49-F238E27FC236}">
              <a16:creationId xmlns:a16="http://schemas.microsoft.com/office/drawing/2014/main" id="{CEC1940F-BDAA-4B78-B9A3-0F7D49312288}"/>
            </a:ext>
          </a:extLst>
        </xdr:cNvPr>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12429" name="団体名称ボックス2">
          <a:extLst>
            <a:ext uri="{FF2B5EF4-FFF2-40B4-BE49-F238E27FC236}">
              <a16:creationId xmlns:a16="http://schemas.microsoft.com/office/drawing/2014/main" id="{C0A396F7-C939-4A89-9DB5-7A15DB0D100A}"/>
            </a:ext>
          </a:extLst>
        </xdr:cNvPr>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a:extLst>
            <a:ext uri="{FF2B5EF4-FFF2-40B4-BE49-F238E27FC236}">
              <a16:creationId xmlns:a16="http://schemas.microsoft.com/office/drawing/2014/main" id="{EA0B4DDE-08A2-4B8A-A907-BDB6222BE70F}"/>
            </a:ext>
          </a:extLst>
        </xdr:cNvPr>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静岡県吉田町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12431" name="Rectangle 6">
          <a:extLst>
            <a:ext uri="{FF2B5EF4-FFF2-40B4-BE49-F238E27FC236}">
              <a16:creationId xmlns:a16="http://schemas.microsoft.com/office/drawing/2014/main" id="{12978ED9-C334-4CF6-A883-98C223870FA0}"/>
            </a:ext>
          </a:extLst>
        </xdr:cNvPr>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12432" name="Rectangle 7">
          <a:extLst>
            <a:ext uri="{FF2B5EF4-FFF2-40B4-BE49-F238E27FC236}">
              <a16:creationId xmlns:a16="http://schemas.microsoft.com/office/drawing/2014/main" id="{0A5B08C9-D687-41AF-AB51-B81F0C12D2C0}"/>
            </a:ext>
          </a:extLst>
        </xdr:cNvPr>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a:extLst>
            <a:ext uri="{FF2B5EF4-FFF2-40B4-BE49-F238E27FC236}">
              <a16:creationId xmlns:a16="http://schemas.microsoft.com/office/drawing/2014/main" id="{92B67B57-04D5-46CD-BB0F-20FC085A79DA}"/>
            </a:ext>
          </a:extLst>
        </xdr:cNvPr>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12434" name="AutoShape 9">
          <a:extLst>
            <a:ext uri="{FF2B5EF4-FFF2-40B4-BE49-F238E27FC236}">
              <a16:creationId xmlns:a16="http://schemas.microsoft.com/office/drawing/2014/main" id="{AA881F9A-B37B-43D1-8687-48B42C94DE82}"/>
            </a:ext>
          </a:extLst>
        </xdr:cNvPr>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a:extLst>
            <a:ext uri="{FF2B5EF4-FFF2-40B4-BE49-F238E27FC236}">
              <a16:creationId xmlns:a16="http://schemas.microsoft.com/office/drawing/2014/main" id="{9BF2268E-7BC4-49F9-A8EC-923A87A4DC50}"/>
            </a:ext>
          </a:extLst>
        </xdr:cNvPr>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12436" name="Line 11">
          <a:extLst>
            <a:ext uri="{FF2B5EF4-FFF2-40B4-BE49-F238E27FC236}">
              <a16:creationId xmlns:a16="http://schemas.microsoft.com/office/drawing/2014/main" id="{F4E65490-592B-4D02-A946-A999C7776C79}"/>
            </a:ext>
          </a:extLst>
        </xdr:cNvPr>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12437" name="Oval 12">
          <a:extLst>
            <a:ext uri="{FF2B5EF4-FFF2-40B4-BE49-F238E27FC236}">
              <a16:creationId xmlns:a16="http://schemas.microsoft.com/office/drawing/2014/main" id="{06832507-9452-482D-B535-D6358EB86EF3}"/>
            </a:ext>
          </a:extLst>
        </xdr:cNvPr>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12438" name="AutoShape 13">
          <a:extLst>
            <a:ext uri="{FF2B5EF4-FFF2-40B4-BE49-F238E27FC236}">
              <a16:creationId xmlns:a16="http://schemas.microsoft.com/office/drawing/2014/main" id="{5F9AABCB-E092-436E-B270-7513D26678DA}"/>
            </a:ext>
          </a:extLst>
        </xdr:cNvPr>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a:extLst>
            <a:ext uri="{FF2B5EF4-FFF2-40B4-BE49-F238E27FC236}">
              <a16:creationId xmlns:a16="http://schemas.microsoft.com/office/drawing/2014/main" id="{2F299CFE-EAB2-43DA-8C80-7162D18C2340}"/>
            </a:ext>
          </a:extLst>
        </xdr:cNvPr>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a:extLst>
            <a:ext uri="{FF2B5EF4-FFF2-40B4-BE49-F238E27FC236}">
              <a16:creationId xmlns:a16="http://schemas.microsoft.com/office/drawing/2014/main" id="{95C27BA4-4FA3-4795-B51D-AA46E16F66A0}"/>
            </a:ext>
          </a:extLst>
        </xdr:cNvPr>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12441" name="AutoShape 16">
          <a:extLst>
            <a:ext uri="{FF2B5EF4-FFF2-40B4-BE49-F238E27FC236}">
              <a16:creationId xmlns:a16="http://schemas.microsoft.com/office/drawing/2014/main" id="{659F36ED-6186-432F-B7AA-3395028A8605}"/>
            </a:ext>
          </a:extLst>
        </xdr:cNvPr>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a:extLst>
            <a:ext uri="{FF2B5EF4-FFF2-40B4-BE49-F238E27FC236}">
              <a16:creationId xmlns:a16="http://schemas.microsoft.com/office/drawing/2014/main" id="{936785AA-CBDF-465E-8FEA-88531DA61417}"/>
            </a:ext>
          </a:extLst>
        </xdr:cNvPr>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a:extLst>
            <a:ext uri="{FF2B5EF4-FFF2-40B4-BE49-F238E27FC236}">
              <a16:creationId xmlns:a16="http://schemas.microsoft.com/office/drawing/2014/main" id="{B5F8282B-498A-4737-9CC3-41928A23B2DE}"/>
            </a:ext>
          </a:extLst>
        </xdr:cNvPr>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a:extLst>
            <a:ext uri="{FF2B5EF4-FFF2-40B4-BE49-F238E27FC236}">
              <a16:creationId xmlns:a16="http://schemas.microsoft.com/office/drawing/2014/main" id="{E8630174-4C28-42E5-8F5B-20CB78147D76}"/>
            </a:ext>
          </a:extLst>
        </xdr:cNvPr>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12445" name="Line 20">
          <a:extLst>
            <a:ext uri="{FF2B5EF4-FFF2-40B4-BE49-F238E27FC236}">
              <a16:creationId xmlns:a16="http://schemas.microsoft.com/office/drawing/2014/main" id="{F5D09DDE-2753-432B-8DAB-CD3929CA544C}"/>
            </a:ext>
          </a:extLst>
        </xdr:cNvPr>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12446" name="Line 21">
          <a:extLst>
            <a:ext uri="{FF2B5EF4-FFF2-40B4-BE49-F238E27FC236}">
              <a16:creationId xmlns:a16="http://schemas.microsoft.com/office/drawing/2014/main" id="{8214EDC2-7113-476B-898D-C09C5D3461AE}"/>
            </a:ext>
          </a:extLst>
        </xdr:cNvPr>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12447" name="Line 22">
          <a:extLst>
            <a:ext uri="{FF2B5EF4-FFF2-40B4-BE49-F238E27FC236}">
              <a16:creationId xmlns:a16="http://schemas.microsoft.com/office/drawing/2014/main" id="{7E1EADA6-116C-4E35-89F6-081FFFC942B6}"/>
            </a:ext>
          </a:extLst>
        </xdr:cNvPr>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12448" name="Line 23">
          <a:extLst>
            <a:ext uri="{FF2B5EF4-FFF2-40B4-BE49-F238E27FC236}">
              <a16:creationId xmlns:a16="http://schemas.microsoft.com/office/drawing/2014/main" id="{9373C18A-F72F-48BB-A252-01257922B6EB}"/>
            </a:ext>
          </a:extLst>
        </xdr:cNvPr>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12449" name="Line 24">
          <a:extLst>
            <a:ext uri="{FF2B5EF4-FFF2-40B4-BE49-F238E27FC236}">
              <a16:creationId xmlns:a16="http://schemas.microsoft.com/office/drawing/2014/main" id="{A8C23C45-D107-4D83-98C9-DC0807296889}"/>
            </a:ext>
          </a:extLst>
        </xdr:cNvPr>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12450" name="Oval 25">
          <a:extLst>
            <a:ext uri="{FF2B5EF4-FFF2-40B4-BE49-F238E27FC236}">
              <a16:creationId xmlns:a16="http://schemas.microsoft.com/office/drawing/2014/main" id="{E15D954E-D17A-4FC1-9659-0901B2C9F565}"/>
            </a:ext>
          </a:extLst>
        </xdr:cNvPr>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12451" name="AutoShape 26">
          <a:extLst>
            <a:ext uri="{FF2B5EF4-FFF2-40B4-BE49-F238E27FC236}">
              <a16:creationId xmlns:a16="http://schemas.microsoft.com/office/drawing/2014/main" id="{57DA5A90-E8D6-447D-8488-08171137588E}"/>
            </a:ext>
          </a:extLst>
        </xdr:cNvPr>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2452" name="Rectangle 27">
          <a:extLst>
            <a:ext uri="{FF2B5EF4-FFF2-40B4-BE49-F238E27FC236}">
              <a16:creationId xmlns:a16="http://schemas.microsoft.com/office/drawing/2014/main" id="{A8387058-9DD7-46F6-92BA-6EB85FE5404C}"/>
            </a:ext>
          </a:extLst>
        </xdr:cNvPr>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a:extLst>
            <a:ext uri="{FF2B5EF4-FFF2-40B4-BE49-F238E27FC236}">
              <a16:creationId xmlns:a16="http://schemas.microsoft.com/office/drawing/2014/main" id="{F7B95974-D02E-4A70-B32F-9A3D66CDB953}"/>
            </a:ext>
          </a:extLst>
        </xdr:cNvPr>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12454" name="Line 29">
          <a:extLst>
            <a:ext uri="{FF2B5EF4-FFF2-40B4-BE49-F238E27FC236}">
              <a16:creationId xmlns:a16="http://schemas.microsoft.com/office/drawing/2014/main" id="{A43A3517-5984-4300-BEE5-718EB543F704}"/>
            </a:ext>
          </a:extLst>
        </xdr:cNvPr>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a:extLst>
            <a:ext uri="{FF2B5EF4-FFF2-40B4-BE49-F238E27FC236}">
              <a16:creationId xmlns:a16="http://schemas.microsoft.com/office/drawing/2014/main" id="{ABF7FD47-B786-411A-BD7F-2211280C82EE}"/>
            </a:ext>
          </a:extLst>
        </xdr:cNvPr>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20</xdr:row>
      <xdr:rowOff>0</xdr:rowOff>
    </xdr:from>
    <xdr:to>
      <xdr:col>5</xdr:col>
      <xdr:colOff>673100</xdr:colOff>
      <xdr:row>20</xdr:row>
      <xdr:rowOff>0</xdr:rowOff>
    </xdr:to>
    <xdr:sp macro="" textlink="">
      <xdr:nvSpPr>
        <xdr:cNvPr id="12456" name="Line 31">
          <a:extLst>
            <a:ext uri="{FF2B5EF4-FFF2-40B4-BE49-F238E27FC236}">
              <a16:creationId xmlns:a16="http://schemas.microsoft.com/office/drawing/2014/main" id="{D5668131-0014-42F7-99AA-415D2813DC21}"/>
            </a:ext>
          </a:extLst>
        </xdr:cNvPr>
        <xdr:cNvSpPr>
          <a:spLocks noChangeShapeType="1"/>
        </xdr:cNvSpPr>
      </xdr:nvSpPr>
      <xdr:spPr bwMode="auto">
        <a:xfrm>
          <a:off x="1987550" y="33782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57150</xdr:rowOff>
    </xdr:from>
    <xdr:to>
      <xdr:col>1</xdr:col>
      <xdr:colOff>946150</xdr:colOff>
      <xdr:row>20</xdr:row>
      <xdr:rowOff>88900</xdr:rowOff>
    </xdr:to>
    <xdr:sp macro="" textlink="">
      <xdr:nvSpPr>
        <xdr:cNvPr id="12320" name="Text Box 32">
          <a:extLst>
            <a:ext uri="{FF2B5EF4-FFF2-40B4-BE49-F238E27FC236}">
              <a16:creationId xmlns:a16="http://schemas.microsoft.com/office/drawing/2014/main" id="{97592A22-ECD1-40F7-BEA8-C081A944345F}"/>
            </a:ext>
          </a:extLst>
        </xdr:cNvPr>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17</xdr:row>
      <xdr:rowOff>57150</xdr:rowOff>
    </xdr:from>
    <xdr:to>
      <xdr:col>5</xdr:col>
      <xdr:colOff>673100</xdr:colOff>
      <xdr:row>17</xdr:row>
      <xdr:rowOff>57150</xdr:rowOff>
    </xdr:to>
    <xdr:sp macro="" textlink="">
      <xdr:nvSpPr>
        <xdr:cNvPr id="12458" name="Line 33">
          <a:extLst>
            <a:ext uri="{FF2B5EF4-FFF2-40B4-BE49-F238E27FC236}">
              <a16:creationId xmlns:a16="http://schemas.microsoft.com/office/drawing/2014/main" id="{5A134AFB-1DA0-490D-8834-4E29F5E41A4E}"/>
            </a:ext>
          </a:extLst>
        </xdr:cNvPr>
        <xdr:cNvSpPr>
          <a:spLocks noChangeShapeType="1"/>
        </xdr:cNvSpPr>
      </xdr:nvSpPr>
      <xdr:spPr bwMode="auto">
        <a:xfrm>
          <a:off x="1987550" y="294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16</xdr:row>
      <xdr:rowOff>107950</xdr:rowOff>
    </xdr:from>
    <xdr:to>
      <xdr:col>1</xdr:col>
      <xdr:colOff>946150</xdr:colOff>
      <xdr:row>17</xdr:row>
      <xdr:rowOff>146050</xdr:rowOff>
    </xdr:to>
    <xdr:sp macro="" textlink="">
      <xdr:nvSpPr>
        <xdr:cNvPr id="12322" name="Text Box 34">
          <a:extLst>
            <a:ext uri="{FF2B5EF4-FFF2-40B4-BE49-F238E27FC236}">
              <a16:creationId xmlns:a16="http://schemas.microsoft.com/office/drawing/2014/main" id="{ECFFD4F4-B2AC-4BD7-A4C9-3254ABDEC188}"/>
            </a:ext>
          </a:extLst>
        </xdr:cNvPr>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14</xdr:row>
      <xdr:rowOff>114300</xdr:rowOff>
    </xdr:from>
    <xdr:to>
      <xdr:col>5</xdr:col>
      <xdr:colOff>673100</xdr:colOff>
      <xdr:row>14</xdr:row>
      <xdr:rowOff>114300</xdr:rowOff>
    </xdr:to>
    <xdr:sp macro="" textlink="">
      <xdr:nvSpPr>
        <xdr:cNvPr id="12460" name="Line 35">
          <a:extLst>
            <a:ext uri="{FF2B5EF4-FFF2-40B4-BE49-F238E27FC236}">
              <a16:creationId xmlns:a16="http://schemas.microsoft.com/office/drawing/2014/main" id="{1DB9EB1C-A63B-4EFA-9AD9-C6C58DAE6D30}"/>
            </a:ext>
          </a:extLst>
        </xdr:cNvPr>
        <xdr:cNvSpPr>
          <a:spLocks noChangeShapeType="1"/>
        </xdr:cNvSpPr>
      </xdr:nvSpPr>
      <xdr:spPr bwMode="auto">
        <a:xfrm>
          <a:off x="1987550" y="24955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14</xdr:row>
      <xdr:rowOff>0</xdr:rowOff>
    </xdr:from>
    <xdr:to>
      <xdr:col>1</xdr:col>
      <xdr:colOff>946150</xdr:colOff>
      <xdr:row>15</xdr:row>
      <xdr:rowOff>38100</xdr:rowOff>
    </xdr:to>
    <xdr:sp macro="" textlink="">
      <xdr:nvSpPr>
        <xdr:cNvPr id="12324" name="Text Box 36">
          <a:extLst>
            <a:ext uri="{FF2B5EF4-FFF2-40B4-BE49-F238E27FC236}">
              <a16:creationId xmlns:a16="http://schemas.microsoft.com/office/drawing/2014/main" id="{50CDE2F6-600B-4C58-B2CE-2BD6BC4A0403}"/>
            </a:ext>
          </a:extLst>
        </xdr:cNvPr>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12</xdr:row>
      <xdr:rowOff>0</xdr:rowOff>
    </xdr:from>
    <xdr:to>
      <xdr:col>5</xdr:col>
      <xdr:colOff>673100</xdr:colOff>
      <xdr:row>12</xdr:row>
      <xdr:rowOff>0</xdr:rowOff>
    </xdr:to>
    <xdr:sp macro="" textlink="">
      <xdr:nvSpPr>
        <xdr:cNvPr id="12462" name="Line 37">
          <a:extLst>
            <a:ext uri="{FF2B5EF4-FFF2-40B4-BE49-F238E27FC236}">
              <a16:creationId xmlns:a16="http://schemas.microsoft.com/office/drawing/2014/main" id="{CD36BBCF-7437-47A6-8343-36EFAC1E8190}"/>
            </a:ext>
          </a:extLst>
        </xdr:cNvPr>
        <xdr:cNvSpPr>
          <a:spLocks noChangeShapeType="1"/>
        </xdr:cNvSpPr>
      </xdr:nvSpPr>
      <xdr:spPr bwMode="auto">
        <a:xfrm>
          <a:off x="1987550" y="2038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11</xdr:row>
      <xdr:rowOff>57150</xdr:rowOff>
    </xdr:from>
    <xdr:to>
      <xdr:col>1</xdr:col>
      <xdr:colOff>946150</xdr:colOff>
      <xdr:row>12</xdr:row>
      <xdr:rowOff>95250</xdr:rowOff>
    </xdr:to>
    <xdr:sp macro="" textlink="">
      <xdr:nvSpPr>
        <xdr:cNvPr id="12326" name="Text Box 38">
          <a:extLst>
            <a:ext uri="{FF2B5EF4-FFF2-40B4-BE49-F238E27FC236}">
              <a16:creationId xmlns:a16="http://schemas.microsoft.com/office/drawing/2014/main" id="{B8BF98D3-4C9B-41C2-8CD1-EE330D659E79}"/>
            </a:ext>
          </a:extLst>
        </xdr:cNvPr>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12464" name="Line 39">
          <a:extLst>
            <a:ext uri="{FF2B5EF4-FFF2-40B4-BE49-F238E27FC236}">
              <a16:creationId xmlns:a16="http://schemas.microsoft.com/office/drawing/2014/main" id="{D9D16BF3-8A3D-4A7D-A401-84111F23F61C}"/>
            </a:ext>
          </a:extLst>
        </xdr:cNvPr>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28" name="Text Box 40">
          <a:extLst>
            <a:ext uri="{FF2B5EF4-FFF2-40B4-BE49-F238E27FC236}">
              <a16:creationId xmlns:a16="http://schemas.microsoft.com/office/drawing/2014/main" id="{3C33A05F-5737-4D14-A203-2667012413E7}"/>
            </a:ext>
          </a:extLst>
        </xdr:cNvPr>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2466" name="人口1人当たり決算額の推移グラフ枠130">
          <a:extLst>
            <a:ext uri="{FF2B5EF4-FFF2-40B4-BE49-F238E27FC236}">
              <a16:creationId xmlns:a16="http://schemas.microsoft.com/office/drawing/2014/main" id="{3CF95AF6-57B2-49BA-A4BE-4B27117989C9}"/>
            </a:ext>
          </a:extLst>
        </xdr:cNvPr>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76200</xdr:rowOff>
    </xdr:from>
    <xdr:to>
      <xdr:col>4</xdr:col>
      <xdr:colOff>1022350</xdr:colOff>
      <xdr:row>19</xdr:row>
      <xdr:rowOff>88900</xdr:rowOff>
    </xdr:to>
    <xdr:sp macro="" textlink="">
      <xdr:nvSpPr>
        <xdr:cNvPr id="12467" name="Line 42">
          <a:extLst>
            <a:ext uri="{FF2B5EF4-FFF2-40B4-BE49-F238E27FC236}">
              <a16:creationId xmlns:a16="http://schemas.microsoft.com/office/drawing/2014/main" id="{E0B08262-2E49-49E4-8A9E-1279CB690E73}"/>
            </a:ext>
          </a:extLst>
        </xdr:cNvPr>
        <xdr:cNvSpPr>
          <a:spLocks noChangeShapeType="1"/>
        </xdr:cNvSpPr>
      </xdr:nvSpPr>
      <xdr:spPr bwMode="auto">
        <a:xfrm flipV="1">
          <a:off x="5187950" y="2114550"/>
          <a:ext cx="0" cy="1187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19</xdr:row>
      <xdr:rowOff>88900</xdr:rowOff>
    </xdr:from>
    <xdr:to>
      <xdr:col>5</xdr:col>
      <xdr:colOff>768350</xdr:colOff>
      <xdr:row>20</xdr:row>
      <xdr:rowOff>127000</xdr:rowOff>
    </xdr:to>
    <xdr:sp macro="" textlink="">
      <xdr:nvSpPr>
        <xdr:cNvPr id="12331" name="人口1人当たり決算額の推移最小値テキスト130">
          <a:extLst>
            <a:ext uri="{FF2B5EF4-FFF2-40B4-BE49-F238E27FC236}">
              <a16:creationId xmlns:a16="http://schemas.microsoft.com/office/drawing/2014/main" id="{CDD35B39-AA62-4FF4-B621-DB458CF7E297}"/>
            </a:ext>
          </a:extLst>
        </xdr:cNvPr>
        <xdr:cNvSpPr txBox="1">
          <a:spLocks noChangeArrowheads="1"/>
        </xdr:cNvSpPr>
      </xdr:nvSpPr>
      <xdr:spPr bwMode="auto">
        <a:xfrm>
          <a:off x="574357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63,318</a:t>
          </a:r>
        </a:p>
      </xdr:txBody>
    </xdr:sp>
    <xdr:clientData/>
  </xdr:twoCellAnchor>
  <xdr:twoCellAnchor>
    <xdr:from>
      <xdr:col>4</xdr:col>
      <xdr:colOff>946150</xdr:colOff>
      <xdr:row>19</xdr:row>
      <xdr:rowOff>88900</xdr:rowOff>
    </xdr:from>
    <xdr:to>
      <xdr:col>5</xdr:col>
      <xdr:colOff>69850</xdr:colOff>
      <xdr:row>19</xdr:row>
      <xdr:rowOff>88900</xdr:rowOff>
    </xdr:to>
    <xdr:sp macro="" textlink="">
      <xdr:nvSpPr>
        <xdr:cNvPr id="12469" name="Line 44">
          <a:extLst>
            <a:ext uri="{FF2B5EF4-FFF2-40B4-BE49-F238E27FC236}">
              <a16:creationId xmlns:a16="http://schemas.microsoft.com/office/drawing/2014/main" id="{1964C3DE-3524-4155-A074-9FDDB5097CDF}"/>
            </a:ext>
          </a:extLst>
        </xdr:cNvPr>
        <xdr:cNvSpPr>
          <a:spLocks noChangeShapeType="1"/>
        </xdr:cNvSpPr>
      </xdr:nvSpPr>
      <xdr:spPr bwMode="auto">
        <a:xfrm>
          <a:off x="5111750" y="330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19050</xdr:rowOff>
    </xdr:from>
    <xdr:to>
      <xdr:col>5</xdr:col>
      <xdr:colOff>768350</xdr:colOff>
      <xdr:row>12</xdr:row>
      <xdr:rowOff>57150</xdr:rowOff>
    </xdr:to>
    <xdr:sp macro="" textlink="">
      <xdr:nvSpPr>
        <xdr:cNvPr id="12333" name="人口1人当たり決算額の推移最大値テキスト130">
          <a:extLst>
            <a:ext uri="{FF2B5EF4-FFF2-40B4-BE49-F238E27FC236}">
              <a16:creationId xmlns:a16="http://schemas.microsoft.com/office/drawing/2014/main" id="{E933940F-0F97-451A-B4EC-D840BD947B4F}"/>
            </a:ext>
          </a:extLst>
        </xdr:cNvPr>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116,847</a:t>
          </a:r>
        </a:p>
      </xdr:txBody>
    </xdr:sp>
    <xdr:clientData/>
  </xdr:twoCellAnchor>
  <xdr:twoCellAnchor>
    <xdr:from>
      <xdr:col>4</xdr:col>
      <xdr:colOff>946150</xdr:colOff>
      <xdr:row>12</xdr:row>
      <xdr:rowOff>76200</xdr:rowOff>
    </xdr:from>
    <xdr:to>
      <xdr:col>5</xdr:col>
      <xdr:colOff>69850</xdr:colOff>
      <xdr:row>12</xdr:row>
      <xdr:rowOff>76200</xdr:rowOff>
    </xdr:to>
    <xdr:sp macro="" textlink="">
      <xdr:nvSpPr>
        <xdr:cNvPr id="12471" name="Line 46">
          <a:extLst>
            <a:ext uri="{FF2B5EF4-FFF2-40B4-BE49-F238E27FC236}">
              <a16:creationId xmlns:a16="http://schemas.microsoft.com/office/drawing/2014/main" id="{6C2DE435-884B-4A01-A8D9-5B428F60A4F6}"/>
            </a:ext>
          </a:extLst>
        </xdr:cNvPr>
        <xdr:cNvSpPr>
          <a:spLocks noChangeShapeType="1"/>
        </xdr:cNvSpPr>
      </xdr:nvSpPr>
      <xdr:spPr bwMode="auto">
        <a:xfrm>
          <a:off x="5111750" y="2114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19</xdr:row>
      <xdr:rowOff>44450</xdr:rowOff>
    </xdr:from>
    <xdr:to>
      <xdr:col>4</xdr:col>
      <xdr:colOff>1028700</xdr:colOff>
      <xdr:row>19</xdr:row>
      <xdr:rowOff>69850</xdr:rowOff>
    </xdr:to>
    <xdr:sp macro="" textlink="">
      <xdr:nvSpPr>
        <xdr:cNvPr id="12472" name="Line 47">
          <a:extLst>
            <a:ext uri="{FF2B5EF4-FFF2-40B4-BE49-F238E27FC236}">
              <a16:creationId xmlns:a16="http://schemas.microsoft.com/office/drawing/2014/main" id="{6F270944-F745-415E-859C-488BF2277EE9}"/>
            </a:ext>
          </a:extLst>
        </xdr:cNvPr>
        <xdr:cNvSpPr>
          <a:spLocks noChangeShapeType="1"/>
        </xdr:cNvSpPr>
      </xdr:nvSpPr>
      <xdr:spPr bwMode="auto">
        <a:xfrm flipV="1">
          <a:off x="4597400" y="3257550"/>
          <a:ext cx="5969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16</xdr:row>
      <xdr:rowOff>22225</xdr:rowOff>
    </xdr:from>
    <xdr:to>
      <xdr:col>5</xdr:col>
      <xdr:colOff>768350</xdr:colOff>
      <xdr:row>17</xdr:row>
      <xdr:rowOff>60325</xdr:rowOff>
    </xdr:to>
    <xdr:sp macro="" textlink="">
      <xdr:nvSpPr>
        <xdr:cNvPr id="12336" name="人口1人当たり決算額の推移平均値テキスト130">
          <a:extLst>
            <a:ext uri="{FF2B5EF4-FFF2-40B4-BE49-F238E27FC236}">
              <a16:creationId xmlns:a16="http://schemas.microsoft.com/office/drawing/2014/main" id="{0BD5038B-8644-49A0-8317-6B40AAAB8F16}"/>
            </a:ext>
          </a:extLst>
        </xdr:cNvPr>
        <xdr:cNvSpPr txBox="1">
          <a:spLocks noChangeArrowheads="1"/>
        </xdr:cNvSpPr>
      </xdr:nvSpPr>
      <xdr:spPr bwMode="auto">
        <a:xfrm>
          <a:off x="57435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81,143</a:t>
          </a:r>
        </a:p>
      </xdr:txBody>
    </xdr:sp>
    <xdr:clientData/>
  </xdr:twoCellAnchor>
  <xdr:twoCellAnchor>
    <xdr:from>
      <xdr:col>4</xdr:col>
      <xdr:colOff>977900</xdr:colOff>
      <xdr:row>16</xdr:row>
      <xdr:rowOff>146050</xdr:rowOff>
    </xdr:from>
    <xdr:to>
      <xdr:col>5</xdr:col>
      <xdr:colOff>31750</xdr:colOff>
      <xdr:row>17</xdr:row>
      <xdr:rowOff>82550</xdr:rowOff>
    </xdr:to>
    <xdr:sp macro="" textlink="">
      <xdr:nvSpPr>
        <xdr:cNvPr id="12474" name="AutoShape 49">
          <a:extLst>
            <a:ext uri="{FF2B5EF4-FFF2-40B4-BE49-F238E27FC236}">
              <a16:creationId xmlns:a16="http://schemas.microsoft.com/office/drawing/2014/main" id="{862D55D3-BEDA-4063-BB79-B3BE58890A46}"/>
            </a:ext>
          </a:extLst>
        </xdr:cNvPr>
        <xdr:cNvSpPr>
          <a:spLocks noChangeArrowheads="1"/>
        </xdr:cNvSpPr>
      </xdr:nvSpPr>
      <xdr:spPr bwMode="auto">
        <a:xfrm>
          <a:off x="5143500" y="28638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19</xdr:row>
      <xdr:rowOff>19050</xdr:rowOff>
    </xdr:from>
    <xdr:to>
      <xdr:col>4</xdr:col>
      <xdr:colOff>431800</xdr:colOff>
      <xdr:row>19</xdr:row>
      <xdr:rowOff>76200</xdr:rowOff>
    </xdr:to>
    <xdr:sp macro="" textlink="">
      <xdr:nvSpPr>
        <xdr:cNvPr id="12475" name="Line 50">
          <a:extLst>
            <a:ext uri="{FF2B5EF4-FFF2-40B4-BE49-F238E27FC236}">
              <a16:creationId xmlns:a16="http://schemas.microsoft.com/office/drawing/2014/main" id="{C37435AA-7878-4B34-B49D-FD90E594558A}"/>
            </a:ext>
          </a:extLst>
        </xdr:cNvPr>
        <xdr:cNvSpPr>
          <a:spLocks noChangeShapeType="1"/>
        </xdr:cNvSpPr>
      </xdr:nvSpPr>
      <xdr:spPr bwMode="auto">
        <a:xfrm>
          <a:off x="3956050" y="3232150"/>
          <a:ext cx="6413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16</xdr:row>
      <xdr:rowOff>101600</xdr:rowOff>
    </xdr:from>
    <xdr:to>
      <xdr:col>4</xdr:col>
      <xdr:colOff>482600</xdr:colOff>
      <xdr:row>17</xdr:row>
      <xdr:rowOff>25400</xdr:rowOff>
    </xdr:to>
    <xdr:sp macro="" textlink="">
      <xdr:nvSpPr>
        <xdr:cNvPr id="12476" name="AutoShape 51">
          <a:extLst>
            <a:ext uri="{FF2B5EF4-FFF2-40B4-BE49-F238E27FC236}">
              <a16:creationId xmlns:a16="http://schemas.microsoft.com/office/drawing/2014/main" id="{AA7FDF28-B193-4758-8DAC-A662240701B9}"/>
            </a:ext>
          </a:extLst>
        </xdr:cNvPr>
        <xdr:cNvSpPr>
          <a:spLocks noChangeArrowheads="1"/>
        </xdr:cNvSpPr>
      </xdr:nvSpPr>
      <xdr:spPr bwMode="auto">
        <a:xfrm>
          <a:off x="4552950" y="2819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15</xdr:row>
      <xdr:rowOff>60325</xdr:rowOff>
    </xdr:from>
    <xdr:to>
      <xdr:col>4</xdr:col>
      <xdr:colOff>755429</xdr:colOff>
      <xdr:row>16</xdr:row>
      <xdr:rowOff>98425</xdr:rowOff>
    </xdr:to>
    <xdr:sp macro="" textlink="">
      <xdr:nvSpPr>
        <xdr:cNvPr id="12340" name="Text Box 52">
          <a:extLst>
            <a:ext uri="{FF2B5EF4-FFF2-40B4-BE49-F238E27FC236}">
              <a16:creationId xmlns:a16="http://schemas.microsoft.com/office/drawing/2014/main" id="{64511E09-D86B-4E4B-B4FB-2283C02F81B1}"/>
            </a:ext>
          </a:extLst>
        </xdr:cNvPr>
        <xdr:cNvSpPr txBox="1">
          <a:spLocks noChangeArrowheads="1"/>
        </xdr:cNvSpPr>
      </xdr:nvSpPr>
      <xdr:spPr bwMode="auto">
        <a:xfrm>
          <a:off x="4619625" y="268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83,532</a:t>
          </a:r>
        </a:p>
      </xdr:txBody>
    </xdr:sp>
    <xdr:clientData/>
  </xdr:twoCellAnchor>
  <xdr:twoCellAnchor>
    <xdr:from>
      <xdr:col>3</xdr:col>
      <xdr:colOff>190500</xdr:colOff>
      <xdr:row>19</xdr:row>
      <xdr:rowOff>0</xdr:rowOff>
    </xdr:from>
    <xdr:to>
      <xdr:col>3</xdr:col>
      <xdr:colOff>831850</xdr:colOff>
      <xdr:row>19</xdr:row>
      <xdr:rowOff>19050</xdr:rowOff>
    </xdr:to>
    <xdr:sp macro="" textlink="">
      <xdr:nvSpPr>
        <xdr:cNvPr id="12478" name="Line 53">
          <a:extLst>
            <a:ext uri="{FF2B5EF4-FFF2-40B4-BE49-F238E27FC236}">
              <a16:creationId xmlns:a16="http://schemas.microsoft.com/office/drawing/2014/main" id="{92AFE4A6-2A6B-4030-9635-DAB8C05F4A15}"/>
            </a:ext>
          </a:extLst>
        </xdr:cNvPr>
        <xdr:cNvSpPr>
          <a:spLocks noChangeShapeType="1"/>
        </xdr:cNvSpPr>
      </xdr:nvSpPr>
      <xdr:spPr bwMode="auto">
        <a:xfrm>
          <a:off x="3314700" y="321310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16</xdr:row>
      <xdr:rowOff>127000</xdr:rowOff>
    </xdr:from>
    <xdr:to>
      <xdr:col>3</xdr:col>
      <xdr:colOff>876300</xdr:colOff>
      <xdr:row>17</xdr:row>
      <xdr:rowOff>63500</xdr:rowOff>
    </xdr:to>
    <xdr:sp macro="" textlink="">
      <xdr:nvSpPr>
        <xdr:cNvPr id="12479" name="AutoShape 54">
          <a:extLst>
            <a:ext uri="{FF2B5EF4-FFF2-40B4-BE49-F238E27FC236}">
              <a16:creationId xmlns:a16="http://schemas.microsoft.com/office/drawing/2014/main" id="{9AE8928B-9A86-42F5-B163-F39B74A22310}"/>
            </a:ext>
          </a:extLst>
        </xdr:cNvPr>
        <xdr:cNvSpPr>
          <a:spLocks noChangeArrowheads="1"/>
        </xdr:cNvSpPr>
      </xdr:nvSpPr>
      <xdr:spPr bwMode="auto">
        <a:xfrm>
          <a:off x="3911600" y="28448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15</xdr:row>
      <xdr:rowOff>98425</xdr:rowOff>
    </xdr:from>
    <xdr:to>
      <xdr:col>4</xdr:col>
      <xdr:colOff>139851</xdr:colOff>
      <xdr:row>16</xdr:row>
      <xdr:rowOff>136525</xdr:rowOff>
    </xdr:to>
    <xdr:sp macro="" textlink="">
      <xdr:nvSpPr>
        <xdr:cNvPr id="12343" name="Text Box 55">
          <a:extLst>
            <a:ext uri="{FF2B5EF4-FFF2-40B4-BE49-F238E27FC236}">
              <a16:creationId xmlns:a16="http://schemas.microsoft.com/office/drawing/2014/main" id="{E998FC45-ED06-4626-9E01-7B810210E3DB}"/>
            </a:ext>
          </a:extLst>
        </xdr:cNvPr>
        <xdr:cNvSpPr txBox="1">
          <a:spLocks noChangeArrowheads="1"/>
        </xdr:cNvSpPr>
      </xdr:nvSpPr>
      <xdr:spPr bwMode="auto">
        <a:xfrm>
          <a:off x="39243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82,077</a:t>
          </a:r>
        </a:p>
      </xdr:txBody>
    </xdr:sp>
    <xdr:clientData/>
  </xdr:twoCellAnchor>
  <xdr:twoCellAnchor>
    <xdr:from>
      <xdr:col>2</xdr:col>
      <xdr:colOff>584200</xdr:colOff>
      <xdr:row>18</xdr:row>
      <xdr:rowOff>82550</xdr:rowOff>
    </xdr:from>
    <xdr:to>
      <xdr:col>3</xdr:col>
      <xdr:colOff>190500</xdr:colOff>
      <xdr:row>19</xdr:row>
      <xdr:rowOff>0</xdr:rowOff>
    </xdr:to>
    <xdr:sp macro="" textlink="">
      <xdr:nvSpPr>
        <xdr:cNvPr id="12481" name="Line 56">
          <a:extLst>
            <a:ext uri="{FF2B5EF4-FFF2-40B4-BE49-F238E27FC236}">
              <a16:creationId xmlns:a16="http://schemas.microsoft.com/office/drawing/2014/main" id="{06FD9FD4-707E-4CE3-9F87-B3DECF818566}"/>
            </a:ext>
          </a:extLst>
        </xdr:cNvPr>
        <xdr:cNvSpPr>
          <a:spLocks noChangeShapeType="1"/>
        </xdr:cNvSpPr>
      </xdr:nvSpPr>
      <xdr:spPr bwMode="auto">
        <a:xfrm>
          <a:off x="2667000" y="3130550"/>
          <a:ext cx="647700" cy="825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16</xdr:row>
      <xdr:rowOff>139700</xdr:rowOff>
    </xdr:from>
    <xdr:to>
      <xdr:col>3</xdr:col>
      <xdr:colOff>234950</xdr:colOff>
      <xdr:row>17</xdr:row>
      <xdr:rowOff>63500</xdr:rowOff>
    </xdr:to>
    <xdr:sp macro="" textlink="">
      <xdr:nvSpPr>
        <xdr:cNvPr id="12482" name="AutoShape 57">
          <a:extLst>
            <a:ext uri="{FF2B5EF4-FFF2-40B4-BE49-F238E27FC236}">
              <a16:creationId xmlns:a16="http://schemas.microsoft.com/office/drawing/2014/main" id="{2D95DB56-0B38-4B50-8745-4AE674D5B618}"/>
            </a:ext>
          </a:extLst>
        </xdr:cNvPr>
        <xdr:cNvSpPr>
          <a:spLocks noChangeArrowheads="1"/>
        </xdr:cNvSpPr>
      </xdr:nvSpPr>
      <xdr:spPr bwMode="auto">
        <a:xfrm>
          <a:off x="3263900" y="28575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15</xdr:row>
      <xdr:rowOff>98425</xdr:rowOff>
    </xdr:from>
    <xdr:to>
      <xdr:col>3</xdr:col>
      <xdr:colOff>546281</xdr:colOff>
      <xdr:row>16</xdr:row>
      <xdr:rowOff>136525</xdr:rowOff>
    </xdr:to>
    <xdr:sp macro="" textlink="">
      <xdr:nvSpPr>
        <xdr:cNvPr id="12346" name="Text Box 58">
          <a:extLst>
            <a:ext uri="{FF2B5EF4-FFF2-40B4-BE49-F238E27FC236}">
              <a16:creationId xmlns:a16="http://schemas.microsoft.com/office/drawing/2014/main" id="{E026B38B-547F-49CE-886B-8F2D68055DC6}"/>
            </a:ext>
          </a:extLst>
        </xdr:cNvPr>
        <xdr:cNvSpPr txBox="1">
          <a:spLocks noChangeArrowheads="1"/>
        </xdr:cNvSpPr>
      </xdr:nvSpPr>
      <xdr:spPr bwMode="auto">
        <a:xfrm>
          <a:off x="3228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81,863</a:t>
          </a:r>
        </a:p>
      </xdr:txBody>
    </xdr:sp>
    <xdr:clientData/>
  </xdr:twoCellAnchor>
  <xdr:twoCellAnchor>
    <xdr:from>
      <xdr:col>2</xdr:col>
      <xdr:colOff>546100</xdr:colOff>
      <xdr:row>16</xdr:row>
      <xdr:rowOff>127000</xdr:rowOff>
    </xdr:from>
    <xdr:to>
      <xdr:col>2</xdr:col>
      <xdr:colOff>641350</xdr:colOff>
      <xdr:row>17</xdr:row>
      <xdr:rowOff>63500</xdr:rowOff>
    </xdr:to>
    <xdr:sp macro="" textlink="">
      <xdr:nvSpPr>
        <xdr:cNvPr id="12484" name="AutoShape 59">
          <a:extLst>
            <a:ext uri="{FF2B5EF4-FFF2-40B4-BE49-F238E27FC236}">
              <a16:creationId xmlns:a16="http://schemas.microsoft.com/office/drawing/2014/main" id="{1A4A985D-BA69-4A93-A643-622089F35F0A}"/>
            </a:ext>
          </a:extLst>
        </xdr:cNvPr>
        <xdr:cNvSpPr>
          <a:spLocks noChangeArrowheads="1"/>
        </xdr:cNvSpPr>
      </xdr:nvSpPr>
      <xdr:spPr bwMode="auto">
        <a:xfrm>
          <a:off x="2628900" y="28448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15</xdr:row>
      <xdr:rowOff>98425</xdr:rowOff>
    </xdr:from>
    <xdr:to>
      <xdr:col>2</xdr:col>
      <xdr:colOff>936625</xdr:colOff>
      <xdr:row>16</xdr:row>
      <xdr:rowOff>136525</xdr:rowOff>
    </xdr:to>
    <xdr:sp macro="" textlink="">
      <xdr:nvSpPr>
        <xdr:cNvPr id="12348" name="Text Box 60">
          <a:extLst>
            <a:ext uri="{FF2B5EF4-FFF2-40B4-BE49-F238E27FC236}">
              <a16:creationId xmlns:a16="http://schemas.microsoft.com/office/drawing/2014/main" id="{A3DBD867-E911-4174-8C64-C9EDF874AF4F}"/>
            </a:ext>
          </a:extLst>
        </xdr:cNvPr>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82,075</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49" name="Text Box 61">
          <a:extLst>
            <a:ext uri="{FF2B5EF4-FFF2-40B4-BE49-F238E27FC236}">
              <a16:creationId xmlns:a16="http://schemas.microsoft.com/office/drawing/2014/main" id="{944A1BAB-2BB4-4344-A9BB-6184CDA4BF6B}"/>
            </a:ext>
          </a:extLst>
        </xdr:cNvPr>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0" name="Text Box 62">
          <a:extLst>
            <a:ext uri="{FF2B5EF4-FFF2-40B4-BE49-F238E27FC236}">
              <a16:creationId xmlns:a16="http://schemas.microsoft.com/office/drawing/2014/main" id="{74793036-19C2-4AE7-9826-D4B7B81F88A5}"/>
            </a:ext>
          </a:extLst>
        </xdr:cNvPr>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1" name="Text Box 63">
          <a:extLst>
            <a:ext uri="{FF2B5EF4-FFF2-40B4-BE49-F238E27FC236}">
              <a16:creationId xmlns:a16="http://schemas.microsoft.com/office/drawing/2014/main" id="{C0D10A94-D24A-4A28-AAA6-A82E31C2CFFA}"/>
            </a:ext>
          </a:extLst>
        </xdr:cNvPr>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2" name="Text Box 64">
          <a:extLst>
            <a:ext uri="{FF2B5EF4-FFF2-40B4-BE49-F238E27FC236}">
              <a16:creationId xmlns:a16="http://schemas.microsoft.com/office/drawing/2014/main" id="{B7A214E7-0CCB-44BB-AEDC-085516F5488A}"/>
            </a:ext>
          </a:extLst>
        </xdr:cNvPr>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3" name="Text Box 65">
          <a:extLst>
            <a:ext uri="{FF2B5EF4-FFF2-40B4-BE49-F238E27FC236}">
              <a16:creationId xmlns:a16="http://schemas.microsoft.com/office/drawing/2014/main" id="{751F2E1A-35AB-4F00-B7F9-0D2EC89031F2}"/>
            </a:ext>
          </a:extLst>
        </xdr:cNvPr>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977900</xdr:colOff>
      <xdr:row>18</xdr:row>
      <xdr:rowOff>158750</xdr:rowOff>
    </xdr:from>
    <xdr:to>
      <xdr:col>5</xdr:col>
      <xdr:colOff>31750</xdr:colOff>
      <xdr:row>19</xdr:row>
      <xdr:rowOff>88900</xdr:rowOff>
    </xdr:to>
    <xdr:sp macro="" textlink="">
      <xdr:nvSpPr>
        <xdr:cNvPr id="12491" name="Oval 66">
          <a:extLst>
            <a:ext uri="{FF2B5EF4-FFF2-40B4-BE49-F238E27FC236}">
              <a16:creationId xmlns:a16="http://schemas.microsoft.com/office/drawing/2014/main" id="{9CABB511-75A9-4D28-BBA7-B0B5D3C2831F}"/>
            </a:ext>
          </a:extLst>
        </xdr:cNvPr>
        <xdr:cNvSpPr>
          <a:spLocks noChangeArrowheads="1"/>
        </xdr:cNvSpPr>
      </xdr:nvSpPr>
      <xdr:spPr bwMode="auto">
        <a:xfrm>
          <a:off x="5143500" y="32067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18</xdr:row>
      <xdr:rowOff>98425</xdr:rowOff>
    </xdr:from>
    <xdr:to>
      <xdr:col>5</xdr:col>
      <xdr:colOff>768350</xdr:colOff>
      <xdr:row>19</xdr:row>
      <xdr:rowOff>136525</xdr:rowOff>
    </xdr:to>
    <xdr:sp macro="" textlink="">
      <xdr:nvSpPr>
        <xdr:cNvPr id="12355" name="人口1人当たり決算額の推移該当値テキスト130">
          <a:extLst>
            <a:ext uri="{FF2B5EF4-FFF2-40B4-BE49-F238E27FC236}">
              <a16:creationId xmlns:a16="http://schemas.microsoft.com/office/drawing/2014/main" id="{CA51AEA7-D728-4608-8E93-145DAD4D55B1}"/>
            </a:ext>
          </a:extLst>
        </xdr:cNvPr>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65,700</a:t>
          </a:r>
        </a:p>
      </xdr:txBody>
    </xdr:sp>
    <xdr:clientData/>
  </xdr:twoCellAnchor>
  <xdr:twoCellAnchor>
    <xdr:from>
      <xdr:col>4</xdr:col>
      <xdr:colOff>387350</xdr:colOff>
      <xdr:row>19</xdr:row>
      <xdr:rowOff>25400</xdr:rowOff>
    </xdr:from>
    <xdr:to>
      <xdr:col>4</xdr:col>
      <xdr:colOff>482600</xdr:colOff>
      <xdr:row>19</xdr:row>
      <xdr:rowOff>127000</xdr:rowOff>
    </xdr:to>
    <xdr:sp macro="" textlink="">
      <xdr:nvSpPr>
        <xdr:cNvPr id="12493" name="Oval 68">
          <a:extLst>
            <a:ext uri="{FF2B5EF4-FFF2-40B4-BE49-F238E27FC236}">
              <a16:creationId xmlns:a16="http://schemas.microsoft.com/office/drawing/2014/main" id="{A0D21747-AEDD-4AA4-BBE8-3D8C364837F3}"/>
            </a:ext>
          </a:extLst>
        </xdr:cNvPr>
        <xdr:cNvSpPr>
          <a:spLocks noChangeArrowheads="1"/>
        </xdr:cNvSpPr>
      </xdr:nvSpPr>
      <xdr:spPr bwMode="auto">
        <a:xfrm>
          <a:off x="4552950" y="32385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19</xdr:row>
      <xdr:rowOff>136525</xdr:rowOff>
    </xdr:from>
    <xdr:to>
      <xdr:col>4</xdr:col>
      <xdr:colOff>755429</xdr:colOff>
      <xdr:row>21</xdr:row>
      <xdr:rowOff>3175</xdr:rowOff>
    </xdr:to>
    <xdr:sp macro="" textlink="">
      <xdr:nvSpPr>
        <xdr:cNvPr id="12357" name="Text Box 69">
          <a:extLst>
            <a:ext uri="{FF2B5EF4-FFF2-40B4-BE49-F238E27FC236}">
              <a16:creationId xmlns:a16="http://schemas.microsoft.com/office/drawing/2014/main" id="{E1231CDB-0081-4B91-91E0-3F040D42621C}"/>
            </a:ext>
          </a:extLst>
        </xdr:cNvPr>
        <xdr:cNvSpPr txBox="1">
          <a:spLocks noChangeArrowheads="1"/>
        </xdr:cNvSpPr>
      </xdr:nvSpPr>
      <xdr:spPr bwMode="auto">
        <a:xfrm>
          <a:off x="4619625" y="344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64,112</a:t>
          </a:r>
        </a:p>
      </xdr:txBody>
    </xdr:sp>
    <xdr:clientData/>
  </xdr:twoCellAnchor>
  <xdr:twoCellAnchor>
    <xdr:from>
      <xdr:col>3</xdr:col>
      <xdr:colOff>787400</xdr:colOff>
      <xdr:row>18</xdr:row>
      <xdr:rowOff>139700</xdr:rowOff>
    </xdr:from>
    <xdr:to>
      <xdr:col>3</xdr:col>
      <xdr:colOff>876300</xdr:colOff>
      <xdr:row>19</xdr:row>
      <xdr:rowOff>76200</xdr:rowOff>
    </xdr:to>
    <xdr:sp macro="" textlink="">
      <xdr:nvSpPr>
        <xdr:cNvPr id="12495" name="Oval 70">
          <a:extLst>
            <a:ext uri="{FF2B5EF4-FFF2-40B4-BE49-F238E27FC236}">
              <a16:creationId xmlns:a16="http://schemas.microsoft.com/office/drawing/2014/main" id="{CFE2485F-392C-4AFB-8BFF-67CCB1C7893C}"/>
            </a:ext>
          </a:extLst>
        </xdr:cNvPr>
        <xdr:cNvSpPr>
          <a:spLocks noChangeArrowheads="1"/>
        </xdr:cNvSpPr>
      </xdr:nvSpPr>
      <xdr:spPr bwMode="auto">
        <a:xfrm>
          <a:off x="3911600" y="318770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19</xdr:row>
      <xdr:rowOff>79375</xdr:rowOff>
    </xdr:from>
    <xdr:to>
      <xdr:col>4</xdr:col>
      <xdr:colOff>139851</xdr:colOff>
      <xdr:row>20</xdr:row>
      <xdr:rowOff>117475</xdr:rowOff>
    </xdr:to>
    <xdr:sp macro="" textlink="">
      <xdr:nvSpPr>
        <xdr:cNvPr id="12359" name="Text Box 71">
          <a:extLst>
            <a:ext uri="{FF2B5EF4-FFF2-40B4-BE49-F238E27FC236}">
              <a16:creationId xmlns:a16="http://schemas.microsoft.com/office/drawing/2014/main" id="{73B4F351-6039-4428-820F-C53DDD7EEF8E}"/>
            </a:ext>
          </a:extLst>
        </xdr:cNvPr>
        <xdr:cNvSpPr txBox="1">
          <a:spLocks noChangeArrowheads="1"/>
        </xdr:cNvSpPr>
      </xdr:nvSpPr>
      <xdr:spPr bwMode="auto">
        <a:xfrm>
          <a:off x="3924300"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66,717</a:t>
          </a:r>
        </a:p>
      </xdr:txBody>
    </xdr:sp>
    <xdr:clientData/>
  </xdr:twoCellAnchor>
  <xdr:twoCellAnchor>
    <xdr:from>
      <xdr:col>3</xdr:col>
      <xdr:colOff>139700</xdr:colOff>
      <xdr:row>18</xdr:row>
      <xdr:rowOff>120650</xdr:rowOff>
    </xdr:from>
    <xdr:to>
      <xdr:col>3</xdr:col>
      <xdr:colOff>234950</xdr:colOff>
      <xdr:row>19</xdr:row>
      <xdr:rowOff>44450</xdr:rowOff>
    </xdr:to>
    <xdr:sp macro="" textlink="">
      <xdr:nvSpPr>
        <xdr:cNvPr id="12497" name="Oval 72">
          <a:extLst>
            <a:ext uri="{FF2B5EF4-FFF2-40B4-BE49-F238E27FC236}">
              <a16:creationId xmlns:a16="http://schemas.microsoft.com/office/drawing/2014/main" id="{C4BCC70B-B110-4AAB-9850-3F35BC4F6C5D}"/>
            </a:ext>
          </a:extLst>
        </xdr:cNvPr>
        <xdr:cNvSpPr>
          <a:spLocks noChangeArrowheads="1"/>
        </xdr:cNvSpPr>
      </xdr:nvSpPr>
      <xdr:spPr bwMode="auto">
        <a:xfrm>
          <a:off x="3263900" y="31686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19</xdr:row>
      <xdr:rowOff>60325</xdr:rowOff>
    </xdr:from>
    <xdr:to>
      <xdr:col>3</xdr:col>
      <xdr:colOff>546281</xdr:colOff>
      <xdr:row>20</xdr:row>
      <xdr:rowOff>98425</xdr:rowOff>
    </xdr:to>
    <xdr:sp macro="" textlink="">
      <xdr:nvSpPr>
        <xdr:cNvPr id="12361" name="Text Box 73">
          <a:extLst>
            <a:ext uri="{FF2B5EF4-FFF2-40B4-BE49-F238E27FC236}">
              <a16:creationId xmlns:a16="http://schemas.microsoft.com/office/drawing/2014/main" id="{DC1E5B30-E335-4972-85C0-B8BCCDF914C4}"/>
            </a:ext>
          </a:extLst>
        </xdr:cNvPr>
        <xdr:cNvSpPr txBox="1">
          <a:spLocks noChangeArrowheads="1"/>
        </xdr:cNvSpPr>
      </xdr:nvSpPr>
      <xdr:spPr bwMode="auto">
        <a:xfrm>
          <a:off x="3228975"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67,694</a:t>
          </a:r>
        </a:p>
      </xdr:txBody>
    </xdr:sp>
    <xdr:clientData/>
  </xdr:twoCellAnchor>
  <xdr:twoCellAnchor>
    <xdr:from>
      <xdr:col>2</xdr:col>
      <xdr:colOff>546100</xdr:colOff>
      <xdr:row>18</xdr:row>
      <xdr:rowOff>38100</xdr:rowOff>
    </xdr:from>
    <xdr:to>
      <xdr:col>2</xdr:col>
      <xdr:colOff>641350</xdr:colOff>
      <xdr:row>18</xdr:row>
      <xdr:rowOff>139700</xdr:rowOff>
    </xdr:to>
    <xdr:sp macro="" textlink="">
      <xdr:nvSpPr>
        <xdr:cNvPr id="12499" name="Oval 74">
          <a:extLst>
            <a:ext uri="{FF2B5EF4-FFF2-40B4-BE49-F238E27FC236}">
              <a16:creationId xmlns:a16="http://schemas.microsoft.com/office/drawing/2014/main" id="{5A2AE42D-DC7D-4B2A-84C7-7863626E57C3}"/>
            </a:ext>
          </a:extLst>
        </xdr:cNvPr>
        <xdr:cNvSpPr>
          <a:spLocks noChangeArrowheads="1"/>
        </xdr:cNvSpPr>
      </xdr:nvSpPr>
      <xdr:spPr bwMode="auto">
        <a:xfrm>
          <a:off x="2628900" y="30861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146050</xdr:rowOff>
    </xdr:from>
    <xdr:to>
      <xdr:col>2</xdr:col>
      <xdr:colOff>936625</xdr:colOff>
      <xdr:row>20</xdr:row>
      <xdr:rowOff>19050</xdr:rowOff>
    </xdr:to>
    <xdr:sp macro="" textlink="">
      <xdr:nvSpPr>
        <xdr:cNvPr id="12363" name="Text Box 75">
          <a:extLst>
            <a:ext uri="{FF2B5EF4-FFF2-40B4-BE49-F238E27FC236}">
              <a16:creationId xmlns:a16="http://schemas.microsoft.com/office/drawing/2014/main" id="{84EAE18A-0D38-423E-ABAE-E03B9240C474}"/>
            </a:ext>
          </a:extLst>
        </xdr:cNvPr>
        <xdr:cNvSpPr txBox="1">
          <a:spLocks noChangeArrowheads="1"/>
        </xdr:cNvSpPr>
      </xdr:nvSpPr>
      <xdr:spPr bwMode="auto">
        <a:xfrm>
          <a:off x="252412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71,298</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4" name="Rectangle 76">
          <a:extLst>
            <a:ext uri="{FF2B5EF4-FFF2-40B4-BE49-F238E27FC236}">
              <a16:creationId xmlns:a16="http://schemas.microsoft.com/office/drawing/2014/main" id="{BCC60DBD-B77C-4F3E-9100-825C2D43A1E1}"/>
            </a:ext>
          </a:extLst>
        </xdr:cNvPr>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12502" name="AutoShape 77">
          <a:extLst>
            <a:ext uri="{FF2B5EF4-FFF2-40B4-BE49-F238E27FC236}">
              <a16:creationId xmlns:a16="http://schemas.microsoft.com/office/drawing/2014/main" id="{2FB2EFB2-A419-41F5-99BC-2FF46FE02299}"/>
            </a:ext>
          </a:extLst>
        </xdr:cNvPr>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6" name="Rectangle 78">
          <a:extLst>
            <a:ext uri="{FF2B5EF4-FFF2-40B4-BE49-F238E27FC236}">
              <a16:creationId xmlns:a16="http://schemas.microsoft.com/office/drawing/2014/main" id="{56AA50A0-0A4F-436A-B920-1DE41FD0CB5F}"/>
            </a:ext>
          </a:extLst>
        </xdr:cNvPr>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7" name="Rectangle 79">
          <a:extLst>
            <a:ext uri="{FF2B5EF4-FFF2-40B4-BE49-F238E27FC236}">
              <a16:creationId xmlns:a16="http://schemas.microsoft.com/office/drawing/2014/main" id="{6C2598C1-37D0-4088-86A1-42DDABA52851}"/>
            </a:ext>
          </a:extLst>
        </xdr:cNvPr>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68" name="Rectangle 80">
          <a:extLst>
            <a:ext uri="{FF2B5EF4-FFF2-40B4-BE49-F238E27FC236}">
              <a16:creationId xmlns:a16="http://schemas.microsoft.com/office/drawing/2014/main" id="{52CC233E-82BA-4075-A477-C98211F43BBB}"/>
            </a:ext>
          </a:extLst>
        </xdr:cNvPr>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12506" name="Line 81">
          <a:extLst>
            <a:ext uri="{FF2B5EF4-FFF2-40B4-BE49-F238E27FC236}">
              <a16:creationId xmlns:a16="http://schemas.microsoft.com/office/drawing/2014/main" id="{14DFC293-51FB-4C4C-9E9D-95D163D520A7}"/>
            </a:ext>
          </a:extLst>
        </xdr:cNvPr>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12507" name="Line 82">
          <a:extLst>
            <a:ext uri="{FF2B5EF4-FFF2-40B4-BE49-F238E27FC236}">
              <a16:creationId xmlns:a16="http://schemas.microsoft.com/office/drawing/2014/main" id="{9198068E-9FC7-4591-8536-03AF67C1E64D}"/>
            </a:ext>
          </a:extLst>
        </xdr:cNvPr>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12508" name="Line 83">
          <a:extLst>
            <a:ext uri="{FF2B5EF4-FFF2-40B4-BE49-F238E27FC236}">
              <a16:creationId xmlns:a16="http://schemas.microsoft.com/office/drawing/2014/main" id="{0ACF7457-BE92-40ED-A175-211493C063B0}"/>
            </a:ext>
          </a:extLst>
        </xdr:cNvPr>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12509" name="Line 84">
          <a:extLst>
            <a:ext uri="{FF2B5EF4-FFF2-40B4-BE49-F238E27FC236}">
              <a16:creationId xmlns:a16="http://schemas.microsoft.com/office/drawing/2014/main" id="{D5006EFC-6DC0-4759-B072-2C0408E9DDE0}"/>
            </a:ext>
          </a:extLst>
        </xdr:cNvPr>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12510" name="Line 85">
          <a:extLst>
            <a:ext uri="{FF2B5EF4-FFF2-40B4-BE49-F238E27FC236}">
              <a16:creationId xmlns:a16="http://schemas.microsoft.com/office/drawing/2014/main" id="{FC1D889F-805F-4EA0-A438-3E88763383BE}"/>
            </a:ext>
          </a:extLst>
        </xdr:cNvPr>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12511" name="Oval 86">
          <a:extLst>
            <a:ext uri="{FF2B5EF4-FFF2-40B4-BE49-F238E27FC236}">
              <a16:creationId xmlns:a16="http://schemas.microsoft.com/office/drawing/2014/main" id="{7DB1154B-D95B-42D0-81FC-C8587DF8BB09}"/>
            </a:ext>
          </a:extLst>
        </xdr:cNvPr>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12512" name="AutoShape 87">
          <a:extLst>
            <a:ext uri="{FF2B5EF4-FFF2-40B4-BE49-F238E27FC236}">
              <a16:creationId xmlns:a16="http://schemas.microsoft.com/office/drawing/2014/main" id="{475397EF-42A5-477D-83FF-ED1D33782993}"/>
            </a:ext>
          </a:extLst>
        </xdr:cNvPr>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2513" name="Rectangle 88">
          <a:extLst>
            <a:ext uri="{FF2B5EF4-FFF2-40B4-BE49-F238E27FC236}">
              <a16:creationId xmlns:a16="http://schemas.microsoft.com/office/drawing/2014/main" id="{A603E57F-F22B-45E4-BBBD-D5277A69F8F1}"/>
            </a:ext>
          </a:extLst>
        </xdr:cNvPr>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7" name="Text Box 89">
          <a:extLst>
            <a:ext uri="{FF2B5EF4-FFF2-40B4-BE49-F238E27FC236}">
              <a16:creationId xmlns:a16="http://schemas.microsoft.com/office/drawing/2014/main" id="{9A3F91BF-6CED-47E7-A2FD-B08CF2520936}"/>
            </a:ext>
          </a:extLst>
        </xdr:cNvPr>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12515" name="Line 90">
          <a:extLst>
            <a:ext uri="{FF2B5EF4-FFF2-40B4-BE49-F238E27FC236}">
              <a16:creationId xmlns:a16="http://schemas.microsoft.com/office/drawing/2014/main" id="{3E35A076-DBAD-4B27-A88D-1926A0930928}"/>
            </a:ext>
          </a:extLst>
        </xdr:cNvPr>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12516" name="Line 91">
          <a:extLst>
            <a:ext uri="{FF2B5EF4-FFF2-40B4-BE49-F238E27FC236}">
              <a16:creationId xmlns:a16="http://schemas.microsoft.com/office/drawing/2014/main" id="{55D562D4-E241-41E4-BDE6-3D5F4A843C68}"/>
            </a:ext>
          </a:extLst>
        </xdr:cNvPr>
        <xdr:cNvSpPr>
          <a:spLocks noChangeShapeType="1"/>
        </xdr:cNvSpPr>
      </xdr:nvSpPr>
      <xdr:spPr bwMode="auto">
        <a:xfrm>
          <a:off x="1987550" y="7378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0" name="Text Box 92">
          <a:extLst>
            <a:ext uri="{FF2B5EF4-FFF2-40B4-BE49-F238E27FC236}">
              <a16:creationId xmlns:a16="http://schemas.microsoft.com/office/drawing/2014/main" id="{C5CB5FC9-5C3D-4653-8A60-279B17BA7CCB}"/>
            </a:ext>
          </a:extLst>
        </xdr:cNvPr>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12518" name="Line 93">
          <a:extLst>
            <a:ext uri="{FF2B5EF4-FFF2-40B4-BE49-F238E27FC236}">
              <a16:creationId xmlns:a16="http://schemas.microsoft.com/office/drawing/2014/main" id="{55976B72-5E87-4CE2-A897-3FA675A17838}"/>
            </a:ext>
          </a:extLst>
        </xdr:cNvPr>
        <xdr:cNvSpPr>
          <a:spLocks noChangeShapeType="1"/>
        </xdr:cNvSpPr>
      </xdr:nvSpPr>
      <xdr:spPr bwMode="auto">
        <a:xfrm>
          <a:off x="1987550" y="7004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2" name="Text Box 94">
          <a:extLst>
            <a:ext uri="{FF2B5EF4-FFF2-40B4-BE49-F238E27FC236}">
              <a16:creationId xmlns:a16="http://schemas.microsoft.com/office/drawing/2014/main" id="{0F83CADC-78E1-46A6-A405-2951817FDD16}"/>
            </a:ext>
          </a:extLst>
        </xdr:cNvPr>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12520" name="Line 95">
          <a:extLst>
            <a:ext uri="{FF2B5EF4-FFF2-40B4-BE49-F238E27FC236}">
              <a16:creationId xmlns:a16="http://schemas.microsoft.com/office/drawing/2014/main" id="{79536DEE-140F-4346-9717-5B717F96EC1F}"/>
            </a:ext>
          </a:extLst>
        </xdr:cNvPr>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4" name="Text Box 96">
          <a:extLst>
            <a:ext uri="{FF2B5EF4-FFF2-40B4-BE49-F238E27FC236}">
              <a16:creationId xmlns:a16="http://schemas.microsoft.com/office/drawing/2014/main" id="{DA219723-DC54-4A98-900A-D7A234179A5A}"/>
            </a:ext>
          </a:extLst>
        </xdr:cNvPr>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12522" name="Line 97">
          <a:extLst>
            <a:ext uri="{FF2B5EF4-FFF2-40B4-BE49-F238E27FC236}">
              <a16:creationId xmlns:a16="http://schemas.microsoft.com/office/drawing/2014/main" id="{DBAD3891-E704-4A23-8DE0-D03B897B5796}"/>
            </a:ext>
          </a:extLst>
        </xdr:cNvPr>
        <xdr:cNvSpPr>
          <a:spLocks noChangeShapeType="1"/>
        </xdr:cNvSpPr>
      </xdr:nvSpPr>
      <xdr:spPr bwMode="auto">
        <a:xfrm>
          <a:off x="1987550" y="6242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6" name="Text Box 98">
          <a:extLst>
            <a:ext uri="{FF2B5EF4-FFF2-40B4-BE49-F238E27FC236}">
              <a16:creationId xmlns:a16="http://schemas.microsoft.com/office/drawing/2014/main" id="{784BD263-A811-401D-ADA3-613230C6F00B}"/>
            </a:ext>
          </a:extLst>
        </xdr:cNvPr>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12524" name="Line 99">
          <a:extLst>
            <a:ext uri="{FF2B5EF4-FFF2-40B4-BE49-F238E27FC236}">
              <a16:creationId xmlns:a16="http://schemas.microsoft.com/office/drawing/2014/main" id="{8D68FB4C-53E5-49CF-B093-5E92CA8504D8}"/>
            </a:ext>
          </a:extLst>
        </xdr:cNvPr>
        <xdr:cNvSpPr>
          <a:spLocks noChangeShapeType="1"/>
        </xdr:cNvSpPr>
      </xdr:nvSpPr>
      <xdr:spPr bwMode="auto">
        <a:xfrm>
          <a:off x="1987550" y="5854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88" name="Text Box 100">
          <a:extLst>
            <a:ext uri="{FF2B5EF4-FFF2-40B4-BE49-F238E27FC236}">
              <a16:creationId xmlns:a16="http://schemas.microsoft.com/office/drawing/2014/main" id="{73713194-28C3-4B2E-8005-FE2781EE0A72}"/>
            </a:ext>
          </a:extLst>
        </xdr:cNvPr>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12526" name="Line 101">
          <a:extLst>
            <a:ext uri="{FF2B5EF4-FFF2-40B4-BE49-F238E27FC236}">
              <a16:creationId xmlns:a16="http://schemas.microsoft.com/office/drawing/2014/main" id="{49A93953-06F8-4A89-839B-0F02485229F9}"/>
            </a:ext>
          </a:extLst>
        </xdr:cNvPr>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0" name="Text Box 102">
          <a:extLst>
            <a:ext uri="{FF2B5EF4-FFF2-40B4-BE49-F238E27FC236}">
              <a16:creationId xmlns:a16="http://schemas.microsoft.com/office/drawing/2014/main" id="{D80304FE-F754-4146-A00E-2C7EE1C9BEDB}"/>
            </a:ext>
          </a:extLst>
        </xdr:cNvPr>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2528" name="人口1人当たり決算額の推移グラフ枠445">
          <a:extLst>
            <a:ext uri="{FF2B5EF4-FFF2-40B4-BE49-F238E27FC236}">
              <a16:creationId xmlns:a16="http://schemas.microsoft.com/office/drawing/2014/main" id="{6A087421-101A-43C3-A706-5FB9D362AEC7}"/>
            </a:ext>
          </a:extLst>
        </xdr:cNvPr>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50800</xdr:rowOff>
    </xdr:from>
    <xdr:to>
      <xdr:col>4</xdr:col>
      <xdr:colOff>1022350</xdr:colOff>
      <xdr:row>38</xdr:row>
      <xdr:rowOff>63500</xdr:rowOff>
    </xdr:to>
    <xdr:sp macro="" textlink="">
      <xdr:nvSpPr>
        <xdr:cNvPr id="12529" name="Line 104">
          <a:extLst>
            <a:ext uri="{FF2B5EF4-FFF2-40B4-BE49-F238E27FC236}">
              <a16:creationId xmlns:a16="http://schemas.microsoft.com/office/drawing/2014/main" id="{1EC64440-6313-47CE-8009-C90A6B4EA615}"/>
            </a:ext>
          </a:extLst>
        </xdr:cNvPr>
        <xdr:cNvSpPr>
          <a:spLocks noChangeShapeType="1"/>
        </xdr:cNvSpPr>
      </xdr:nvSpPr>
      <xdr:spPr bwMode="auto">
        <a:xfrm flipV="1">
          <a:off x="5187950" y="5803900"/>
          <a:ext cx="0" cy="15557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38</xdr:row>
      <xdr:rowOff>60325</xdr:rowOff>
    </xdr:from>
    <xdr:to>
      <xdr:col>5</xdr:col>
      <xdr:colOff>768350</xdr:colOff>
      <xdr:row>39</xdr:row>
      <xdr:rowOff>98425</xdr:rowOff>
    </xdr:to>
    <xdr:sp macro="" textlink="">
      <xdr:nvSpPr>
        <xdr:cNvPr id="12393" name="人口1人当たり決算額の推移最小値テキスト445">
          <a:extLst>
            <a:ext uri="{FF2B5EF4-FFF2-40B4-BE49-F238E27FC236}">
              <a16:creationId xmlns:a16="http://schemas.microsoft.com/office/drawing/2014/main" id="{A48B6AD4-A514-4E99-8E72-6D24378AF8FE}"/>
            </a:ext>
          </a:extLst>
        </xdr:cNvPr>
        <xdr:cNvSpPr txBox="1">
          <a:spLocks noChangeArrowheads="1"/>
        </xdr:cNvSpPr>
      </xdr:nvSpPr>
      <xdr:spPr bwMode="auto">
        <a:xfrm>
          <a:off x="57435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570</a:t>
          </a:r>
        </a:p>
      </xdr:txBody>
    </xdr:sp>
    <xdr:clientData/>
  </xdr:twoCellAnchor>
  <xdr:twoCellAnchor>
    <xdr:from>
      <xdr:col>4</xdr:col>
      <xdr:colOff>946150</xdr:colOff>
      <xdr:row>38</xdr:row>
      <xdr:rowOff>63500</xdr:rowOff>
    </xdr:from>
    <xdr:to>
      <xdr:col>5</xdr:col>
      <xdr:colOff>69850</xdr:colOff>
      <xdr:row>38</xdr:row>
      <xdr:rowOff>63500</xdr:rowOff>
    </xdr:to>
    <xdr:sp macro="" textlink="">
      <xdr:nvSpPr>
        <xdr:cNvPr id="12531" name="Line 106">
          <a:extLst>
            <a:ext uri="{FF2B5EF4-FFF2-40B4-BE49-F238E27FC236}">
              <a16:creationId xmlns:a16="http://schemas.microsoft.com/office/drawing/2014/main" id="{55F9F054-B7A7-4700-87AD-6DC11EEBD68A}"/>
            </a:ext>
          </a:extLst>
        </xdr:cNvPr>
        <xdr:cNvSpPr>
          <a:spLocks noChangeShapeType="1"/>
        </xdr:cNvSpPr>
      </xdr:nvSpPr>
      <xdr:spPr bwMode="auto">
        <a:xfrm>
          <a:off x="5111750" y="7359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31</xdr:row>
      <xdr:rowOff>333375</xdr:rowOff>
    </xdr:from>
    <xdr:to>
      <xdr:col>5</xdr:col>
      <xdr:colOff>768350</xdr:colOff>
      <xdr:row>33</xdr:row>
      <xdr:rowOff>22225</xdr:rowOff>
    </xdr:to>
    <xdr:sp macro="" textlink="">
      <xdr:nvSpPr>
        <xdr:cNvPr id="12395" name="人口1人当たり決算額の推移最大値テキスト445">
          <a:extLst>
            <a:ext uri="{FF2B5EF4-FFF2-40B4-BE49-F238E27FC236}">
              <a16:creationId xmlns:a16="http://schemas.microsoft.com/office/drawing/2014/main" id="{69C641E0-E8E8-43A7-BF85-C3F075D7527A}"/>
            </a:ext>
          </a:extLst>
        </xdr:cNvPr>
        <xdr:cNvSpPr txBox="1">
          <a:spLocks noChangeArrowheads="1"/>
        </xdr:cNvSpPr>
      </xdr:nvSpPr>
      <xdr:spPr bwMode="auto">
        <a:xfrm>
          <a:off x="57435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41,675</a:t>
          </a:r>
        </a:p>
      </xdr:txBody>
    </xdr:sp>
    <xdr:clientData/>
  </xdr:twoCellAnchor>
  <xdr:twoCellAnchor>
    <xdr:from>
      <xdr:col>4</xdr:col>
      <xdr:colOff>946150</xdr:colOff>
      <xdr:row>33</xdr:row>
      <xdr:rowOff>50800</xdr:rowOff>
    </xdr:from>
    <xdr:to>
      <xdr:col>5</xdr:col>
      <xdr:colOff>69850</xdr:colOff>
      <xdr:row>33</xdr:row>
      <xdr:rowOff>50800</xdr:rowOff>
    </xdr:to>
    <xdr:sp macro="" textlink="">
      <xdr:nvSpPr>
        <xdr:cNvPr id="12533" name="Line 108">
          <a:extLst>
            <a:ext uri="{FF2B5EF4-FFF2-40B4-BE49-F238E27FC236}">
              <a16:creationId xmlns:a16="http://schemas.microsoft.com/office/drawing/2014/main" id="{15694618-43AA-45E7-A6D0-75C7452077CE}"/>
            </a:ext>
          </a:extLst>
        </xdr:cNvPr>
        <xdr:cNvSpPr>
          <a:spLocks noChangeShapeType="1"/>
        </xdr:cNvSpPr>
      </xdr:nvSpPr>
      <xdr:spPr bwMode="auto">
        <a:xfrm>
          <a:off x="5111750" y="5803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34</xdr:row>
      <xdr:rowOff>209550</xdr:rowOff>
    </xdr:from>
    <xdr:to>
      <xdr:col>4</xdr:col>
      <xdr:colOff>1028700</xdr:colOff>
      <xdr:row>34</xdr:row>
      <xdr:rowOff>247650</xdr:rowOff>
    </xdr:to>
    <xdr:sp macro="" textlink="">
      <xdr:nvSpPr>
        <xdr:cNvPr id="12534" name="Line 109">
          <a:extLst>
            <a:ext uri="{FF2B5EF4-FFF2-40B4-BE49-F238E27FC236}">
              <a16:creationId xmlns:a16="http://schemas.microsoft.com/office/drawing/2014/main" id="{B5509C79-7881-48CF-AFFB-A902A6190AEE}"/>
            </a:ext>
          </a:extLst>
        </xdr:cNvPr>
        <xdr:cNvSpPr>
          <a:spLocks noChangeShapeType="1"/>
        </xdr:cNvSpPr>
      </xdr:nvSpPr>
      <xdr:spPr bwMode="auto">
        <a:xfrm>
          <a:off x="4597400" y="6305550"/>
          <a:ext cx="5969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57150</xdr:rowOff>
    </xdr:from>
    <xdr:to>
      <xdr:col>5</xdr:col>
      <xdr:colOff>768350</xdr:colOff>
      <xdr:row>35</xdr:row>
      <xdr:rowOff>266700</xdr:rowOff>
    </xdr:to>
    <xdr:sp macro="" textlink="">
      <xdr:nvSpPr>
        <xdr:cNvPr id="12398" name="人口1人当たり決算額の推移平均値テキスト445">
          <a:extLst>
            <a:ext uri="{FF2B5EF4-FFF2-40B4-BE49-F238E27FC236}">
              <a16:creationId xmlns:a16="http://schemas.microsoft.com/office/drawing/2014/main" id="{9B041D2D-8100-481B-ACE8-D6BE9A07172D}"/>
            </a:ext>
          </a:extLst>
        </xdr:cNvPr>
        <xdr:cNvSpPr txBox="1">
          <a:spLocks noChangeArrowheads="1"/>
        </xdr:cNvSpPr>
      </xdr:nvSpPr>
      <xdr:spPr bwMode="auto">
        <a:xfrm>
          <a:off x="57435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21,971</a:t>
          </a:r>
        </a:p>
      </xdr:txBody>
    </xdr:sp>
    <xdr:clientData/>
  </xdr:twoCellAnchor>
  <xdr:twoCellAnchor>
    <xdr:from>
      <xdr:col>4</xdr:col>
      <xdr:colOff>977900</xdr:colOff>
      <xdr:row>35</xdr:row>
      <xdr:rowOff>57150</xdr:rowOff>
    </xdr:from>
    <xdr:to>
      <xdr:col>5</xdr:col>
      <xdr:colOff>31750</xdr:colOff>
      <xdr:row>35</xdr:row>
      <xdr:rowOff>165100</xdr:rowOff>
    </xdr:to>
    <xdr:sp macro="" textlink="">
      <xdr:nvSpPr>
        <xdr:cNvPr id="12536" name="AutoShape 111">
          <a:extLst>
            <a:ext uri="{FF2B5EF4-FFF2-40B4-BE49-F238E27FC236}">
              <a16:creationId xmlns:a16="http://schemas.microsoft.com/office/drawing/2014/main" id="{AC3E5AE3-41D9-4BA0-A71C-C1D7B46B4C9C}"/>
            </a:ext>
          </a:extLst>
        </xdr:cNvPr>
        <xdr:cNvSpPr>
          <a:spLocks noChangeArrowheads="1"/>
        </xdr:cNvSpPr>
      </xdr:nvSpPr>
      <xdr:spPr bwMode="auto">
        <a:xfrm>
          <a:off x="5143500" y="64960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34</xdr:row>
      <xdr:rowOff>165100</xdr:rowOff>
    </xdr:from>
    <xdr:to>
      <xdr:col>4</xdr:col>
      <xdr:colOff>431800</xdr:colOff>
      <xdr:row>34</xdr:row>
      <xdr:rowOff>209550</xdr:rowOff>
    </xdr:to>
    <xdr:sp macro="" textlink="">
      <xdr:nvSpPr>
        <xdr:cNvPr id="12537" name="Line 112">
          <a:extLst>
            <a:ext uri="{FF2B5EF4-FFF2-40B4-BE49-F238E27FC236}">
              <a16:creationId xmlns:a16="http://schemas.microsoft.com/office/drawing/2014/main" id="{3A58C1DC-80A6-4F7B-9E43-520942629D2C}"/>
            </a:ext>
          </a:extLst>
        </xdr:cNvPr>
        <xdr:cNvSpPr>
          <a:spLocks noChangeShapeType="1"/>
        </xdr:cNvSpPr>
      </xdr:nvSpPr>
      <xdr:spPr bwMode="auto">
        <a:xfrm>
          <a:off x="3956050" y="6261100"/>
          <a:ext cx="641350" cy="44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34</xdr:row>
      <xdr:rowOff>336550</xdr:rowOff>
    </xdr:from>
    <xdr:to>
      <xdr:col>4</xdr:col>
      <xdr:colOff>482600</xdr:colOff>
      <xdr:row>35</xdr:row>
      <xdr:rowOff>88900</xdr:rowOff>
    </xdr:to>
    <xdr:sp macro="" textlink="">
      <xdr:nvSpPr>
        <xdr:cNvPr id="12538" name="AutoShape 113">
          <a:extLst>
            <a:ext uri="{FF2B5EF4-FFF2-40B4-BE49-F238E27FC236}">
              <a16:creationId xmlns:a16="http://schemas.microsoft.com/office/drawing/2014/main" id="{E4EA7F24-E316-4DAC-BBA7-D368367B825E}"/>
            </a:ext>
          </a:extLst>
        </xdr:cNvPr>
        <xdr:cNvSpPr>
          <a:spLocks noChangeArrowheads="1"/>
        </xdr:cNvSpPr>
      </xdr:nvSpPr>
      <xdr:spPr bwMode="auto">
        <a:xfrm>
          <a:off x="4552950" y="64325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98425</xdr:rowOff>
    </xdr:from>
    <xdr:to>
      <xdr:col>4</xdr:col>
      <xdr:colOff>749052</xdr:colOff>
      <xdr:row>35</xdr:row>
      <xdr:rowOff>307975</xdr:rowOff>
    </xdr:to>
    <xdr:sp macro="" textlink="">
      <xdr:nvSpPr>
        <xdr:cNvPr id="12402" name="Text Box 114">
          <a:extLst>
            <a:ext uri="{FF2B5EF4-FFF2-40B4-BE49-F238E27FC236}">
              <a16:creationId xmlns:a16="http://schemas.microsoft.com/office/drawing/2014/main" id="{866B96D1-42A2-49E6-86BD-A59D9A6875C5}"/>
            </a:ext>
          </a:extLst>
        </xdr:cNvPr>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23,851</a:t>
          </a:r>
        </a:p>
      </xdr:txBody>
    </xdr:sp>
    <xdr:clientData/>
  </xdr:twoCellAnchor>
  <xdr:twoCellAnchor>
    <xdr:from>
      <xdr:col>3</xdr:col>
      <xdr:colOff>190500</xdr:colOff>
      <xdr:row>34</xdr:row>
      <xdr:rowOff>165100</xdr:rowOff>
    </xdr:from>
    <xdr:to>
      <xdr:col>3</xdr:col>
      <xdr:colOff>831850</xdr:colOff>
      <xdr:row>34</xdr:row>
      <xdr:rowOff>165100</xdr:rowOff>
    </xdr:to>
    <xdr:sp macro="" textlink="">
      <xdr:nvSpPr>
        <xdr:cNvPr id="12540" name="Line 115">
          <a:extLst>
            <a:ext uri="{FF2B5EF4-FFF2-40B4-BE49-F238E27FC236}">
              <a16:creationId xmlns:a16="http://schemas.microsoft.com/office/drawing/2014/main" id="{C86DDD27-B321-451D-B5D0-C9CEC142ED7C}"/>
            </a:ext>
          </a:extLst>
        </xdr:cNvPr>
        <xdr:cNvSpPr>
          <a:spLocks noChangeShapeType="1"/>
        </xdr:cNvSpPr>
      </xdr:nvSpPr>
      <xdr:spPr bwMode="auto">
        <a:xfrm flipV="1">
          <a:off x="3314700" y="6261100"/>
          <a:ext cx="6413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35</xdr:row>
      <xdr:rowOff>25400</xdr:rowOff>
    </xdr:from>
    <xdr:to>
      <xdr:col>3</xdr:col>
      <xdr:colOff>876300</xdr:colOff>
      <xdr:row>35</xdr:row>
      <xdr:rowOff>120650</xdr:rowOff>
    </xdr:to>
    <xdr:sp macro="" textlink="">
      <xdr:nvSpPr>
        <xdr:cNvPr id="12541" name="AutoShape 116">
          <a:extLst>
            <a:ext uri="{FF2B5EF4-FFF2-40B4-BE49-F238E27FC236}">
              <a16:creationId xmlns:a16="http://schemas.microsoft.com/office/drawing/2014/main" id="{FE8DB544-6320-4FE8-97D2-5F8A4E3E7D36}"/>
            </a:ext>
          </a:extLst>
        </xdr:cNvPr>
        <xdr:cNvSpPr>
          <a:spLocks noChangeArrowheads="1"/>
        </xdr:cNvSpPr>
      </xdr:nvSpPr>
      <xdr:spPr bwMode="auto">
        <a:xfrm>
          <a:off x="3911600" y="6464300"/>
          <a:ext cx="8890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35</xdr:row>
      <xdr:rowOff>142875</xdr:rowOff>
    </xdr:from>
    <xdr:to>
      <xdr:col>4</xdr:col>
      <xdr:colOff>139851</xdr:colOff>
      <xdr:row>36</xdr:row>
      <xdr:rowOff>3175</xdr:rowOff>
    </xdr:to>
    <xdr:sp macro="" textlink="">
      <xdr:nvSpPr>
        <xdr:cNvPr id="12405" name="Text Box 117">
          <a:extLst>
            <a:ext uri="{FF2B5EF4-FFF2-40B4-BE49-F238E27FC236}">
              <a16:creationId xmlns:a16="http://schemas.microsoft.com/office/drawing/2014/main" id="{851AE453-A3DD-4D37-AC7B-33D36F75FADF}"/>
            </a:ext>
          </a:extLst>
        </xdr:cNvPr>
        <xdr:cNvSpPr txBox="1">
          <a:spLocks noChangeArrowheads="1"/>
        </xdr:cNvSpPr>
      </xdr:nvSpPr>
      <xdr:spPr bwMode="auto">
        <a:xfrm>
          <a:off x="39243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22,859</a:t>
          </a:r>
        </a:p>
      </xdr:txBody>
    </xdr:sp>
    <xdr:clientData/>
  </xdr:twoCellAnchor>
  <xdr:twoCellAnchor>
    <xdr:from>
      <xdr:col>2</xdr:col>
      <xdr:colOff>584200</xdr:colOff>
      <xdr:row>34</xdr:row>
      <xdr:rowOff>57150</xdr:rowOff>
    </xdr:from>
    <xdr:to>
      <xdr:col>3</xdr:col>
      <xdr:colOff>190500</xdr:colOff>
      <xdr:row>34</xdr:row>
      <xdr:rowOff>165100</xdr:rowOff>
    </xdr:to>
    <xdr:sp macro="" textlink="">
      <xdr:nvSpPr>
        <xdr:cNvPr id="12543" name="Line 118">
          <a:extLst>
            <a:ext uri="{FF2B5EF4-FFF2-40B4-BE49-F238E27FC236}">
              <a16:creationId xmlns:a16="http://schemas.microsoft.com/office/drawing/2014/main" id="{D73E17B5-EC1C-463F-8CC9-2C01C3E7C925}"/>
            </a:ext>
          </a:extLst>
        </xdr:cNvPr>
        <xdr:cNvSpPr>
          <a:spLocks noChangeShapeType="1"/>
        </xdr:cNvSpPr>
      </xdr:nvSpPr>
      <xdr:spPr bwMode="auto">
        <a:xfrm>
          <a:off x="2667000" y="6153150"/>
          <a:ext cx="647700" cy="1079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35</xdr:row>
      <xdr:rowOff>38100</xdr:rowOff>
    </xdr:from>
    <xdr:to>
      <xdr:col>3</xdr:col>
      <xdr:colOff>234950</xdr:colOff>
      <xdr:row>35</xdr:row>
      <xdr:rowOff>139700</xdr:rowOff>
    </xdr:to>
    <xdr:sp macro="" textlink="">
      <xdr:nvSpPr>
        <xdr:cNvPr id="12544" name="AutoShape 119">
          <a:extLst>
            <a:ext uri="{FF2B5EF4-FFF2-40B4-BE49-F238E27FC236}">
              <a16:creationId xmlns:a16="http://schemas.microsoft.com/office/drawing/2014/main" id="{3E3C0BBC-F6CF-4404-927C-5FD854D2352E}"/>
            </a:ext>
          </a:extLst>
        </xdr:cNvPr>
        <xdr:cNvSpPr>
          <a:spLocks noChangeArrowheads="1"/>
        </xdr:cNvSpPr>
      </xdr:nvSpPr>
      <xdr:spPr bwMode="auto">
        <a:xfrm>
          <a:off x="3263900" y="64770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35</xdr:row>
      <xdr:rowOff>152400</xdr:rowOff>
    </xdr:from>
    <xdr:to>
      <xdr:col>3</xdr:col>
      <xdr:colOff>546281</xdr:colOff>
      <xdr:row>36</xdr:row>
      <xdr:rowOff>19050</xdr:rowOff>
    </xdr:to>
    <xdr:sp macro="" textlink="">
      <xdr:nvSpPr>
        <xdr:cNvPr id="12408" name="Text Box 120">
          <a:extLst>
            <a:ext uri="{FF2B5EF4-FFF2-40B4-BE49-F238E27FC236}">
              <a16:creationId xmlns:a16="http://schemas.microsoft.com/office/drawing/2014/main" id="{19DCBAFD-8035-4060-AF62-EA2D4BD1FE72}"/>
            </a:ext>
          </a:extLst>
        </xdr:cNvPr>
        <xdr:cNvSpPr txBox="1">
          <a:spLocks noChangeArrowheads="1"/>
        </xdr:cNvSpPr>
      </xdr:nvSpPr>
      <xdr:spPr bwMode="auto">
        <a:xfrm>
          <a:off x="3228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22,411</a:t>
          </a:r>
        </a:p>
      </xdr:txBody>
    </xdr:sp>
    <xdr:clientData/>
  </xdr:twoCellAnchor>
  <xdr:twoCellAnchor>
    <xdr:from>
      <xdr:col>2</xdr:col>
      <xdr:colOff>546100</xdr:colOff>
      <xdr:row>35</xdr:row>
      <xdr:rowOff>19050</xdr:rowOff>
    </xdr:from>
    <xdr:to>
      <xdr:col>2</xdr:col>
      <xdr:colOff>641350</xdr:colOff>
      <xdr:row>35</xdr:row>
      <xdr:rowOff>120650</xdr:rowOff>
    </xdr:to>
    <xdr:sp macro="" textlink="">
      <xdr:nvSpPr>
        <xdr:cNvPr id="12546" name="AutoShape 121">
          <a:extLst>
            <a:ext uri="{FF2B5EF4-FFF2-40B4-BE49-F238E27FC236}">
              <a16:creationId xmlns:a16="http://schemas.microsoft.com/office/drawing/2014/main" id="{F0FDD187-BC81-4FC7-87D8-9F0274F71539}"/>
            </a:ext>
          </a:extLst>
        </xdr:cNvPr>
        <xdr:cNvSpPr>
          <a:spLocks noChangeArrowheads="1"/>
        </xdr:cNvSpPr>
      </xdr:nvSpPr>
      <xdr:spPr bwMode="auto">
        <a:xfrm>
          <a:off x="2628900" y="64579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35</xdr:row>
      <xdr:rowOff>133350</xdr:rowOff>
    </xdr:from>
    <xdr:to>
      <xdr:col>2</xdr:col>
      <xdr:colOff>936625</xdr:colOff>
      <xdr:row>36</xdr:row>
      <xdr:rowOff>0</xdr:rowOff>
    </xdr:to>
    <xdr:sp macro="" textlink="">
      <xdr:nvSpPr>
        <xdr:cNvPr id="12410" name="Text Box 122">
          <a:extLst>
            <a:ext uri="{FF2B5EF4-FFF2-40B4-BE49-F238E27FC236}">
              <a16:creationId xmlns:a16="http://schemas.microsoft.com/office/drawing/2014/main" id="{284A66C8-F3E7-4C5E-AE97-23A490339319}"/>
            </a:ext>
          </a:extLst>
        </xdr:cNvPr>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23,033</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1" name="Text Box 123">
          <a:extLst>
            <a:ext uri="{FF2B5EF4-FFF2-40B4-BE49-F238E27FC236}">
              <a16:creationId xmlns:a16="http://schemas.microsoft.com/office/drawing/2014/main" id="{37F0C1A0-AA50-4BA1-AA03-F8D13304A685}"/>
            </a:ext>
          </a:extLst>
        </xdr:cNvPr>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2" name="Text Box 124">
          <a:extLst>
            <a:ext uri="{FF2B5EF4-FFF2-40B4-BE49-F238E27FC236}">
              <a16:creationId xmlns:a16="http://schemas.microsoft.com/office/drawing/2014/main" id="{B26391C5-FD04-4492-9B0B-EC6C4392A078}"/>
            </a:ext>
          </a:extLst>
        </xdr:cNvPr>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3" name="Text Box 125">
          <a:extLst>
            <a:ext uri="{FF2B5EF4-FFF2-40B4-BE49-F238E27FC236}">
              <a16:creationId xmlns:a16="http://schemas.microsoft.com/office/drawing/2014/main" id="{B80035FB-7CF7-42CA-9B4B-F784D31CFD4B}"/>
            </a:ext>
          </a:extLst>
        </xdr:cNvPr>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4" name="Text Box 126">
          <a:extLst>
            <a:ext uri="{FF2B5EF4-FFF2-40B4-BE49-F238E27FC236}">
              <a16:creationId xmlns:a16="http://schemas.microsoft.com/office/drawing/2014/main" id="{423A2BE1-A30F-492A-94DE-D2CE063C14E4}"/>
            </a:ext>
          </a:extLst>
        </xdr:cNvPr>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5" name="Text Box 127">
          <a:extLst>
            <a:ext uri="{FF2B5EF4-FFF2-40B4-BE49-F238E27FC236}">
              <a16:creationId xmlns:a16="http://schemas.microsoft.com/office/drawing/2014/main" id="{B24219EA-A466-453B-99C3-DC030EE9D7D0}"/>
            </a:ext>
          </a:extLst>
        </xdr:cNvPr>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977900</xdr:colOff>
      <xdr:row>34</xdr:row>
      <xdr:rowOff>190500</xdr:rowOff>
    </xdr:from>
    <xdr:to>
      <xdr:col>5</xdr:col>
      <xdr:colOff>31750</xdr:colOff>
      <xdr:row>34</xdr:row>
      <xdr:rowOff>292100</xdr:rowOff>
    </xdr:to>
    <xdr:sp macro="" textlink="">
      <xdr:nvSpPr>
        <xdr:cNvPr id="12553" name="Oval 128">
          <a:extLst>
            <a:ext uri="{FF2B5EF4-FFF2-40B4-BE49-F238E27FC236}">
              <a16:creationId xmlns:a16="http://schemas.microsoft.com/office/drawing/2014/main" id="{B160AB1E-3B46-4936-8E30-47555D075CDD}"/>
            </a:ext>
          </a:extLst>
        </xdr:cNvPr>
        <xdr:cNvSpPr>
          <a:spLocks noChangeArrowheads="1"/>
        </xdr:cNvSpPr>
      </xdr:nvSpPr>
      <xdr:spPr bwMode="auto">
        <a:xfrm>
          <a:off x="5143500" y="62865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34</xdr:row>
      <xdr:rowOff>66675</xdr:rowOff>
    </xdr:from>
    <xdr:to>
      <xdr:col>5</xdr:col>
      <xdr:colOff>768350</xdr:colOff>
      <xdr:row>34</xdr:row>
      <xdr:rowOff>276225</xdr:rowOff>
    </xdr:to>
    <xdr:sp macro="" textlink="">
      <xdr:nvSpPr>
        <xdr:cNvPr id="12417" name="人口1人当たり決算額の推移該当値テキスト445">
          <a:extLst>
            <a:ext uri="{FF2B5EF4-FFF2-40B4-BE49-F238E27FC236}">
              <a16:creationId xmlns:a16="http://schemas.microsoft.com/office/drawing/2014/main" id="{9A0090CE-72E6-4C97-898F-47106C052D5F}"/>
            </a:ext>
          </a:extLst>
        </xdr:cNvPr>
        <xdr:cNvSpPr txBox="1">
          <a:spLocks noChangeArrowheads="1"/>
        </xdr:cNvSpPr>
      </xdr:nvSpPr>
      <xdr:spPr bwMode="auto">
        <a:xfrm>
          <a:off x="57435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27,452</a:t>
          </a:r>
        </a:p>
      </xdr:txBody>
    </xdr:sp>
    <xdr:clientData/>
  </xdr:twoCellAnchor>
  <xdr:twoCellAnchor>
    <xdr:from>
      <xdr:col>4</xdr:col>
      <xdr:colOff>387350</xdr:colOff>
      <xdr:row>34</xdr:row>
      <xdr:rowOff>165100</xdr:rowOff>
    </xdr:from>
    <xdr:to>
      <xdr:col>4</xdr:col>
      <xdr:colOff>482600</xdr:colOff>
      <xdr:row>34</xdr:row>
      <xdr:rowOff>266700</xdr:rowOff>
    </xdr:to>
    <xdr:sp macro="" textlink="">
      <xdr:nvSpPr>
        <xdr:cNvPr id="12555" name="Oval 130">
          <a:extLst>
            <a:ext uri="{FF2B5EF4-FFF2-40B4-BE49-F238E27FC236}">
              <a16:creationId xmlns:a16="http://schemas.microsoft.com/office/drawing/2014/main" id="{FCA6372B-DFDF-458F-AC48-A30C2138FECB}"/>
            </a:ext>
          </a:extLst>
        </xdr:cNvPr>
        <xdr:cNvSpPr>
          <a:spLocks noChangeArrowheads="1"/>
        </xdr:cNvSpPr>
      </xdr:nvSpPr>
      <xdr:spPr bwMode="auto">
        <a:xfrm>
          <a:off x="4552950" y="62611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33</xdr:row>
      <xdr:rowOff>304800</xdr:rowOff>
    </xdr:from>
    <xdr:to>
      <xdr:col>4</xdr:col>
      <xdr:colOff>755429</xdr:colOff>
      <xdr:row>34</xdr:row>
      <xdr:rowOff>171450</xdr:rowOff>
    </xdr:to>
    <xdr:sp macro="" textlink="">
      <xdr:nvSpPr>
        <xdr:cNvPr id="12419" name="Text Box 131">
          <a:extLst>
            <a:ext uri="{FF2B5EF4-FFF2-40B4-BE49-F238E27FC236}">
              <a16:creationId xmlns:a16="http://schemas.microsoft.com/office/drawing/2014/main" id="{F0A65A8F-FDD8-4268-900D-E3FBA4C383D2}"/>
            </a:ext>
          </a:extLst>
        </xdr:cNvPr>
        <xdr:cNvSpPr txBox="1">
          <a:spLocks noChangeArrowheads="1"/>
        </xdr:cNvSpPr>
      </xdr:nvSpPr>
      <xdr:spPr bwMode="auto">
        <a:xfrm>
          <a:off x="4619625" y="622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28,245</a:t>
          </a:r>
        </a:p>
      </xdr:txBody>
    </xdr:sp>
    <xdr:clientData/>
  </xdr:twoCellAnchor>
  <xdr:twoCellAnchor>
    <xdr:from>
      <xdr:col>3</xdr:col>
      <xdr:colOff>787400</xdr:colOff>
      <xdr:row>34</xdr:row>
      <xdr:rowOff>101600</xdr:rowOff>
    </xdr:from>
    <xdr:to>
      <xdr:col>3</xdr:col>
      <xdr:colOff>876300</xdr:colOff>
      <xdr:row>34</xdr:row>
      <xdr:rowOff>203200</xdr:rowOff>
    </xdr:to>
    <xdr:sp macro="" textlink="">
      <xdr:nvSpPr>
        <xdr:cNvPr id="12557" name="Oval 132">
          <a:extLst>
            <a:ext uri="{FF2B5EF4-FFF2-40B4-BE49-F238E27FC236}">
              <a16:creationId xmlns:a16="http://schemas.microsoft.com/office/drawing/2014/main" id="{E9243796-94E7-4E4C-9EE7-1EA350EAADFE}"/>
            </a:ext>
          </a:extLst>
        </xdr:cNvPr>
        <xdr:cNvSpPr>
          <a:spLocks noChangeArrowheads="1"/>
        </xdr:cNvSpPr>
      </xdr:nvSpPr>
      <xdr:spPr bwMode="auto">
        <a:xfrm>
          <a:off x="3911600" y="619760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33</xdr:row>
      <xdr:rowOff>247650</xdr:rowOff>
    </xdr:from>
    <xdr:to>
      <xdr:col>4</xdr:col>
      <xdr:colOff>139851</xdr:colOff>
      <xdr:row>34</xdr:row>
      <xdr:rowOff>114300</xdr:rowOff>
    </xdr:to>
    <xdr:sp macro="" textlink="">
      <xdr:nvSpPr>
        <xdr:cNvPr id="12421" name="Text Box 133">
          <a:extLst>
            <a:ext uri="{FF2B5EF4-FFF2-40B4-BE49-F238E27FC236}">
              <a16:creationId xmlns:a16="http://schemas.microsoft.com/office/drawing/2014/main" id="{A22BD285-33BA-41EA-B48A-E6360561A642}"/>
            </a:ext>
          </a:extLst>
        </xdr:cNvPr>
        <xdr:cNvSpPr txBox="1">
          <a:spLocks noChangeArrowheads="1"/>
        </xdr:cNvSpPr>
      </xdr:nvSpPr>
      <xdr:spPr bwMode="auto">
        <a:xfrm>
          <a:off x="39243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29,706</a:t>
          </a:r>
        </a:p>
      </xdr:txBody>
    </xdr:sp>
    <xdr:clientData/>
  </xdr:twoCellAnchor>
  <xdr:twoCellAnchor>
    <xdr:from>
      <xdr:col>3</xdr:col>
      <xdr:colOff>139700</xdr:colOff>
      <xdr:row>34</xdr:row>
      <xdr:rowOff>101600</xdr:rowOff>
    </xdr:from>
    <xdr:to>
      <xdr:col>3</xdr:col>
      <xdr:colOff>234950</xdr:colOff>
      <xdr:row>34</xdr:row>
      <xdr:rowOff>203200</xdr:rowOff>
    </xdr:to>
    <xdr:sp macro="" textlink="">
      <xdr:nvSpPr>
        <xdr:cNvPr id="12559" name="Oval 134">
          <a:extLst>
            <a:ext uri="{FF2B5EF4-FFF2-40B4-BE49-F238E27FC236}">
              <a16:creationId xmlns:a16="http://schemas.microsoft.com/office/drawing/2014/main" id="{3629A257-5A24-4CFD-A9C6-22259930C2EC}"/>
            </a:ext>
          </a:extLst>
        </xdr:cNvPr>
        <xdr:cNvSpPr>
          <a:spLocks noChangeArrowheads="1"/>
        </xdr:cNvSpPr>
      </xdr:nvSpPr>
      <xdr:spPr bwMode="auto">
        <a:xfrm>
          <a:off x="3263900" y="61976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33</xdr:row>
      <xdr:rowOff>247650</xdr:rowOff>
    </xdr:from>
    <xdr:to>
      <xdr:col>3</xdr:col>
      <xdr:colOff>546281</xdr:colOff>
      <xdr:row>34</xdr:row>
      <xdr:rowOff>114300</xdr:rowOff>
    </xdr:to>
    <xdr:sp macro="" textlink="">
      <xdr:nvSpPr>
        <xdr:cNvPr id="12423" name="Text Box 135">
          <a:extLst>
            <a:ext uri="{FF2B5EF4-FFF2-40B4-BE49-F238E27FC236}">
              <a16:creationId xmlns:a16="http://schemas.microsoft.com/office/drawing/2014/main" id="{D9E257B9-D119-4666-BAC3-7A230DFE2BF1}"/>
            </a:ext>
          </a:extLst>
        </xdr:cNvPr>
        <xdr:cNvSpPr txBox="1">
          <a:spLocks noChangeArrowheads="1"/>
        </xdr:cNvSpPr>
      </xdr:nvSpPr>
      <xdr:spPr bwMode="auto">
        <a:xfrm>
          <a:off x="32289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29,647</a:t>
          </a:r>
        </a:p>
      </xdr:txBody>
    </xdr:sp>
    <xdr:clientData/>
  </xdr:twoCellAnchor>
  <xdr:twoCellAnchor>
    <xdr:from>
      <xdr:col>2</xdr:col>
      <xdr:colOff>546100</xdr:colOff>
      <xdr:row>34</xdr:row>
      <xdr:rowOff>0</xdr:rowOff>
    </xdr:from>
    <xdr:to>
      <xdr:col>2</xdr:col>
      <xdr:colOff>641350</xdr:colOff>
      <xdr:row>34</xdr:row>
      <xdr:rowOff>101600</xdr:rowOff>
    </xdr:to>
    <xdr:sp macro="" textlink="">
      <xdr:nvSpPr>
        <xdr:cNvPr id="12561" name="Oval 136">
          <a:extLst>
            <a:ext uri="{FF2B5EF4-FFF2-40B4-BE49-F238E27FC236}">
              <a16:creationId xmlns:a16="http://schemas.microsoft.com/office/drawing/2014/main" id="{8468E431-0B9E-4D2F-98D5-F21B7F8DB181}"/>
            </a:ext>
          </a:extLst>
        </xdr:cNvPr>
        <xdr:cNvSpPr>
          <a:spLocks noChangeArrowheads="1"/>
        </xdr:cNvSpPr>
      </xdr:nvSpPr>
      <xdr:spPr bwMode="auto">
        <a:xfrm>
          <a:off x="2628900" y="6096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33</xdr:row>
      <xdr:rowOff>142875</xdr:rowOff>
    </xdr:from>
    <xdr:to>
      <xdr:col>2</xdr:col>
      <xdr:colOff>936625</xdr:colOff>
      <xdr:row>34</xdr:row>
      <xdr:rowOff>3175</xdr:rowOff>
    </xdr:to>
    <xdr:sp macro="" textlink="">
      <xdr:nvSpPr>
        <xdr:cNvPr id="12425" name="Text Box 137">
          <a:extLst>
            <a:ext uri="{FF2B5EF4-FFF2-40B4-BE49-F238E27FC236}">
              <a16:creationId xmlns:a16="http://schemas.microsoft.com/office/drawing/2014/main" id="{972A2C24-0FBC-4FFE-A6B1-D31F650EBF32}"/>
            </a:ext>
          </a:extLst>
        </xdr:cNvPr>
        <xdr:cNvSpPr txBox="1">
          <a:spLocks noChangeArrowheads="1"/>
        </xdr:cNvSpPr>
      </xdr:nvSpPr>
      <xdr:spPr bwMode="auto">
        <a:xfrm>
          <a:off x="25241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32,445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0.19186</cdr:x>
      <cdr:y>0.0262</cdr:y>
    </cdr:from>
    <cdr:to>
      <cdr:x>0.98044</cdr:x>
      <cdr:y>0.11617</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038" name="Chart 1">
          <a:extLst>
            <a:ext uri="{FF2B5EF4-FFF2-40B4-BE49-F238E27FC236}">
              <a16:creationId xmlns:a16="http://schemas.microsoft.com/office/drawing/2014/main" id="{57EA49B4-F9AB-40DF-8DC5-D1196CB9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039" name="Rectangle 2">
          <a:extLst>
            <a:ext uri="{FF2B5EF4-FFF2-40B4-BE49-F238E27FC236}">
              <a16:creationId xmlns:a16="http://schemas.microsoft.com/office/drawing/2014/main" id="{8F062FCC-A17E-470F-A7C9-347593BA6EDA}"/>
            </a:ext>
          </a:extLst>
        </xdr:cNvPr>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040" name="Rectangle 3">
          <a:extLst>
            <a:ext uri="{FF2B5EF4-FFF2-40B4-BE49-F238E27FC236}">
              <a16:creationId xmlns:a16="http://schemas.microsoft.com/office/drawing/2014/main" id="{1E45A674-8E97-4B89-981A-3A6E28A4549D}"/>
            </a:ext>
          </a:extLst>
        </xdr:cNvPr>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041" name="Line 4">
          <a:extLst>
            <a:ext uri="{FF2B5EF4-FFF2-40B4-BE49-F238E27FC236}">
              <a16:creationId xmlns:a16="http://schemas.microsoft.com/office/drawing/2014/main" id="{CB59A4BF-FE5B-4807-AC3D-3AB00C93A512}"/>
            </a:ext>
          </a:extLst>
        </xdr:cNvPr>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042" name="Oval 5">
          <a:extLst>
            <a:ext uri="{FF2B5EF4-FFF2-40B4-BE49-F238E27FC236}">
              <a16:creationId xmlns:a16="http://schemas.microsoft.com/office/drawing/2014/main" id="{4AC22863-8202-4252-918B-B59910081A4B}"/>
            </a:ext>
          </a:extLst>
        </xdr:cNvPr>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043" name="Rectangle 6">
          <a:extLst>
            <a:ext uri="{FF2B5EF4-FFF2-40B4-BE49-F238E27FC236}">
              <a16:creationId xmlns:a16="http://schemas.microsoft.com/office/drawing/2014/main" id="{66CD9C09-1A5A-4561-9B71-ECF5324FCB10}"/>
            </a:ext>
          </a:extLst>
        </xdr:cNvPr>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a:extLst>
            <a:ext uri="{FF2B5EF4-FFF2-40B4-BE49-F238E27FC236}">
              <a16:creationId xmlns:a16="http://schemas.microsoft.com/office/drawing/2014/main" id="{6E387A05-D92D-46DB-9643-FB4928417D44}"/>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a:extLst>
            <a:ext uri="{FF2B5EF4-FFF2-40B4-BE49-F238E27FC236}">
              <a16:creationId xmlns:a16="http://schemas.microsoft.com/office/drawing/2014/main" id="{A8ACA037-B0AD-495B-BD12-6086C372C16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a:extLst>
            <a:ext uri="{FF2B5EF4-FFF2-40B4-BE49-F238E27FC236}">
              <a16:creationId xmlns:a16="http://schemas.microsoft.com/office/drawing/2014/main" id="{7EB2BFD2-24F7-43A7-95BB-BE44FD188BE9}"/>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a:extLst>
            <a:ext uri="{FF2B5EF4-FFF2-40B4-BE49-F238E27FC236}">
              <a16:creationId xmlns:a16="http://schemas.microsoft.com/office/drawing/2014/main" id="{CC0BB70E-E1D4-4911-801E-5B4FDBE2D55B}"/>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a:extLst>
            <a:ext uri="{FF2B5EF4-FFF2-40B4-BE49-F238E27FC236}">
              <a16:creationId xmlns:a16="http://schemas.microsoft.com/office/drawing/2014/main" id="{70CFFFB1-8082-4632-AEAB-E013F138BEC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a:extLst>
            <a:ext uri="{FF2B5EF4-FFF2-40B4-BE49-F238E27FC236}">
              <a16:creationId xmlns:a16="http://schemas.microsoft.com/office/drawing/2014/main" id="{9BE4DCC7-6A81-4E92-A5E6-C0462467E34E}"/>
            </a:ext>
          </a:extLst>
        </xdr:cNvPr>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a:extLst>
            <a:ext uri="{FF2B5EF4-FFF2-40B4-BE49-F238E27FC236}">
              <a16:creationId xmlns:a16="http://schemas.microsoft.com/office/drawing/2014/main" id="{4144D53E-B6A5-4A54-BC40-D8AE83B017EC}"/>
            </a:ext>
          </a:extLst>
        </xdr:cNvPr>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（財政調整基金残高）</a:t>
          </a:r>
        </a:p>
        <a:p>
          <a:pPr algn="l" rtl="0">
            <a:lnSpc>
              <a:spcPts val="1200"/>
            </a:lnSpc>
            <a:defRPr sz="1000"/>
          </a:pPr>
          <a:r>
            <a:rPr lang="ja-JP" altLang="en-US" sz="1000" b="0" i="0" u="none" strike="noStrike" baseline="0">
              <a:solidFill>
                <a:srgbClr val="000000"/>
              </a:solidFill>
              <a:latin typeface="ＭＳ ゴシック"/>
              <a:ea typeface="ＭＳ ゴシック"/>
            </a:rPr>
            <a:t>　年度末残高は昨年度と比べ約</a:t>
          </a:r>
          <a:r>
            <a:rPr lang="en-US" altLang="ja-JP" sz="1000" b="0" i="0" u="none" strike="noStrike" baseline="0">
              <a:solidFill>
                <a:srgbClr val="000000"/>
              </a:solidFill>
              <a:latin typeface="ＭＳ ゴシック"/>
              <a:ea typeface="ＭＳ ゴシック"/>
            </a:rPr>
            <a:t>6,300</a:t>
          </a:r>
          <a:r>
            <a:rPr lang="ja-JP" altLang="en-US" sz="1000" b="0" i="0" u="none" strike="noStrike" baseline="0">
              <a:solidFill>
                <a:srgbClr val="000000"/>
              </a:solidFill>
              <a:latin typeface="ＭＳ ゴシック"/>
              <a:ea typeface="ＭＳ ゴシック"/>
            </a:rPr>
            <a:t>万円減少したが、経済状況の悪化で落ち込む地方税や特定財源で賄いきれない財源に対応するために基金を活用した。</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（実質収支額）</a:t>
          </a:r>
        </a:p>
        <a:p>
          <a:pPr algn="l" rtl="0">
            <a:lnSpc>
              <a:spcPts val="1200"/>
            </a:lnSpc>
            <a:defRPr sz="1000"/>
          </a:pPr>
          <a:r>
            <a:rPr lang="ja-JP" altLang="en-US" sz="1000" b="0" i="0" u="none" strike="noStrike" baseline="0">
              <a:solidFill>
                <a:srgbClr val="000000"/>
              </a:solidFill>
              <a:latin typeface="ＭＳ ゴシック"/>
              <a:ea typeface="ＭＳ ゴシック"/>
            </a:rPr>
            <a:t>　実質収支額は前年度と比べ増額となっているが、標準財政規模を分母とする実質収支比率から見ると、平成</a:t>
          </a:r>
          <a:r>
            <a:rPr lang="en-US" altLang="ja-JP" sz="1000" b="0" i="0" u="none" strike="noStrike" baseline="0">
              <a:solidFill>
                <a:srgbClr val="000000"/>
              </a:solidFill>
              <a:latin typeface="ＭＳ ゴシック"/>
              <a:ea typeface="ＭＳ ゴシック"/>
            </a:rPr>
            <a:t>23</a:t>
          </a:r>
          <a:r>
            <a:rPr lang="ja-JP" altLang="en-US" sz="1000" b="0" i="0" u="none" strike="noStrike" baseline="0">
              <a:solidFill>
                <a:srgbClr val="000000"/>
              </a:solidFill>
              <a:latin typeface="ＭＳ ゴシック"/>
              <a:ea typeface="ＭＳ ゴシック"/>
            </a:rPr>
            <a:t>年度は</a:t>
          </a:r>
          <a:r>
            <a:rPr lang="en-US" altLang="ja-JP" sz="1000" b="0" i="0" u="none" strike="noStrike" baseline="0">
              <a:solidFill>
                <a:srgbClr val="000000"/>
              </a:solidFill>
              <a:latin typeface="ＭＳ ゴシック"/>
              <a:ea typeface="ＭＳ ゴシック"/>
            </a:rPr>
            <a:t>6.69</a:t>
          </a:r>
          <a:r>
            <a:rPr lang="ja-JP" altLang="en-US" sz="1000" b="0" i="0" u="none" strike="noStrike" baseline="0">
              <a:solidFill>
                <a:srgbClr val="000000"/>
              </a:solidFill>
              <a:latin typeface="ＭＳ ゴシック"/>
              <a:ea typeface="ＭＳ ゴシック"/>
            </a:rPr>
            <a:t>％と、近年</a:t>
          </a:r>
          <a:r>
            <a:rPr lang="en-US" altLang="ja-JP" sz="1000" b="0" i="0" u="none" strike="noStrike" baseline="0">
              <a:solidFill>
                <a:srgbClr val="000000"/>
              </a:solidFill>
              <a:latin typeface="ＭＳ ゴシック"/>
              <a:ea typeface="ＭＳ ゴシック"/>
            </a:rPr>
            <a:t>5</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6</a:t>
          </a:r>
          <a:r>
            <a:rPr lang="ja-JP" altLang="en-US" sz="1000" b="0" i="0" u="none" strike="noStrike" baseline="0">
              <a:solidFill>
                <a:srgbClr val="000000"/>
              </a:solidFill>
              <a:latin typeface="ＭＳ ゴシック"/>
              <a:ea typeface="ＭＳ ゴシック"/>
            </a:rPr>
            <a:t>％台とほぼ同数値を推移していることから、安定した財政運営を行っていると言える。</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（実質単年度収支）</a:t>
          </a:r>
        </a:p>
        <a:p>
          <a:pPr algn="l" rtl="0">
            <a:lnSpc>
              <a:spcPts val="1100"/>
            </a:lnSpc>
            <a:defRPr sz="1000"/>
          </a:pPr>
          <a:r>
            <a:rPr lang="ja-JP" altLang="en-US" sz="1000" b="0" i="0" u="none" strike="noStrike" baseline="0">
              <a:solidFill>
                <a:srgbClr val="000000"/>
              </a:solidFill>
              <a:latin typeface="ＭＳ ゴシック"/>
              <a:ea typeface="ＭＳ ゴシック"/>
            </a:rPr>
            <a:t>　平成</a:t>
          </a:r>
          <a:r>
            <a:rPr lang="en-US" altLang="ja-JP" sz="1000" b="0" i="0" u="none" strike="noStrike" baseline="0">
              <a:solidFill>
                <a:srgbClr val="000000"/>
              </a:solidFill>
              <a:latin typeface="ＭＳ ゴシック"/>
              <a:ea typeface="ＭＳ ゴシック"/>
            </a:rPr>
            <a:t>23</a:t>
          </a:r>
          <a:r>
            <a:rPr lang="ja-JP" altLang="en-US" sz="1000" b="0" i="0" u="none" strike="noStrike" baseline="0">
              <a:solidFill>
                <a:srgbClr val="000000"/>
              </a:solidFill>
              <a:latin typeface="ＭＳ ゴシック"/>
              <a:ea typeface="ＭＳ ゴシック"/>
            </a:rPr>
            <a:t>年度は基金の取崩しが前年度に比べ抑制させているので、前年度に引き続きプラスとなっている。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092" name="Chart 5">
          <a:extLst>
            <a:ext uri="{FF2B5EF4-FFF2-40B4-BE49-F238E27FC236}">
              <a16:creationId xmlns:a16="http://schemas.microsoft.com/office/drawing/2014/main" id="{014240BB-CDFE-4E50-B6C9-0352A748F4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093" name="正方形/長方形 3">
          <a:extLst>
            <a:ext uri="{FF2B5EF4-FFF2-40B4-BE49-F238E27FC236}">
              <a16:creationId xmlns:a16="http://schemas.microsoft.com/office/drawing/2014/main" id="{198BDD34-8C85-4D25-89DA-88FA399A8C47}"/>
            </a:ext>
          </a:extLst>
        </xdr:cNvPr>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a:extLst>
            <a:ext uri="{FF2B5EF4-FFF2-40B4-BE49-F238E27FC236}">
              <a16:creationId xmlns:a16="http://schemas.microsoft.com/office/drawing/2014/main" id="{95390301-B5A4-4098-87F7-8ED5835CF5D2}"/>
            </a:ext>
          </a:extLst>
        </xdr:cNvPr>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a:extLst>
            <a:ext uri="{FF2B5EF4-FFF2-40B4-BE49-F238E27FC236}">
              <a16:creationId xmlns:a16="http://schemas.microsoft.com/office/drawing/2014/main" id="{38F65A96-91AB-4D3C-8877-A86D9C713D89}"/>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a:extLst>
            <a:ext uri="{FF2B5EF4-FFF2-40B4-BE49-F238E27FC236}">
              <a16:creationId xmlns:a16="http://schemas.microsoft.com/office/drawing/2014/main" id="{4DA3F448-AA29-46F1-96E4-D422A150C68C}"/>
            </a:ext>
          </a:extLst>
        </xdr:cNvPr>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a:extLst>
            <a:ext uri="{FF2B5EF4-FFF2-40B4-BE49-F238E27FC236}">
              <a16:creationId xmlns:a16="http://schemas.microsoft.com/office/drawing/2014/main" id="{501222AC-CEA8-4505-B0E9-B2B55801F73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a:extLst>
            <a:ext uri="{FF2B5EF4-FFF2-40B4-BE49-F238E27FC236}">
              <a16:creationId xmlns:a16="http://schemas.microsoft.com/office/drawing/2014/main" id="{7C0E1643-9A76-43D6-AA25-BB233F125E4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a:extLst>
            <a:ext uri="{FF2B5EF4-FFF2-40B4-BE49-F238E27FC236}">
              <a16:creationId xmlns:a16="http://schemas.microsoft.com/office/drawing/2014/main" id="{0AB178CE-FF09-40D4-BE40-EA169E7D640B}"/>
            </a:ext>
          </a:extLst>
        </xdr:cNvPr>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a:extLst>
            <a:ext uri="{FF2B5EF4-FFF2-40B4-BE49-F238E27FC236}">
              <a16:creationId xmlns:a16="http://schemas.microsoft.com/office/drawing/2014/main" id="{BE8D1F90-8D4A-496F-A26D-693A1A263CAF}"/>
            </a:ext>
          </a:extLst>
        </xdr:cNvPr>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○現状</a:t>
          </a:r>
        </a:p>
        <a:p>
          <a:pPr algn="l" rtl="0">
            <a:lnSpc>
              <a:spcPts val="1600"/>
            </a:lnSpc>
            <a:defRPr sz="1000"/>
          </a:pPr>
          <a:r>
            <a:rPr lang="ja-JP" altLang="en-US" sz="1400" b="0" i="0" u="none" strike="noStrike" baseline="0">
              <a:solidFill>
                <a:srgbClr val="000000"/>
              </a:solidFill>
              <a:latin typeface="ＭＳ ゴシック"/>
              <a:ea typeface="ＭＳ ゴシック"/>
            </a:rPr>
            <a:t>　一般会計及びすべての特別会計で赤字が生じていない。</a:t>
          </a:r>
        </a:p>
        <a:p>
          <a:pPr algn="l" rtl="0">
            <a:lnSpc>
              <a:spcPts val="1700"/>
            </a:lnSpc>
            <a:defRPr sz="1000"/>
          </a:pPr>
          <a:r>
            <a:rPr lang="ja-JP" altLang="en-US" sz="1400" b="0" i="0" u="none" strike="noStrike" baseline="0">
              <a:solidFill>
                <a:srgbClr val="000000"/>
              </a:solidFill>
              <a:latin typeface="ＭＳ ゴシック"/>
              <a:ea typeface="ＭＳ ゴシック"/>
            </a:rPr>
            <a:t>○今後の対応</a:t>
          </a:r>
        </a:p>
        <a:p>
          <a:pPr algn="l" rtl="0">
            <a:lnSpc>
              <a:spcPts val="1500"/>
            </a:lnSpc>
            <a:defRPr sz="1000"/>
          </a:pPr>
          <a:r>
            <a:rPr lang="ja-JP" altLang="en-US" sz="1400" b="0" i="0" u="none" strike="noStrike" baseline="0">
              <a:solidFill>
                <a:srgbClr val="000000"/>
              </a:solidFill>
              <a:latin typeface="ＭＳ ゴシック"/>
              <a:ea typeface="ＭＳ ゴシック"/>
            </a:rPr>
            <a:t>　各会計で適正な財政運営、企業経営を行っていく。</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a:extLst>
            <a:ext uri="{FF2B5EF4-FFF2-40B4-BE49-F238E27FC236}">
              <a16:creationId xmlns:a16="http://schemas.microsoft.com/office/drawing/2014/main" id="{DFF15DAD-0A5F-40EA-BE5C-CF35D4A5CFDE}"/>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102" name="凡例1">
          <a:extLst>
            <a:ext uri="{FF2B5EF4-FFF2-40B4-BE49-F238E27FC236}">
              <a16:creationId xmlns:a16="http://schemas.microsoft.com/office/drawing/2014/main" id="{047CA3EF-71B8-4A0F-B2C0-03CD78C472BC}"/>
            </a:ext>
          </a:extLst>
        </xdr:cNvPr>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103" name="凡例2">
          <a:extLst>
            <a:ext uri="{FF2B5EF4-FFF2-40B4-BE49-F238E27FC236}">
              <a16:creationId xmlns:a16="http://schemas.microsoft.com/office/drawing/2014/main" id="{6DC70110-794C-457F-A51E-96550023331F}"/>
            </a:ext>
          </a:extLst>
        </xdr:cNvPr>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104" name="凡例3">
          <a:extLst>
            <a:ext uri="{FF2B5EF4-FFF2-40B4-BE49-F238E27FC236}">
              <a16:creationId xmlns:a16="http://schemas.microsoft.com/office/drawing/2014/main" id="{575979D2-543A-4974-9F2F-FD1D27EE2D5D}"/>
            </a:ext>
          </a:extLst>
        </xdr:cNvPr>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105" name="凡例4">
          <a:extLst>
            <a:ext uri="{FF2B5EF4-FFF2-40B4-BE49-F238E27FC236}">
              <a16:creationId xmlns:a16="http://schemas.microsoft.com/office/drawing/2014/main" id="{ECC1BF1B-173A-4510-9543-29EF45C10353}"/>
            </a:ext>
          </a:extLst>
        </xdr:cNvPr>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106" name="凡例5">
          <a:extLst>
            <a:ext uri="{FF2B5EF4-FFF2-40B4-BE49-F238E27FC236}">
              <a16:creationId xmlns:a16="http://schemas.microsoft.com/office/drawing/2014/main" id="{C09AB480-9141-45CC-9F9B-04FD11ECA59F}"/>
            </a:ext>
          </a:extLst>
        </xdr:cNvPr>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107" name="凡例6">
          <a:extLst>
            <a:ext uri="{FF2B5EF4-FFF2-40B4-BE49-F238E27FC236}">
              <a16:creationId xmlns:a16="http://schemas.microsoft.com/office/drawing/2014/main" id="{DC43023D-C2DE-4BE1-BFD2-1F2017B23967}"/>
            </a:ext>
          </a:extLst>
        </xdr:cNvPr>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108" name="凡例7">
          <a:extLst>
            <a:ext uri="{FF2B5EF4-FFF2-40B4-BE49-F238E27FC236}">
              <a16:creationId xmlns:a16="http://schemas.microsoft.com/office/drawing/2014/main" id="{1BADCD7F-DAE2-4BC6-9888-275D9C1255BE}"/>
            </a:ext>
          </a:extLst>
        </xdr:cNvPr>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109" name="凡例9">
          <a:extLst>
            <a:ext uri="{FF2B5EF4-FFF2-40B4-BE49-F238E27FC236}">
              <a16:creationId xmlns:a16="http://schemas.microsoft.com/office/drawing/2014/main" id="{10368A3A-7379-4702-B930-ACE1064DD6C4}"/>
            </a:ext>
          </a:extLst>
        </xdr:cNvPr>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110" name="凡例10">
          <a:extLst>
            <a:ext uri="{FF2B5EF4-FFF2-40B4-BE49-F238E27FC236}">
              <a16:creationId xmlns:a16="http://schemas.microsoft.com/office/drawing/2014/main" id="{655C20E3-2203-41F1-9C5A-AC9A7D22D225}"/>
            </a:ext>
          </a:extLst>
        </xdr:cNvPr>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a:extLst>
            <a:ext uri="{FF2B5EF4-FFF2-40B4-BE49-F238E27FC236}">
              <a16:creationId xmlns:a16="http://schemas.microsoft.com/office/drawing/2014/main" id="{15E5EFBB-3DA2-42C0-8CA1-43F3E96CA0E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a:extLst>
            <a:ext uri="{FF2B5EF4-FFF2-40B4-BE49-F238E27FC236}">
              <a16:creationId xmlns:a16="http://schemas.microsoft.com/office/drawing/2014/main" id="{F1E7ECB3-CECE-42FD-B933-65657B40903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a:extLst>
            <a:ext uri="{FF2B5EF4-FFF2-40B4-BE49-F238E27FC236}">
              <a16:creationId xmlns:a16="http://schemas.microsoft.com/office/drawing/2014/main" id="{D253069B-F5A5-451F-A9BB-46E62DB6580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a:extLst>
            <a:ext uri="{FF2B5EF4-FFF2-40B4-BE49-F238E27FC236}">
              <a16:creationId xmlns:a16="http://schemas.microsoft.com/office/drawing/2014/main" id="{433DA5B3-1C9A-413C-B5A3-712A26FC1101}"/>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144" name="Rectangle 23">
          <a:extLst>
            <a:ext uri="{FF2B5EF4-FFF2-40B4-BE49-F238E27FC236}">
              <a16:creationId xmlns:a16="http://schemas.microsoft.com/office/drawing/2014/main" id="{1894DC41-60E0-4D58-8725-E0A0F7BB81DD}"/>
            </a:ext>
          </a:extLst>
        </xdr:cNvPr>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145" name="Rectangle 24">
          <a:extLst>
            <a:ext uri="{FF2B5EF4-FFF2-40B4-BE49-F238E27FC236}">
              <a16:creationId xmlns:a16="http://schemas.microsoft.com/office/drawing/2014/main" id="{F9F4FB1C-16D7-4437-9FD7-863D5A662BC7}"/>
            </a:ext>
          </a:extLst>
        </xdr:cNvPr>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146" name="Rectangle 25">
          <a:extLst>
            <a:ext uri="{FF2B5EF4-FFF2-40B4-BE49-F238E27FC236}">
              <a16:creationId xmlns:a16="http://schemas.microsoft.com/office/drawing/2014/main" id="{B31272A8-4936-44BF-8127-530F43166AE0}"/>
            </a:ext>
          </a:extLst>
        </xdr:cNvPr>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147" name="Rectangle 26">
          <a:extLst>
            <a:ext uri="{FF2B5EF4-FFF2-40B4-BE49-F238E27FC236}">
              <a16:creationId xmlns:a16="http://schemas.microsoft.com/office/drawing/2014/main" id="{B81FAB7E-B5B1-4289-9D85-E28E745A9F08}"/>
            </a:ext>
          </a:extLst>
        </xdr:cNvPr>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148" name="Rectangle 27">
          <a:extLst>
            <a:ext uri="{FF2B5EF4-FFF2-40B4-BE49-F238E27FC236}">
              <a16:creationId xmlns:a16="http://schemas.microsoft.com/office/drawing/2014/main" id="{2F725969-DD34-4656-8B50-D7B0847414CA}"/>
            </a:ext>
          </a:extLst>
        </xdr:cNvPr>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149" name="Rectangle 28">
          <a:extLst>
            <a:ext uri="{FF2B5EF4-FFF2-40B4-BE49-F238E27FC236}">
              <a16:creationId xmlns:a16="http://schemas.microsoft.com/office/drawing/2014/main" id="{7CB9EA82-1434-4655-A417-E534A30DA869}"/>
            </a:ext>
          </a:extLst>
        </xdr:cNvPr>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150" name="Rectangle 29">
          <a:extLst>
            <a:ext uri="{FF2B5EF4-FFF2-40B4-BE49-F238E27FC236}">
              <a16:creationId xmlns:a16="http://schemas.microsoft.com/office/drawing/2014/main" id="{F78F6340-E1DC-42FE-98F2-7370DA0FB368}"/>
            </a:ext>
          </a:extLst>
        </xdr:cNvPr>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151" name="Rectangle 30">
          <a:extLst>
            <a:ext uri="{FF2B5EF4-FFF2-40B4-BE49-F238E27FC236}">
              <a16:creationId xmlns:a16="http://schemas.microsoft.com/office/drawing/2014/main" id="{70F9B926-4E7F-43C3-A2F8-906B2E07236C}"/>
            </a:ext>
          </a:extLst>
        </xdr:cNvPr>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152" name="Line 31">
          <a:extLst>
            <a:ext uri="{FF2B5EF4-FFF2-40B4-BE49-F238E27FC236}">
              <a16:creationId xmlns:a16="http://schemas.microsoft.com/office/drawing/2014/main" id="{E85447E9-BA59-42CC-B838-808F8F78DF2E}"/>
            </a:ext>
          </a:extLst>
        </xdr:cNvPr>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153" name="Oval 32">
          <a:extLst>
            <a:ext uri="{FF2B5EF4-FFF2-40B4-BE49-F238E27FC236}">
              <a16:creationId xmlns:a16="http://schemas.microsoft.com/office/drawing/2014/main" id="{AB29545D-5F5F-4A44-8C25-45198F770514}"/>
            </a:ext>
          </a:extLst>
        </xdr:cNvPr>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154" name="Rectangle 87">
          <a:extLst>
            <a:ext uri="{FF2B5EF4-FFF2-40B4-BE49-F238E27FC236}">
              <a16:creationId xmlns:a16="http://schemas.microsoft.com/office/drawing/2014/main" id="{8F8CB6CC-AF8A-434A-8C11-4D364129BF24}"/>
            </a:ext>
          </a:extLst>
        </xdr:cNvPr>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a:extLst>
            <a:ext uri="{FF2B5EF4-FFF2-40B4-BE49-F238E27FC236}">
              <a16:creationId xmlns:a16="http://schemas.microsoft.com/office/drawing/2014/main" id="{BC5EE037-97D4-4D68-8CA4-CF6CDEB72ADB}"/>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156" name="Chart 90">
          <a:extLst>
            <a:ext uri="{FF2B5EF4-FFF2-40B4-BE49-F238E27FC236}">
              <a16:creationId xmlns:a16="http://schemas.microsoft.com/office/drawing/2014/main" id="{9754A3AD-0F0D-43B9-AEED-3057EE973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a:extLst>
            <a:ext uri="{FF2B5EF4-FFF2-40B4-BE49-F238E27FC236}">
              <a16:creationId xmlns:a16="http://schemas.microsoft.com/office/drawing/2014/main" id="{33E1D4E8-1727-4C18-A6E4-19936710CCD0}"/>
            </a:ext>
          </a:extLst>
        </xdr:cNvPr>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a:extLst>
            <a:ext uri="{FF2B5EF4-FFF2-40B4-BE49-F238E27FC236}">
              <a16:creationId xmlns:a16="http://schemas.microsoft.com/office/drawing/2014/main" id="{A1D00444-AF4C-4A24-853E-48FBE6F3D894}"/>
            </a:ext>
          </a:extLst>
        </xdr:cNvPr>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（実質公債費比率）</a:t>
          </a:r>
        </a:p>
        <a:p>
          <a:pPr algn="l" rtl="0">
            <a:lnSpc>
              <a:spcPts val="1100"/>
            </a:lnSpc>
            <a:defRPr sz="1000"/>
          </a:pPr>
          <a:r>
            <a:rPr lang="ja-JP" altLang="en-US" sz="900" b="0" i="0" u="none" strike="noStrike" baseline="0">
              <a:solidFill>
                <a:srgbClr val="000000"/>
              </a:solidFill>
              <a:latin typeface="ＭＳ ゴシック"/>
              <a:ea typeface="ＭＳ ゴシック"/>
            </a:rPr>
            <a:t>　分母となる標準税収入額等の減額、分子となる元利償還金の増加、新たに算入した債務負担行為に基づく支出額により前年度数値と比較して増加した。</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（元利償還金）</a:t>
          </a:r>
        </a:p>
        <a:p>
          <a:pPr algn="l" rtl="0">
            <a:lnSpc>
              <a:spcPts val="1100"/>
            </a:lnSpc>
            <a:defRPr sz="1000"/>
          </a:pPr>
          <a:r>
            <a:rPr lang="ja-JP" altLang="en-US" sz="900" b="0" i="0" u="none" strike="noStrike" baseline="0">
              <a:solidFill>
                <a:srgbClr val="000000"/>
              </a:solidFill>
              <a:latin typeface="ＭＳ ゴシック"/>
              <a:ea typeface="ＭＳ ゴシック"/>
            </a:rPr>
            <a:t>　一般会計において、地方債発行額を当年度の元利償還金を下回る額とするというルールで実施しているため、地方債現在高は着実に減少している。</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（組合等が起こした地方債の元利償還金に対する負担金等）</a:t>
          </a:r>
        </a:p>
        <a:p>
          <a:pPr algn="l" rtl="0">
            <a:lnSpc>
              <a:spcPts val="1100"/>
            </a:lnSpc>
            <a:defRPr sz="1000"/>
          </a:pPr>
          <a:r>
            <a:rPr lang="ja-JP" altLang="en-US" sz="900" b="0" i="0" u="none" strike="noStrike" baseline="0">
              <a:solidFill>
                <a:srgbClr val="000000"/>
              </a:solidFill>
              <a:latin typeface="ＭＳ ゴシック"/>
              <a:ea typeface="ＭＳ ゴシック"/>
            </a:rPr>
            <a:t>　関係する一部事務組合において、地方債発行が抑制されているため、減少傾向にある。</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（算入公債費等）</a:t>
          </a:r>
        </a:p>
        <a:p>
          <a:pPr algn="l" rtl="0">
            <a:lnSpc>
              <a:spcPts val="1100"/>
            </a:lnSpc>
            <a:defRPr sz="1000"/>
          </a:pPr>
          <a:r>
            <a:rPr lang="ja-JP" altLang="en-US" sz="900" b="0" i="0" u="none" strike="noStrike" baseline="0">
              <a:solidFill>
                <a:srgbClr val="000000"/>
              </a:solidFill>
              <a:latin typeface="ＭＳ ゴシック"/>
              <a:ea typeface="ＭＳ ゴシック"/>
            </a:rPr>
            <a:t>　交付税算入される地方債借入が増えており、今後も交付税算入される地方債を活用した事業を展開していくように努める。</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（今後の対応）</a:t>
          </a:r>
        </a:p>
        <a:p>
          <a:pPr algn="l" rtl="0">
            <a:lnSpc>
              <a:spcPts val="1100"/>
            </a:lnSpc>
            <a:defRPr sz="1000"/>
          </a:pPr>
          <a:r>
            <a:rPr lang="ja-JP" altLang="en-US" sz="900" b="0" i="0" u="none" strike="noStrike" baseline="0">
              <a:solidFill>
                <a:srgbClr val="000000"/>
              </a:solidFill>
              <a:latin typeface="ＭＳ ゴシック"/>
              <a:ea typeface="ＭＳ ゴシック"/>
            </a:rPr>
            <a:t>　地方債発行額を当年度の元利償還金を下回る額とするというルールを継続的に実施していくとともに、借入れる地方債においても、交付税算入される事業を選択するなど健全化に努める。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191" name="Chart 5">
          <a:extLst>
            <a:ext uri="{FF2B5EF4-FFF2-40B4-BE49-F238E27FC236}">
              <a16:creationId xmlns:a16="http://schemas.microsoft.com/office/drawing/2014/main" id="{660E852A-4BF2-4AF3-88C3-F4410469A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192" name="正方形/長方形 3">
          <a:extLst>
            <a:ext uri="{FF2B5EF4-FFF2-40B4-BE49-F238E27FC236}">
              <a16:creationId xmlns:a16="http://schemas.microsoft.com/office/drawing/2014/main" id="{32821D63-252D-45FA-9181-B025B8390545}"/>
            </a:ext>
          </a:extLst>
        </xdr:cNvPr>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a:extLst>
            <a:ext uri="{FF2B5EF4-FFF2-40B4-BE49-F238E27FC236}">
              <a16:creationId xmlns:a16="http://schemas.microsoft.com/office/drawing/2014/main" id="{F423CC44-81BD-4985-90FE-CA994CFA5286}"/>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194" name="正方形/長方形 36" descr="右上がり対角線 (太)">
          <a:extLst>
            <a:ext uri="{FF2B5EF4-FFF2-40B4-BE49-F238E27FC236}">
              <a16:creationId xmlns:a16="http://schemas.microsoft.com/office/drawing/2014/main" id="{8145B2A8-9CB6-4F9E-A2E0-3727AB21C4E4}"/>
            </a:ext>
          </a:extLst>
        </xdr:cNvPr>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195" name="正方形/長方形 37" descr="右下がり対角線 (太)">
          <a:extLst>
            <a:ext uri="{FF2B5EF4-FFF2-40B4-BE49-F238E27FC236}">
              <a16:creationId xmlns:a16="http://schemas.microsoft.com/office/drawing/2014/main" id="{B1ADBFDB-7963-430F-9639-5CA11913EABE}"/>
            </a:ext>
          </a:extLst>
        </xdr:cNvPr>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196" name="正方形/長方形 38" descr="右上がり対角線 (太)">
          <a:extLst>
            <a:ext uri="{FF2B5EF4-FFF2-40B4-BE49-F238E27FC236}">
              <a16:creationId xmlns:a16="http://schemas.microsoft.com/office/drawing/2014/main" id="{D4937ED8-D1EC-458C-A288-C679DCD3CA81}"/>
            </a:ext>
          </a:extLst>
        </xdr:cNvPr>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197" name="正方形/長方形 39" descr="右下がり対角線 (太)">
          <a:extLst>
            <a:ext uri="{FF2B5EF4-FFF2-40B4-BE49-F238E27FC236}">
              <a16:creationId xmlns:a16="http://schemas.microsoft.com/office/drawing/2014/main" id="{4BFB2F50-0954-4CEB-A08E-45257F2C8A9B}"/>
            </a:ext>
          </a:extLst>
        </xdr:cNvPr>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198" name="正方形/長方形 40" descr="右上がり対角線 (太)">
          <a:extLst>
            <a:ext uri="{FF2B5EF4-FFF2-40B4-BE49-F238E27FC236}">
              <a16:creationId xmlns:a16="http://schemas.microsoft.com/office/drawing/2014/main" id="{67B540D9-BC3E-46FD-8773-119F47092BB7}"/>
            </a:ext>
          </a:extLst>
        </xdr:cNvPr>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199" name="正方形/長方形 41" descr="右下がり対角線 (太)">
          <a:extLst>
            <a:ext uri="{FF2B5EF4-FFF2-40B4-BE49-F238E27FC236}">
              <a16:creationId xmlns:a16="http://schemas.microsoft.com/office/drawing/2014/main" id="{250C6602-2BDA-41B9-9B72-46AC23F35BBD}"/>
            </a:ext>
          </a:extLst>
        </xdr:cNvPr>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200" name="正方形/長方形 42" descr="右上がり対角線 (太)">
          <a:extLst>
            <a:ext uri="{FF2B5EF4-FFF2-40B4-BE49-F238E27FC236}">
              <a16:creationId xmlns:a16="http://schemas.microsoft.com/office/drawing/2014/main" id="{2B621306-9000-4F89-BE7F-046E7C27B379}"/>
            </a:ext>
          </a:extLst>
        </xdr:cNvPr>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201" name="正方形/長方形 43" descr="右下がり対角線 (太)">
          <a:extLst>
            <a:ext uri="{FF2B5EF4-FFF2-40B4-BE49-F238E27FC236}">
              <a16:creationId xmlns:a16="http://schemas.microsoft.com/office/drawing/2014/main" id="{D0E8A817-34F0-4FAD-9225-E477A41AB883}"/>
            </a:ext>
          </a:extLst>
        </xdr:cNvPr>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202" name="正方形/長方形 44" descr="右上がり対角線 (太)">
          <a:extLst>
            <a:ext uri="{FF2B5EF4-FFF2-40B4-BE49-F238E27FC236}">
              <a16:creationId xmlns:a16="http://schemas.microsoft.com/office/drawing/2014/main" id="{13C41C39-FF63-44BD-8B61-0675661AB354}"/>
            </a:ext>
          </a:extLst>
        </xdr:cNvPr>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203" name="正方形/長方形 45" descr="右下がり対角線 (太)">
          <a:extLst>
            <a:ext uri="{FF2B5EF4-FFF2-40B4-BE49-F238E27FC236}">
              <a16:creationId xmlns:a16="http://schemas.microsoft.com/office/drawing/2014/main" id="{D534F5A7-B3FF-4A16-96A2-C8CB47D9BA03}"/>
            </a:ext>
          </a:extLst>
        </xdr:cNvPr>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204" name="正方形/長方形 46" descr="右上がり対角線 (太)">
          <a:extLst>
            <a:ext uri="{FF2B5EF4-FFF2-40B4-BE49-F238E27FC236}">
              <a16:creationId xmlns:a16="http://schemas.microsoft.com/office/drawing/2014/main" id="{489A91A3-4DE1-4705-B08E-E4D69E307573}"/>
            </a:ext>
          </a:extLst>
        </xdr:cNvPr>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205" name="直線コネクタ 20">
          <a:extLst>
            <a:ext uri="{FF2B5EF4-FFF2-40B4-BE49-F238E27FC236}">
              <a16:creationId xmlns:a16="http://schemas.microsoft.com/office/drawing/2014/main" id="{05928C7A-16CC-4711-ACAC-AEB413074C76}"/>
            </a:ext>
          </a:extLst>
        </xdr:cNvPr>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206" name="Oval 182">
          <a:extLst>
            <a:ext uri="{FF2B5EF4-FFF2-40B4-BE49-F238E27FC236}">
              <a16:creationId xmlns:a16="http://schemas.microsoft.com/office/drawing/2014/main" id="{D7B54D08-2BC0-4A3F-905C-1D0B998404B7}"/>
            </a:ext>
          </a:extLst>
        </xdr:cNvPr>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a:extLst>
            <a:ext uri="{FF2B5EF4-FFF2-40B4-BE49-F238E27FC236}">
              <a16:creationId xmlns:a16="http://schemas.microsoft.com/office/drawing/2014/main" id="{9DB676B8-9F0D-4C61-AB82-E955C4F781B3}"/>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a:extLst>
            <a:ext uri="{FF2B5EF4-FFF2-40B4-BE49-F238E27FC236}">
              <a16:creationId xmlns:a16="http://schemas.microsoft.com/office/drawing/2014/main" id="{2C82813E-F053-4CF9-8917-865726D8730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a:extLst>
            <a:ext uri="{FF2B5EF4-FFF2-40B4-BE49-F238E27FC236}">
              <a16:creationId xmlns:a16="http://schemas.microsoft.com/office/drawing/2014/main" id="{B0AEA21B-C0AA-4D1B-8FA3-B997825B0026}"/>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a:extLst>
            <a:ext uri="{FF2B5EF4-FFF2-40B4-BE49-F238E27FC236}">
              <a16:creationId xmlns:a16="http://schemas.microsoft.com/office/drawing/2014/main" id="{1B59DED8-1275-4F5F-95CB-8E258108E61E}"/>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a:extLst>
            <a:ext uri="{FF2B5EF4-FFF2-40B4-BE49-F238E27FC236}">
              <a16:creationId xmlns:a16="http://schemas.microsoft.com/office/drawing/2014/main" id="{2A8F5ABD-2167-48B2-BAD1-365368F2E501}"/>
            </a:ext>
          </a:extLst>
        </xdr:cNvPr>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a:extLst>
            <a:ext uri="{FF2B5EF4-FFF2-40B4-BE49-F238E27FC236}">
              <a16:creationId xmlns:a16="http://schemas.microsoft.com/office/drawing/2014/main" id="{45E0C83A-7F85-46EC-9EE8-1D65E85239F3}"/>
            </a:ext>
          </a:extLst>
        </xdr:cNvPr>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（将来負担比率）</a:t>
          </a:r>
        </a:p>
        <a:p>
          <a:pPr algn="l" rtl="0">
            <a:lnSpc>
              <a:spcPts val="1100"/>
            </a:lnSpc>
            <a:defRPr sz="1000"/>
          </a:pPr>
          <a:r>
            <a:rPr lang="ja-JP" altLang="en-US" sz="900" b="0" i="0" u="none" strike="noStrike" baseline="0">
              <a:solidFill>
                <a:srgbClr val="000000"/>
              </a:solidFill>
              <a:latin typeface="ＭＳ ゴシック"/>
              <a:ea typeface="ＭＳ ゴシック"/>
            </a:rPr>
            <a:t>　一般会計等において、元金償還額を上回らない地方債の発行の継続的抑制により、昨年度と比較して、地方債現在高が減額した、また、公営事業会計及び一部事務組合の地方債現在高の減少により、公営企業債等繰入見込額、組合負担等見込額が減額したことにより、前年度数値と比較して減少した。</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（一般会計等に係る地方債の現在高）</a:t>
          </a:r>
        </a:p>
        <a:p>
          <a:pPr algn="l" rtl="0">
            <a:lnSpc>
              <a:spcPts val="1100"/>
            </a:lnSpc>
            <a:defRPr sz="1000"/>
          </a:pPr>
          <a:r>
            <a:rPr lang="ja-JP" altLang="en-US" sz="900" b="0" i="0" u="none" strike="noStrike" baseline="0">
              <a:solidFill>
                <a:srgbClr val="000000"/>
              </a:solidFill>
              <a:latin typeface="ＭＳ ゴシック"/>
              <a:ea typeface="ＭＳ ゴシック"/>
            </a:rPr>
            <a:t>　一般会計は、地方債発行額を当年度の元金償還額を下回る額とするルールにおいて実施しているため、地方債の現在高が着実に減少している。</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（債務負担行為に基づく支出予定額）</a:t>
          </a:r>
        </a:p>
        <a:p>
          <a:pPr algn="l" rtl="0">
            <a:lnSpc>
              <a:spcPts val="1100"/>
            </a:lnSpc>
            <a:defRPr sz="1000"/>
          </a:pPr>
          <a:r>
            <a:rPr lang="ja-JP" altLang="en-US" sz="900" b="0" i="0" u="none" strike="noStrike" baseline="0">
              <a:solidFill>
                <a:srgbClr val="000000"/>
              </a:solidFill>
              <a:latin typeface="ＭＳ ゴシック"/>
              <a:ea typeface="ＭＳ ゴシック"/>
            </a:rPr>
            <a:t>　国営かんがい排水事業地区負担金の支出による債務負担行為の増額</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（公営企業債等繰入見込額）</a:t>
          </a:r>
        </a:p>
        <a:p>
          <a:pPr algn="l" rtl="0">
            <a:lnSpc>
              <a:spcPts val="1100"/>
            </a:lnSpc>
            <a:defRPr sz="1000"/>
          </a:pPr>
          <a:r>
            <a:rPr lang="ja-JP" altLang="en-US" sz="900" b="0" i="0" u="none" strike="noStrike" baseline="0">
              <a:solidFill>
                <a:srgbClr val="000000"/>
              </a:solidFill>
              <a:latin typeface="ＭＳ ゴシック"/>
              <a:ea typeface="ＭＳ ゴシック"/>
            </a:rPr>
            <a:t>　水道事業及び公共下水道事業において地方債残高は減少傾向にあり、これに伴い償還に対する繰入も減少している。</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（組合等負担等見込額）</a:t>
          </a:r>
        </a:p>
        <a:p>
          <a:pPr algn="l" rtl="0">
            <a:lnSpc>
              <a:spcPts val="1100"/>
            </a:lnSpc>
            <a:defRPr sz="1000"/>
          </a:pPr>
          <a:r>
            <a:rPr lang="ja-JP" altLang="en-US" sz="900" b="0" i="0" u="none" strike="noStrike" baseline="0">
              <a:solidFill>
                <a:srgbClr val="000000"/>
              </a:solidFill>
              <a:latin typeface="ＭＳ ゴシック"/>
              <a:ea typeface="ＭＳ ゴシック"/>
            </a:rPr>
            <a:t>　一部事務組合において、地方債発行を行わないことにより、地方債残高は減少している。</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（充当可能基金）</a:t>
          </a:r>
        </a:p>
        <a:p>
          <a:pPr algn="l" rtl="0">
            <a:lnSpc>
              <a:spcPts val="1100"/>
            </a:lnSpc>
            <a:defRPr sz="1000"/>
          </a:pPr>
          <a:r>
            <a:rPr lang="ja-JP" altLang="en-US" sz="900" b="0" i="0" u="none" strike="noStrike" baseline="0">
              <a:solidFill>
                <a:srgbClr val="000000"/>
              </a:solidFill>
              <a:latin typeface="ＭＳ ゴシック"/>
              <a:ea typeface="ＭＳ ゴシック"/>
            </a:rPr>
            <a:t>　財政調整基金の減額による充当可能基金額の減額。</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（充当可能特定収入）</a:t>
          </a:r>
        </a:p>
        <a:p>
          <a:pPr algn="l" rtl="0">
            <a:lnSpc>
              <a:spcPts val="1100"/>
            </a:lnSpc>
            <a:defRPr sz="1000"/>
          </a:pPr>
          <a:r>
            <a:rPr lang="ja-JP" altLang="en-US" sz="900" b="0" i="0" u="none" strike="noStrike" baseline="0">
              <a:solidFill>
                <a:srgbClr val="000000"/>
              </a:solidFill>
              <a:latin typeface="ＭＳ ゴシック"/>
              <a:ea typeface="ＭＳ ゴシック"/>
            </a:rPr>
            <a:t>　都市計画税の減収に伴う、充当可能特定歳入の減額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 zeroHeight="1" x14ac:dyDescent="0.2"/>
  <cols>
    <col min="1" max="119" width="2.08984375" style="136" customWidth="1"/>
    <col min="120" max="16384" width="0" style="136" hidden="1"/>
  </cols>
  <sheetData>
    <row r="1" spans="1:119" ht="33" customHeight="1" x14ac:dyDescent="0.2">
      <c r="A1" s="134"/>
      <c r="B1" s="491" t="s">
        <v>136</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1"/>
      <c r="BM1" s="491"/>
      <c r="BN1" s="491"/>
      <c r="BO1" s="491"/>
      <c r="BP1" s="491"/>
      <c r="BQ1" s="491"/>
      <c r="BR1" s="491"/>
      <c r="BS1" s="491"/>
      <c r="BT1" s="491"/>
      <c r="BU1" s="491"/>
      <c r="BV1" s="491"/>
      <c r="BW1" s="491"/>
      <c r="BX1" s="491"/>
      <c r="BY1" s="491"/>
      <c r="BZ1" s="491"/>
      <c r="CA1" s="491"/>
      <c r="CB1" s="491"/>
      <c r="CC1" s="491"/>
      <c r="CD1" s="491"/>
      <c r="CE1" s="491"/>
      <c r="CF1" s="491"/>
      <c r="CG1" s="491"/>
      <c r="CH1" s="491"/>
      <c r="CI1" s="491"/>
      <c r="CJ1" s="491"/>
      <c r="CK1" s="491"/>
      <c r="CL1" s="491"/>
      <c r="CM1" s="491"/>
      <c r="CN1" s="491"/>
      <c r="CO1" s="491"/>
      <c r="CP1" s="491"/>
      <c r="CQ1" s="491"/>
      <c r="CR1" s="491"/>
      <c r="CS1" s="491"/>
      <c r="CT1" s="491"/>
      <c r="CU1" s="491"/>
      <c r="CV1" s="491"/>
      <c r="CW1" s="491"/>
      <c r="CX1" s="491"/>
      <c r="CY1" s="491"/>
      <c r="CZ1" s="491"/>
      <c r="DA1" s="491"/>
      <c r="DB1" s="491"/>
      <c r="DC1" s="491"/>
      <c r="DD1" s="491"/>
      <c r="DE1" s="491"/>
      <c r="DF1" s="491"/>
      <c r="DG1" s="491"/>
      <c r="DH1" s="491"/>
      <c r="DI1" s="491"/>
      <c r="DJ1" s="135"/>
      <c r="DK1" s="135"/>
      <c r="DL1" s="135"/>
      <c r="DM1" s="135"/>
      <c r="DN1" s="135"/>
      <c r="DO1" s="135"/>
    </row>
    <row r="2" spans="1:119" ht="24" thickBot="1" x14ac:dyDescent="0.25">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92" t="s">
        <v>138</v>
      </c>
      <c r="C3" s="493"/>
      <c r="D3" s="493"/>
      <c r="E3" s="494"/>
      <c r="F3" s="494"/>
      <c r="G3" s="494"/>
      <c r="H3" s="494"/>
      <c r="I3" s="494"/>
      <c r="J3" s="494"/>
      <c r="K3" s="494"/>
      <c r="L3" s="494" t="s">
        <v>139</v>
      </c>
      <c r="M3" s="494"/>
      <c r="N3" s="494"/>
      <c r="O3" s="494"/>
      <c r="P3" s="494"/>
      <c r="Q3" s="494"/>
      <c r="R3" s="500"/>
      <c r="S3" s="500"/>
      <c r="T3" s="500"/>
      <c r="U3" s="500"/>
      <c r="V3" s="501"/>
      <c r="W3" s="474" t="s">
        <v>140</v>
      </c>
      <c r="X3" s="475"/>
      <c r="Y3" s="475"/>
      <c r="Z3" s="475"/>
      <c r="AA3" s="475"/>
      <c r="AB3" s="493"/>
      <c r="AC3" s="500" t="s">
        <v>141</v>
      </c>
      <c r="AD3" s="475"/>
      <c r="AE3" s="475"/>
      <c r="AF3" s="475"/>
      <c r="AG3" s="475"/>
      <c r="AH3" s="475"/>
      <c r="AI3" s="475"/>
      <c r="AJ3" s="475"/>
      <c r="AK3" s="475"/>
      <c r="AL3" s="476"/>
      <c r="AM3" s="474" t="s">
        <v>142</v>
      </c>
      <c r="AN3" s="475"/>
      <c r="AO3" s="475"/>
      <c r="AP3" s="475"/>
      <c r="AQ3" s="475"/>
      <c r="AR3" s="475"/>
      <c r="AS3" s="475"/>
      <c r="AT3" s="475"/>
      <c r="AU3" s="475"/>
      <c r="AV3" s="475"/>
      <c r="AW3" s="475"/>
      <c r="AX3" s="476"/>
      <c r="AY3" s="472" t="s">
        <v>89</v>
      </c>
      <c r="AZ3" s="473"/>
      <c r="BA3" s="473"/>
      <c r="BB3" s="473"/>
      <c r="BC3" s="473"/>
      <c r="BD3" s="473"/>
      <c r="BE3" s="473"/>
      <c r="BF3" s="473"/>
      <c r="BG3" s="473"/>
      <c r="BH3" s="473"/>
      <c r="BI3" s="473"/>
      <c r="BJ3" s="473"/>
      <c r="BK3" s="473"/>
      <c r="BL3" s="473"/>
      <c r="BM3" s="490"/>
      <c r="BN3" s="474" t="s">
        <v>143</v>
      </c>
      <c r="BO3" s="475"/>
      <c r="BP3" s="475"/>
      <c r="BQ3" s="475"/>
      <c r="BR3" s="475"/>
      <c r="BS3" s="475"/>
      <c r="BT3" s="475"/>
      <c r="BU3" s="476"/>
      <c r="BV3" s="474" t="s">
        <v>144</v>
      </c>
      <c r="BW3" s="475"/>
      <c r="BX3" s="475"/>
      <c r="BY3" s="475"/>
      <c r="BZ3" s="475"/>
      <c r="CA3" s="475"/>
      <c r="CB3" s="475"/>
      <c r="CC3" s="476"/>
      <c r="CD3" s="472" t="s">
        <v>89</v>
      </c>
      <c r="CE3" s="473"/>
      <c r="CF3" s="473"/>
      <c r="CG3" s="473"/>
      <c r="CH3" s="473"/>
      <c r="CI3" s="473"/>
      <c r="CJ3" s="473"/>
      <c r="CK3" s="473"/>
      <c r="CL3" s="473"/>
      <c r="CM3" s="473"/>
      <c r="CN3" s="473"/>
      <c r="CO3" s="473"/>
      <c r="CP3" s="473"/>
      <c r="CQ3" s="473"/>
      <c r="CR3" s="473"/>
      <c r="CS3" s="490"/>
      <c r="CT3" s="474" t="s">
        <v>145</v>
      </c>
      <c r="CU3" s="475"/>
      <c r="CV3" s="475"/>
      <c r="CW3" s="475"/>
      <c r="CX3" s="475"/>
      <c r="CY3" s="475"/>
      <c r="CZ3" s="475"/>
      <c r="DA3" s="476"/>
      <c r="DB3" s="474" t="s">
        <v>146</v>
      </c>
      <c r="DC3" s="475"/>
      <c r="DD3" s="475"/>
      <c r="DE3" s="475"/>
      <c r="DF3" s="475"/>
      <c r="DG3" s="475"/>
      <c r="DH3" s="475"/>
      <c r="DI3" s="476"/>
      <c r="DJ3" s="134"/>
      <c r="DK3" s="134"/>
      <c r="DL3" s="134"/>
      <c r="DM3" s="134"/>
      <c r="DN3" s="134"/>
      <c r="DO3" s="134"/>
    </row>
    <row r="4" spans="1:119" ht="18.75" customHeight="1" x14ac:dyDescent="0.2">
      <c r="A4" s="135"/>
      <c r="B4" s="495"/>
      <c r="C4" s="496"/>
      <c r="D4" s="496"/>
      <c r="E4" s="497"/>
      <c r="F4" s="497"/>
      <c r="G4" s="497"/>
      <c r="H4" s="497"/>
      <c r="I4" s="497"/>
      <c r="J4" s="497"/>
      <c r="K4" s="497"/>
      <c r="L4" s="497"/>
      <c r="M4" s="497"/>
      <c r="N4" s="497"/>
      <c r="O4" s="497"/>
      <c r="P4" s="497"/>
      <c r="Q4" s="497"/>
      <c r="R4" s="502"/>
      <c r="S4" s="502"/>
      <c r="T4" s="502"/>
      <c r="U4" s="502"/>
      <c r="V4" s="503"/>
      <c r="W4" s="505"/>
      <c r="X4" s="334"/>
      <c r="Y4" s="334"/>
      <c r="Z4" s="334"/>
      <c r="AA4" s="334"/>
      <c r="AB4" s="496"/>
      <c r="AC4" s="502"/>
      <c r="AD4" s="334"/>
      <c r="AE4" s="334"/>
      <c r="AF4" s="334"/>
      <c r="AG4" s="334"/>
      <c r="AH4" s="334"/>
      <c r="AI4" s="334"/>
      <c r="AJ4" s="334"/>
      <c r="AK4" s="334"/>
      <c r="AL4" s="506"/>
      <c r="AM4" s="465"/>
      <c r="AN4" s="406"/>
      <c r="AO4" s="406"/>
      <c r="AP4" s="406"/>
      <c r="AQ4" s="406"/>
      <c r="AR4" s="406"/>
      <c r="AS4" s="406"/>
      <c r="AT4" s="406"/>
      <c r="AU4" s="406"/>
      <c r="AV4" s="406"/>
      <c r="AW4" s="406"/>
      <c r="AX4" s="477"/>
      <c r="AY4" s="387" t="s">
        <v>147</v>
      </c>
      <c r="AZ4" s="388"/>
      <c r="BA4" s="388"/>
      <c r="BB4" s="388"/>
      <c r="BC4" s="388"/>
      <c r="BD4" s="388"/>
      <c r="BE4" s="388"/>
      <c r="BF4" s="388"/>
      <c r="BG4" s="388"/>
      <c r="BH4" s="388"/>
      <c r="BI4" s="388"/>
      <c r="BJ4" s="388"/>
      <c r="BK4" s="388"/>
      <c r="BL4" s="388"/>
      <c r="BM4" s="389"/>
      <c r="BN4" s="376">
        <v>9321975</v>
      </c>
      <c r="BO4" s="377"/>
      <c r="BP4" s="377"/>
      <c r="BQ4" s="377"/>
      <c r="BR4" s="377"/>
      <c r="BS4" s="377"/>
      <c r="BT4" s="377"/>
      <c r="BU4" s="378"/>
      <c r="BV4" s="376">
        <v>9735393</v>
      </c>
      <c r="BW4" s="377"/>
      <c r="BX4" s="377"/>
      <c r="BY4" s="377"/>
      <c r="BZ4" s="377"/>
      <c r="CA4" s="377"/>
      <c r="CB4" s="377"/>
      <c r="CC4" s="378"/>
      <c r="CD4" s="487" t="s">
        <v>148</v>
      </c>
      <c r="CE4" s="488"/>
      <c r="CF4" s="488"/>
      <c r="CG4" s="488"/>
      <c r="CH4" s="488"/>
      <c r="CI4" s="488"/>
      <c r="CJ4" s="488"/>
      <c r="CK4" s="488"/>
      <c r="CL4" s="488"/>
      <c r="CM4" s="488"/>
      <c r="CN4" s="488"/>
      <c r="CO4" s="488"/>
      <c r="CP4" s="488"/>
      <c r="CQ4" s="488"/>
      <c r="CR4" s="488"/>
      <c r="CS4" s="489"/>
      <c r="CT4" s="484">
        <v>6.7</v>
      </c>
      <c r="CU4" s="485"/>
      <c r="CV4" s="485"/>
      <c r="CW4" s="485"/>
      <c r="CX4" s="485"/>
      <c r="CY4" s="485"/>
      <c r="CZ4" s="485"/>
      <c r="DA4" s="486"/>
      <c r="DB4" s="484">
        <v>5.0999999999999996</v>
      </c>
      <c r="DC4" s="485"/>
      <c r="DD4" s="485"/>
      <c r="DE4" s="485"/>
      <c r="DF4" s="485"/>
      <c r="DG4" s="485"/>
      <c r="DH4" s="485"/>
      <c r="DI4" s="486"/>
      <c r="DJ4" s="134"/>
      <c r="DK4" s="134"/>
      <c r="DL4" s="134"/>
      <c r="DM4" s="134"/>
      <c r="DN4" s="134"/>
      <c r="DO4" s="134"/>
    </row>
    <row r="5" spans="1:119" ht="18.75" customHeight="1" x14ac:dyDescent="0.2">
      <c r="A5" s="135"/>
      <c r="B5" s="498"/>
      <c r="C5" s="407"/>
      <c r="D5" s="407"/>
      <c r="E5" s="499"/>
      <c r="F5" s="499"/>
      <c r="G5" s="499"/>
      <c r="H5" s="499"/>
      <c r="I5" s="499"/>
      <c r="J5" s="499"/>
      <c r="K5" s="499"/>
      <c r="L5" s="499"/>
      <c r="M5" s="499"/>
      <c r="N5" s="499"/>
      <c r="O5" s="499"/>
      <c r="P5" s="499"/>
      <c r="Q5" s="499"/>
      <c r="R5" s="405"/>
      <c r="S5" s="405"/>
      <c r="T5" s="405"/>
      <c r="U5" s="405"/>
      <c r="V5" s="504"/>
      <c r="W5" s="465"/>
      <c r="X5" s="406"/>
      <c r="Y5" s="406"/>
      <c r="Z5" s="406"/>
      <c r="AA5" s="406"/>
      <c r="AB5" s="407"/>
      <c r="AC5" s="405"/>
      <c r="AD5" s="406"/>
      <c r="AE5" s="406"/>
      <c r="AF5" s="406"/>
      <c r="AG5" s="406"/>
      <c r="AH5" s="406"/>
      <c r="AI5" s="406"/>
      <c r="AJ5" s="406"/>
      <c r="AK5" s="406"/>
      <c r="AL5" s="477"/>
      <c r="AM5" s="464" t="s">
        <v>149</v>
      </c>
      <c r="AN5" s="365"/>
      <c r="AO5" s="365"/>
      <c r="AP5" s="365"/>
      <c r="AQ5" s="365"/>
      <c r="AR5" s="365"/>
      <c r="AS5" s="365"/>
      <c r="AT5" s="366"/>
      <c r="AU5" s="461" t="s">
        <v>150</v>
      </c>
      <c r="AV5" s="462"/>
      <c r="AW5" s="462"/>
      <c r="AX5" s="462"/>
      <c r="AY5" s="350" t="s">
        <v>151</v>
      </c>
      <c r="AZ5" s="351"/>
      <c r="BA5" s="351"/>
      <c r="BB5" s="351"/>
      <c r="BC5" s="351"/>
      <c r="BD5" s="351"/>
      <c r="BE5" s="351"/>
      <c r="BF5" s="351"/>
      <c r="BG5" s="351"/>
      <c r="BH5" s="351"/>
      <c r="BI5" s="351"/>
      <c r="BJ5" s="351"/>
      <c r="BK5" s="351"/>
      <c r="BL5" s="351"/>
      <c r="BM5" s="352"/>
      <c r="BN5" s="360">
        <v>8864328</v>
      </c>
      <c r="BO5" s="361"/>
      <c r="BP5" s="361"/>
      <c r="BQ5" s="361"/>
      <c r="BR5" s="361"/>
      <c r="BS5" s="361"/>
      <c r="BT5" s="361"/>
      <c r="BU5" s="362"/>
      <c r="BV5" s="360">
        <v>9371923</v>
      </c>
      <c r="BW5" s="361"/>
      <c r="BX5" s="361"/>
      <c r="BY5" s="361"/>
      <c r="BZ5" s="361"/>
      <c r="CA5" s="361"/>
      <c r="CB5" s="361"/>
      <c r="CC5" s="362"/>
      <c r="CD5" s="390" t="s">
        <v>152</v>
      </c>
      <c r="CE5" s="391"/>
      <c r="CF5" s="391"/>
      <c r="CG5" s="391"/>
      <c r="CH5" s="391"/>
      <c r="CI5" s="391"/>
      <c r="CJ5" s="391"/>
      <c r="CK5" s="391"/>
      <c r="CL5" s="391"/>
      <c r="CM5" s="391"/>
      <c r="CN5" s="391"/>
      <c r="CO5" s="391"/>
      <c r="CP5" s="391"/>
      <c r="CQ5" s="391"/>
      <c r="CR5" s="391"/>
      <c r="CS5" s="392"/>
      <c r="CT5" s="335">
        <v>86.2</v>
      </c>
      <c r="CU5" s="336"/>
      <c r="CV5" s="336"/>
      <c r="CW5" s="336"/>
      <c r="CX5" s="336"/>
      <c r="CY5" s="336"/>
      <c r="CZ5" s="336"/>
      <c r="DA5" s="337"/>
      <c r="DB5" s="335">
        <v>83.6</v>
      </c>
      <c r="DC5" s="336"/>
      <c r="DD5" s="336"/>
      <c r="DE5" s="336"/>
      <c r="DF5" s="336"/>
      <c r="DG5" s="336"/>
      <c r="DH5" s="336"/>
      <c r="DI5" s="337"/>
      <c r="DJ5" s="134"/>
      <c r="DK5" s="134"/>
      <c r="DL5" s="134"/>
      <c r="DM5" s="134"/>
      <c r="DN5" s="134"/>
      <c r="DO5" s="134"/>
    </row>
    <row r="6" spans="1:119" ht="18.75" customHeight="1" x14ac:dyDescent="0.2">
      <c r="A6" s="135"/>
      <c r="B6" s="507" t="s">
        <v>153</v>
      </c>
      <c r="C6" s="404"/>
      <c r="D6" s="404"/>
      <c r="E6" s="508"/>
      <c r="F6" s="508"/>
      <c r="G6" s="508"/>
      <c r="H6" s="508"/>
      <c r="I6" s="508"/>
      <c r="J6" s="508"/>
      <c r="K6" s="508"/>
      <c r="L6" s="508" t="s">
        <v>154</v>
      </c>
      <c r="M6" s="508"/>
      <c r="N6" s="508"/>
      <c r="O6" s="508"/>
      <c r="P6" s="508"/>
      <c r="Q6" s="508"/>
      <c r="R6" s="402"/>
      <c r="S6" s="402"/>
      <c r="T6" s="402"/>
      <c r="U6" s="402"/>
      <c r="V6" s="511"/>
      <c r="W6" s="439" t="s">
        <v>155</v>
      </c>
      <c r="X6" s="403"/>
      <c r="Y6" s="403"/>
      <c r="Z6" s="403"/>
      <c r="AA6" s="403"/>
      <c r="AB6" s="404"/>
      <c r="AC6" s="514" t="s">
        <v>156</v>
      </c>
      <c r="AD6" s="515"/>
      <c r="AE6" s="515"/>
      <c r="AF6" s="515"/>
      <c r="AG6" s="515"/>
      <c r="AH6" s="515"/>
      <c r="AI6" s="515"/>
      <c r="AJ6" s="515"/>
      <c r="AK6" s="515"/>
      <c r="AL6" s="516"/>
      <c r="AM6" s="464" t="s">
        <v>157</v>
      </c>
      <c r="AN6" s="365"/>
      <c r="AO6" s="365"/>
      <c r="AP6" s="365"/>
      <c r="AQ6" s="365"/>
      <c r="AR6" s="365"/>
      <c r="AS6" s="365"/>
      <c r="AT6" s="366"/>
      <c r="AU6" s="461" t="s">
        <v>158</v>
      </c>
      <c r="AV6" s="462"/>
      <c r="AW6" s="462"/>
      <c r="AX6" s="462"/>
      <c r="AY6" s="350" t="s">
        <v>159</v>
      </c>
      <c r="AZ6" s="351"/>
      <c r="BA6" s="351"/>
      <c r="BB6" s="351"/>
      <c r="BC6" s="351"/>
      <c r="BD6" s="351"/>
      <c r="BE6" s="351"/>
      <c r="BF6" s="351"/>
      <c r="BG6" s="351"/>
      <c r="BH6" s="351"/>
      <c r="BI6" s="351"/>
      <c r="BJ6" s="351"/>
      <c r="BK6" s="351"/>
      <c r="BL6" s="351"/>
      <c r="BM6" s="352"/>
      <c r="BN6" s="360">
        <v>457647</v>
      </c>
      <c r="BO6" s="361"/>
      <c r="BP6" s="361"/>
      <c r="BQ6" s="361"/>
      <c r="BR6" s="361"/>
      <c r="BS6" s="361"/>
      <c r="BT6" s="361"/>
      <c r="BU6" s="362"/>
      <c r="BV6" s="360">
        <v>363470</v>
      </c>
      <c r="BW6" s="361"/>
      <c r="BX6" s="361"/>
      <c r="BY6" s="361"/>
      <c r="BZ6" s="361"/>
      <c r="CA6" s="361"/>
      <c r="CB6" s="361"/>
      <c r="CC6" s="362"/>
      <c r="CD6" s="390" t="s">
        <v>160</v>
      </c>
      <c r="CE6" s="391"/>
      <c r="CF6" s="391"/>
      <c r="CG6" s="391"/>
      <c r="CH6" s="391"/>
      <c r="CI6" s="391"/>
      <c r="CJ6" s="391"/>
      <c r="CK6" s="391"/>
      <c r="CL6" s="391"/>
      <c r="CM6" s="391"/>
      <c r="CN6" s="391"/>
      <c r="CO6" s="391"/>
      <c r="CP6" s="391"/>
      <c r="CQ6" s="391"/>
      <c r="CR6" s="391"/>
      <c r="CS6" s="392"/>
      <c r="CT6" s="481">
        <v>91.1</v>
      </c>
      <c r="CU6" s="482"/>
      <c r="CV6" s="482"/>
      <c r="CW6" s="482"/>
      <c r="CX6" s="482"/>
      <c r="CY6" s="482"/>
      <c r="CZ6" s="482"/>
      <c r="DA6" s="483"/>
      <c r="DB6" s="481">
        <v>88.9</v>
      </c>
      <c r="DC6" s="482"/>
      <c r="DD6" s="482"/>
      <c r="DE6" s="482"/>
      <c r="DF6" s="482"/>
      <c r="DG6" s="482"/>
      <c r="DH6" s="482"/>
      <c r="DI6" s="483"/>
      <c r="DJ6" s="134"/>
      <c r="DK6" s="134"/>
      <c r="DL6" s="134"/>
      <c r="DM6" s="134"/>
      <c r="DN6" s="134"/>
      <c r="DO6" s="134"/>
    </row>
    <row r="7" spans="1:119" ht="18.75" customHeight="1" x14ac:dyDescent="0.2">
      <c r="A7" s="135"/>
      <c r="B7" s="495"/>
      <c r="C7" s="496"/>
      <c r="D7" s="496"/>
      <c r="E7" s="497"/>
      <c r="F7" s="497"/>
      <c r="G7" s="497"/>
      <c r="H7" s="497"/>
      <c r="I7" s="497"/>
      <c r="J7" s="497"/>
      <c r="K7" s="497"/>
      <c r="L7" s="497"/>
      <c r="M7" s="497"/>
      <c r="N7" s="497"/>
      <c r="O7" s="497"/>
      <c r="P7" s="497"/>
      <c r="Q7" s="497"/>
      <c r="R7" s="502"/>
      <c r="S7" s="502"/>
      <c r="T7" s="502"/>
      <c r="U7" s="502"/>
      <c r="V7" s="503"/>
      <c r="W7" s="505"/>
      <c r="X7" s="334"/>
      <c r="Y7" s="334"/>
      <c r="Z7" s="334"/>
      <c r="AA7" s="334"/>
      <c r="AB7" s="496"/>
      <c r="AC7" s="517"/>
      <c r="AD7" s="333"/>
      <c r="AE7" s="333"/>
      <c r="AF7" s="333"/>
      <c r="AG7" s="333"/>
      <c r="AH7" s="333"/>
      <c r="AI7" s="333"/>
      <c r="AJ7" s="333"/>
      <c r="AK7" s="333"/>
      <c r="AL7" s="518"/>
      <c r="AM7" s="464" t="s">
        <v>161</v>
      </c>
      <c r="AN7" s="365"/>
      <c r="AO7" s="365"/>
      <c r="AP7" s="365"/>
      <c r="AQ7" s="365"/>
      <c r="AR7" s="365"/>
      <c r="AS7" s="365"/>
      <c r="AT7" s="366"/>
      <c r="AU7" s="461" t="s">
        <v>162</v>
      </c>
      <c r="AV7" s="462"/>
      <c r="AW7" s="462"/>
      <c r="AX7" s="462"/>
      <c r="AY7" s="350" t="s">
        <v>163</v>
      </c>
      <c r="AZ7" s="351"/>
      <c r="BA7" s="351"/>
      <c r="BB7" s="351"/>
      <c r="BC7" s="351"/>
      <c r="BD7" s="351"/>
      <c r="BE7" s="351"/>
      <c r="BF7" s="351"/>
      <c r="BG7" s="351"/>
      <c r="BH7" s="351"/>
      <c r="BI7" s="351"/>
      <c r="BJ7" s="351"/>
      <c r="BK7" s="351"/>
      <c r="BL7" s="351"/>
      <c r="BM7" s="352"/>
      <c r="BN7" s="360">
        <v>36192</v>
      </c>
      <c r="BO7" s="361"/>
      <c r="BP7" s="361"/>
      <c r="BQ7" s="361"/>
      <c r="BR7" s="361"/>
      <c r="BS7" s="361"/>
      <c r="BT7" s="361"/>
      <c r="BU7" s="362"/>
      <c r="BV7" s="360">
        <v>43309</v>
      </c>
      <c r="BW7" s="361"/>
      <c r="BX7" s="361"/>
      <c r="BY7" s="361"/>
      <c r="BZ7" s="361"/>
      <c r="CA7" s="361"/>
      <c r="CB7" s="361"/>
      <c r="CC7" s="362"/>
      <c r="CD7" s="390" t="s">
        <v>164</v>
      </c>
      <c r="CE7" s="391"/>
      <c r="CF7" s="391"/>
      <c r="CG7" s="391"/>
      <c r="CH7" s="391"/>
      <c r="CI7" s="391"/>
      <c r="CJ7" s="391"/>
      <c r="CK7" s="391"/>
      <c r="CL7" s="391"/>
      <c r="CM7" s="391"/>
      <c r="CN7" s="391"/>
      <c r="CO7" s="391"/>
      <c r="CP7" s="391"/>
      <c r="CQ7" s="391"/>
      <c r="CR7" s="391"/>
      <c r="CS7" s="392"/>
      <c r="CT7" s="360">
        <v>6301162</v>
      </c>
      <c r="CU7" s="361"/>
      <c r="CV7" s="361"/>
      <c r="CW7" s="361"/>
      <c r="CX7" s="361"/>
      <c r="CY7" s="361"/>
      <c r="CZ7" s="361"/>
      <c r="DA7" s="362"/>
      <c r="DB7" s="360">
        <v>6256451</v>
      </c>
      <c r="DC7" s="361"/>
      <c r="DD7" s="361"/>
      <c r="DE7" s="361"/>
      <c r="DF7" s="361"/>
      <c r="DG7" s="361"/>
      <c r="DH7" s="361"/>
      <c r="DI7" s="362"/>
      <c r="DJ7" s="134"/>
      <c r="DK7" s="134"/>
      <c r="DL7" s="134"/>
      <c r="DM7" s="134"/>
      <c r="DN7" s="134"/>
      <c r="DO7" s="134"/>
    </row>
    <row r="8" spans="1:119" ht="18.75" customHeight="1" thickBot="1" x14ac:dyDescent="0.25">
      <c r="A8" s="135"/>
      <c r="B8" s="509"/>
      <c r="C8" s="442"/>
      <c r="D8" s="442"/>
      <c r="E8" s="510"/>
      <c r="F8" s="510"/>
      <c r="G8" s="510"/>
      <c r="H8" s="510"/>
      <c r="I8" s="510"/>
      <c r="J8" s="510"/>
      <c r="K8" s="510"/>
      <c r="L8" s="510"/>
      <c r="M8" s="510"/>
      <c r="N8" s="510"/>
      <c r="O8" s="510"/>
      <c r="P8" s="510"/>
      <c r="Q8" s="510"/>
      <c r="R8" s="512"/>
      <c r="S8" s="512"/>
      <c r="T8" s="512"/>
      <c r="U8" s="512"/>
      <c r="V8" s="513"/>
      <c r="W8" s="440"/>
      <c r="X8" s="441"/>
      <c r="Y8" s="441"/>
      <c r="Z8" s="441"/>
      <c r="AA8" s="441"/>
      <c r="AB8" s="442"/>
      <c r="AC8" s="519"/>
      <c r="AD8" s="520"/>
      <c r="AE8" s="520"/>
      <c r="AF8" s="520"/>
      <c r="AG8" s="520"/>
      <c r="AH8" s="520"/>
      <c r="AI8" s="520"/>
      <c r="AJ8" s="520"/>
      <c r="AK8" s="520"/>
      <c r="AL8" s="521"/>
      <c r="AM8" s="464" t="s">
        <v>165</v>
      </c>
      <c r="AN8" s="365"/>
      <c r="AO8" s="365"/>
      <c r="AP8" s="365"/>
      <c r="AQ8" s="365"/>
      <c r="AR8" s="365"/>
      <c r="AS8" s="365"/>
      <c r="AT8" s="366"/>
      <c r="AU8" s="461" t="s">
        <v>162</v>
      </c>
      <c r="AV8" s="462"/>
      <c r="AW8" s="462"/>
      <c r="AX8" s="462"/>
      <c r="AY8" s="350" t="s">
        <v>166</v>
      </c>
      <c r="AZ8" s="351"/>
      <c r="BA8" s="351"/>
      <c r="BB8" s="351"/>
      <c r="BC8" s="351"/>
      <c r="BD8" s="351"/>
      <c r="BE8" s="351"/>
      <c r="BF8" s="351"/>
      <c r="BG8" s="351"/>
      <c r="BH8" s="351"/>
      <c r="BI8" s="351"/>
      <c r="BJ8" s="351"/>
      <c r="BK8" s="351"/>
      <c r="BL8" s="351"/>
      <c r="BM8" s="352"/>
      <c r="BN8" s="360">
        <v>421455</v>
      </c>
      <c r="BO8" s="361"/>
      <c r="BP8" s="361"/>
      <c r="BQ8" s="361"/>
      <c r="BR8" s="361"/>
      <c r="BS8" s="361"/>
      <c r="BT8" s="361"/>
      <c r="BU8" s="362"/>
      <c r="BV8" s="360">
        <v>320161</v>
      </c>
      <c r="BW8" s="361"/>
      <c r="BX8" s="361"/>
      <c r="BY8" s="361"/>
      <c r="BZ8" s="361"/>
      <c r="CA8" s="361"/>
      <c r="CB8" s="361"/>
      <c r="CC8" s="362"/>
      <c r="CD8" s="390" t="s">
        <v>167</v>
      </c>
      <c r="CE8" s="391"/>
      <c r="CF8" s="391"/>
      <c r="CG8" s="391"/>
      <c r="CH8" s="391"/>
      <c r="CI8" s="391"/>
      <c r="CJ8" s="391"/>
      <c r="CK8" s="391"/>
      <c r="CL8" s="391"/>
      <c r="CM8" s="391"/>
      <c r="CN8" s="391"/>
      <c r="CO8" s="391"/>
      <c r="CP8" s="391"/>
      <c r="CQ8" s="391"/>
      <c r="CR8" s="391"/>
      <c r="CS8" s="392"/>
      <c r="CT8" s="466">
        <v>0.99</v>
      </c>
      <c r="CU8" s="467"/>
      <c r="CV8" s="467"/>
      <c r="CW8" s="467"/>
      <c r="CX8" s="467"/>
      <c r="CY8" s="467"/>
      <c r="CZ8" s="467"/>
      <c r="DA8" s="468"/>
      <c r="DB8" s="466">
        <v>1.06</v>
      </c>
      <c r="DC8" s="467"/>
      <c r="DD8" s="467"/>
      <c r="DE8" s="467"/>
      <c r="DF8" s="467"/>
      <c r="DG8" s="467"/>
      <c r="DH8" s="467"/>
      <c r="DI8" s="468"/>
      <c r="DJ8" s="134"/>
      <c r="DK8" s="134"/>
      <c r="DL8" s="134"/>
      <c r="DM8" s="134"/>
      <c r="DN8" s="134"/>
      <c r="DO8" s="134"/>
    </row>
    <row r="9" spans="1:119" ht="18.75" customHeight="1" thickBot="1" x14ac:dyDescent="0.25">
      <c r="A9" s="135"/>
      <c r="B9" s="472" t="s">
        <v>168</v>
      </c>
      <c r="C9" s="473"/>
      <c r="D9" s="473"/>
      <c r="E9" s="473"/>
      <c r="F9" s="473"/>
      <c r="G9" s="473"/>
      <c r="H9" s="473"/>
      <c r="I9" s="473"/>
      <c r="J9" s="473"/>
      <c r="K9" s="430"/>
      <c r="L9" s="458" t="s">
        <v>169</v>
      </c>
      <c r="M9" s="459"/>
      <c r="N9" s="459"/>
      <c r="O9" s="459"/>
      <c r="P9" s="459"/>
      <c r="Q9" s="460"/>
      <c r="R9" s="443">
        <v>29815</v>
      </c>
      <c r="S9" s="444"/>
      <c r="T9" s="444"/>
      <c r="U9" s="444"/>
      <c r="V9" s="445"/>
      <c r="W9" s="474" t="s">
        <v>170</v>
      </c>
      <c r="X9" s="475"/>
      <c r="Y9" s="475"/>
      <c r="Z9" s="475"/>
      <c r="AA9" s="475"/>
      <c r="AB9" s="475"/>
      <c r="AC9" s="475"/>
      <c r="AD9" s="475"/>
      <c r="AE9" s="475"/>
      <c r="AF9" s="475"/>
      <c r="AG9" s="475"/>
      <c r="AH9" s="475"/>
      <c r="AI9" s="475"/>
      <c r="AJ9" s="475"/>
      <c r="AK9" s="475"/>
      <c r="AL9" s="476"/>
      <c r="AM9" s="464" t="s">
        <v>171</v>
      </c>
      <c r="AN9" s="365"/>
      <c r="AO9" s="365"/>
      <c r="AP9" s="365"/>
      <c r="AQ9" s="365"/>
      <c r="AR9" s="365"/>
      <c r="AS9" s="365"/>
      <c r="AT9" s="366"/>
      <c r="AU9" s="461" t="s">
        <v>172</v>
      </c>
      <c r="AV9" s="462"/>
      <c r="AW9" s="462"/>
      <c r="AX9" s="462"/>
      <c r="AY9" s="350" t="s">
        <v>173</v>
      </c>
      <c r="AZ9" s="351"/>
      <c r="BA9" s="351"/>
      <c r="BB9" s="351"/>
      <c r="BC9" s="351"/>
      <c r="BD9" s="351"/>
      <c r="BE9" s="351"/>
      <c r="BF9" s="351"/>
      <c r="BG9" s="351"/>
      <c r="BH9" s="351"/>
      <c r="BI9" s="351"/>
      <c r="BJ9" s="351"/>
      <c r="BK9" s="351"/>
      <c r="BL9" s="351"/>
      <c r="BM9" s="352"/>
      <c r="BN9" s="360">
        <v>101294</v>
      </c>
      <c r="BO9" s="361"/>
      <c r="BP9" s="361"/>
      <c r="BQ9" s="361"/>
      <c r="BR9" s="361"/>
      <c r="BS9" s="361"/>
      <c r="BT9" s="361"/>
      <c r="BU9" s="362"/>
      <c r="BV9" s="360">
        <v>-116727</v>
      </c>
      <c r="BW9" s="361"/>
      <c r="BX9" s="361"/>
      <c r="BY9" s="361"/>
      <c r="BZ9" s="361"/>
      <c r="CA9" s="361"/>
      <c r="CB9" s="361"/>
      <c r="CC9" s="362"/>
      <c r="CD9" s="522" t="s">
        <v>174</v>
      </c>
      <c r="CE9" s="523"/>
      <c r="CF9" s="523"/>
      <c r="CG9" s="523"/>
      <c r="CH9" s="523"/>
      <c r="CI9" s="523"/>
      <c r="CJ9" s="523"/>
      <c r="CK9" s="523"/>
      <c r="CL9" s="523"/>
      <c r="CM9" s="523"/>
      <c r="CN9" s="523"/>
      <c r="CO9" s="523"/>
      <c r="CP9" s="523"/>
      <c r="CQ9" s="523"/>
      <c r="CR9" s="523"/>
      <c r="CS9" s="524"/>
      <c r="CT9" s="338">
        <v>13.5</v>
      </c>
      <c r="CU9" s="339"/>
      <c r="CV9" s="339"/>
      <c r="CW9" s="339"/>
      <c r="CX9" s="339"/>
      <c r="CY9" s="339"/>
      <c r="CZ9" s="339"/>
      <c r="DA9" s="340"/>
      <c r="DB9" s="338">
        <v>12.6</v>
      </c>
      <c r="DC9" s="339"/>
      <c r="DD9" s="339"/>
      <c r="DE9" s="339"/>
      <c r="DF9" s="339"/>
      <c r="DG9" s="339"/>
      <c r="DH9" s="339"/>
      <c r="DI9" s="340"/>
      <c r="DJ9" s="134"/>
      <c r="DK9" s="134"/>
      <c r="DL9" s="134"/>
      <c r="DM9" s="134"/>
      <c r="DN9" s="134"/>
      <c r="DO9" s="134"/>
    </row>
    <row r="10" spans="1:119" ht="18.75" customHeight="1" thickBot="1" x14ac:dyDescent="0.25">
      <c r="A10" s="135"/>
      <c r="B10" s="472"/>
      <c r="C10" s="473"/>
      <c r="D10" s="473"/>
      <c r="E10" s="473"/>
      <c r="F10" s="473"/>
      <c r="G10" s="473"/>
      <c r="H10" s="473"/>
      <c r="I10" s="473"/>
      <c r="J10" s="473"/>
      <c r="K10" s="430"/>
      <c r="L10" s="364" t="s">
        <v>175</v>
      </c>
      <c r="M10" s="365"/>
      <c r="N10" s="365"/>
      <c r="O10" s="365"/>
      <c r="P10" s="365"/>
      <c r="Q10" s="366"/>
      <c r="R10" s="353">
        <v>28648</v>
      </c>
      <c r="S10" s="354"/>
      <c r="T10" s="354"/>
      <c r="U10" s="354"/>
      <c r="V10" s="355"/>
      <c r="W10" s="465"/>
      <c r="X10" s="406"/>
      <c r="Y10" s="406"/>
      <c r="Z10" s="406"/>
      <c r="AA10" s="406"/>
      <c r="AB10" s="406"/>
      <c r="AC10" s="406"/>
      <c r="AD10" s="406"/>
      <c r="AE10" s="406"/>
      <c r="AF10" s="406"/>
      <c r="AG10" s="406"/>
      <c r="AH10" s="406"/>
      <c r="AI10" s="406"/>
      <c r="AJ10" s="406"/>
      <c r="AK10" s="406"/>
      <c r="AL10" s="477"/>
      <c r="AM10" s="464" t="s">
        <v>176</v>
      </c>
      <c r="AN10" s="365"/>
      <c r="AO10" s="365"/>
      <c r="AP10" s="365"/>
      <c r="AQ10" s="365"/>
      <c r="AR10" s="365"/>
      <c r="AS10" s="365"/>
      <c r="AT10" s="366"/>
      <c r="AU10" s="461" t="s">
        <v>177</v>
      </c>
      <c r="AV10" s="462"/>
      <c r="AW10" s="462"/>
      <c r="AX10" s="462"/>
      <c r="AY10" s="350" t="s">
        <v>178</v>
      </c>
      <c r="AZ10" s="351"/>
      <c r="BA10" s="351"/>
      <c r="BB10" s="351"/>
      <c r="BC10" s="351"/>
      <c r="BD10" s="351"/>
      <c r="BE10" s="351"/>
      <c r="BF10" s="351"/>
      <c r="BG10" s="351"/>
      <c r="BH10" s="351"/>
      <c r="BI10" s="351"/>
      <c r="BJ10" s="351"/>
      <c r="BK10" s="351"/>
      <c r="BL10" s="351"/>
      <c r="BM10" s="352"/>
      <c r="BN10" s="360">
        <v>130261</v>
      </c>
      <c r="BO10" s="361"/>
      <c r="BP10" s="361"/>
      <c r="BQ10" s="361"/>
      <c r="BR10" s="361"/>
      <c r="BS10" s="361"/>
      <c r="BT10" s="361"/>
      <c r="BU10" s="362"/>
      <c r="BV10" s="360">
        <v>746367</v>
      </c>
      <c r="BW10" s="361"/>
      <c r="BX10" s="361"/>
      <c r="BY10" s="361"/>
      <c r="BZ10" s="361"/>
      <c r="CA10" s="361"/>
      <c r="CB10" s="361"/>
      <c r="CC10" s="362"/>
      <c r="CD10" s="487" t="s">
        <v>179</v>
      </c>
      <c r="CE10" s="488"/>
      <c r="CF10" s="488"/>
      <c r="CG10" s="488"/>
      <c r="CH10" s="488"/>
      <c r="CI10" s="488"/>
      <c r="CJ10" s="488"/>
      <c r="CK10" s="488"/>
      <c r="CL10" s="488"/>
      <c r="CM10" s="488"/>
      <c r="CN10" s="488"/>
      <c r="CO10" s="488"/>
      <c r="CP10" s="488"/>
      <c r="CQ10" s="488"/>
      <c r="CR10" s="488"/>
      <c r="CS10" s="489"/>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5">
      <c r="A11" s="135"/>
      <c r="B11" s="472"/>
      <c r="C11" s="473"/>
      <c r="D11" s="473"/>
      <c r="E11" s="473"/>
      <c r="F11" s="473"/>
      <c r="G11" s="473"/>
      <c r="H11" s="473"/>
      <c r="I11" s="473"/>
      <c r="J11" s="473"/>
      <c r="K11" s="430"/>
      <c r="L11" s="426" t="s">
        <v>180</v>
      </c>
      <c r="M11" s="427"/>
      <c r="N11" s="427"/>
      <c r="O11" s="427"/>
      <c r="P11" s="427"/>
      <c r="Q11" s="428"/>
      <c r="R11" s="452" t="s">
        <v>181</v>
      </c>
      <c r="S11" s="453"/>
      <c r="T11" s="453"/>
      <c r="U11" s="453"/>
      <c r="V11" s="454"/>
      <c r="W11" s="480" t="s">
        <v>89</v>
      </c>
      <c r="X11" s="462"/>
      <c r="Y11" s="462"/>
      <c r="Z11" s="462"/>
      <c r="AA11" s="462"/>
      <c r="AB11" s="478"/>
      <c r="AC11" s="461" t="s">
        <v>182</v>
      </c>
      <c r="AD11" s="462"/>
      <c r="AE11" s="462"/>
      <c r="AF11" s="462"/>
      <c r="AG11" s="478"/>
      <c r="AH11" s="461" t="s">
        <v>183</v>
      </c>
      <c r="AI11" s="462"/>
      <c r="AJ11" s="462"/>
      <c r="AK11" s="462"/>
      <c r="AL11" s="479"/>
      <c r="AM11" s="464" t="s">
        <v>184</v>
      </c>
      <c r="AN11" s="365"/>
      <c r="AO11" s="365"/>
      <c r="AP11" s="365"/>
      <c r="AQ11" s="365"/>
      <c r="AR11" s="365"/>
      <c r="AS11" s="365"/>
      <c r="AT11" s="366"/>
      <c r="AU11" s="461" t="s">
        <v>177</v>
      </c>
      <c r="AV11" s="462"/>
      <c r="AW11" s="462"/>
      <c r="AX11" s="462"/>
      <c r="AY11" s="350" t="s">
        <v>185</v>
      </c>
      <c r="AZ11" s="351"/>
      <c r="BA11" s="351"/>
      <c r="BB11" s="351"/>
      <c r="BC11" s="351"/>
      <c r="BD11" s="351"/>
      <c r="BE11" s="351"/>
      <c r="BF11" s="351"/>
      <c r="BG11" s="351"/>
      <c r="BH11" s="351"/>
      <c r="BI11" s="351"/>
      <c r="BJ11" s="351"/>
      <c r="BK11" s="351"/>
      <c r="BL11" s="351"/>
      <c r="BM11" s="352"/>
      <c r="BN11" s="360" t="s">
        <v>186</v>
      </c>
      <c r="BO11" s="361"/>
      <c r="BP11" s="361"/>
      <c r="BQ11" s="361"/>
      <c r="BR11" s="361"/>
      <c r="BS11" s="361"/>
      <c r="BT11" s="361"/>
      <c r="BU11" s="362"/>
      <c r="BV11" s="360" t="s">
        <v>186</v>
      </c>
      <c r="BW11" s="361"/>
      <c r="BX11" s="361"/>
      <c r="BY11" s="361"/>
      <c r="BZ11" s="361"/>
      <c r="CA11" s="361"/>
      <c r="CB11" s="361"/>
      <c r="CC11" s="362"/>
      <c r="CD11" s="390" t="s">
        <v>187</v>
      </c>
      <c r="CE11" s="391"/>
      <c r="CF11" s="391"/>
      <c r="CG11" s="391"/>
      <c r="CH11" s="391"/>
      <c r="CI11" s="391"/>
      <c r="CJ11" s="391"/>
      <c r="CK11" s="391"/>
      <c r="CL11" s="391"/>
      <c r="CM11" s="391"/>
      <c r="CN11" s="391"/>
      <c r="CO11" s="391"/>
      <c r="CP11" s="391"/>
      <c r="CQ11" s="391"/>
      <c r="CR11" s="391"/>
      <c r="CS11" s="392"/>
      <c r="CT11" s="466" t="s">
        <v>188</v>
      </c>
      <c r="CU11" s="467"/>
      <c r="CV11" s="467"/>
      <c r="CW11" s="467"/>
      <c r="CX11" s="467"/>
      <c r="CY11" s="467"/>
      <c r="CZ11" s="467"/>
      <c r="DA11" s="468"/>
      <c r="DB11" s="466" t="s">
        <v>188</v>
      </c>
      <c r="DC11" s="467"/>
      <c r="DD11" s="467"/>
      <c r="DE11" s="467"/>
      <c r="DF11" s="467"/>
      <c r="DG11" s="467"/>
      <c r="DH11" s="467"/>
      <c r="DI11" s="468"/>
      <c r="DJ11" s="134"/>
      <c r="DK11" s="134"/>
      <c r="DL11" s="134"/>
      <c r="DM11" s="134"/>
      <c r="DN11" s="134"/>
      <c r="DO11" s="134"/>
    </row>
    <row r="12" spans="1:119" ht="18.75" customHeight="1" thickBot="1" x14ac:dyDescent="0.25">
      <c r="A12" s="135"/>
      <c r="B12" s="455" t="s">
        <v>189</v>
      </c>
      <c r="C12" s="456"/>
      <c r="D12" s="456"/>
      <c r="E12" s="456"/>
      <c r="F12" s="456"/>
      <c r="G12" s="456"/>
      <c r="H12" s="456"/>
      <c r="I12" s="456"/>
      <c r="J12" s="456"/>
      <c r="K12" s="457"/>
      <c r="L12" s="458" t="s">
        <v>190</v>
      </c>
      <c r="M12" s="459"/>
      <c r="N12" s="459"/>
      <c r="O12" s="459"/>
      <c r="P12" s="459"/>
      <c r="Q12" s="460"/>
      <c r="R12" s="443">
        <v>29582</v>
      </c>
      <c r="S12" s="444"/>
      <c r="T12" s="444"/>
      <c r="U12" s="444"/>
      <c r="V12" s="445"/>
      <c r="W12" s="439" t="s">
        <v>191</v>
      </c>
      <c r="X12" s="403"/>
      <c r="Y12" s="403"/>
      <c r="Z12" s="403"/>
      <c r="AA12" s="403"/>
      <c r="AB12" s="404"/>
      <c r="AC12" s="353">
        <v>621</v>
      </c>
      <c r="AD12" s="354"/>
      <c r="AE12" s="354"/>
      <c r="AF12" s="354"/>
      <c r="AG12" s="363"/>
      <c r="AH12" s="353">
        <v>746</v>
      </c>
      <c r="AI12" s="354"/>
      <c r="AJ12" s="354"/>
      <c r="AK12" s="354"/>
      <c r="AL12" s="355"/>
      <c r="AM12" s="464" t="s">
        <v>192</v>
      </c>
      <c r="AN12" s="365"/>
      <c r="AO12" s="365"/>
      <c r="AP12" s="365"/>
      <c r="AQ12" s="365"/>
      <c r="AR12" s="365"/>
      <c r="AS12" s="365"/>
      <c r="AT12" s="366"/>
      <c r="AU12" s="461" t="s">
        <v>193</v>
      </c>
      <c r="AV12" s="462"/>
      <c r="AW12" s="462"/>
      <c r="AX12" s="462"/>
      <c r="AY12" s="350" t="s">
        <v>194</v>
      </c>
      <c r="AZ12" s="351"/>
      <c r="BA12" s="351"/>
      <c r="BB12" s="351"/>
      <c r="BC12" s="351"/>
      <c r="BD12" s="351"/>
      <c r="BE12" s="351"/>
      <c r="BF12" s="351"/>
      <c r="BG12" s="351"/>
      <c r="BH12" s="351"/>
      <c r="BI12" s="351"/>
      <c r="BJ12" s="351"/>
      <c r="BK12" s="351"/>
      <c r="BL12" s="351"/>
      <c r="BM12" s="352"/>
      <c r="BN12" s="360">
        <v>193600</v>
      </c>
      <c r="BO12" s="361"/>
      <c r="BP12" s="361"/>
      <c r="BQ12" s="361"/>
      <c r="BR12" s="361"/>
      <c r="BS12" s="361"/>
      <c r="BT12" s="361"/>
      <c r="BU12" s="362"/>
      <c r="BV12" s="360">
        <v>280000</v>
      </c>
      <c r="BW12" s="361"/>
      <c r="BX12" s="361"/>
      <c r="BY12" s="361"/>
      <c r="BZ12" s="361"/>
      <c r="CA12" s="361"/>
      <c r="CB12" s="361"/>
      <c r="CC12" s="362"/>
      <c r="CD12" s="390" t="s">
        <v>195</v>
      </c>
      <c r="CE12" s="391"/>
      <c r="CF12" s="391"/>
      <c r="CG12" s="391"/>
      <c r="CH12" s="391"/>
      <c r="CI12" s="391"/>
      <c r="CJ12" s="391"/>
      <c r="CK12" s="391"/>
      <c r="CL12" s="391"/>
      <c r="CM12" s="391"/>
      <c r="CN12" s="391"/>
      <c r="CO12" s="391"/>
      <c r="CP12" s="391"/>
      <c r="CQ12" s="391"/>
      <c r="CR12" s="391"/>
      <c r="CS12" s="392"/>
      <c r="CT12" s="466" t="s">
        <v>196</v>
      </c>
      <c r="CU12" s="467"/>
      <c r="CV12" s="467"/>
      <c r="CW12" s="467"/>
      <c r="CX12" s="467"/>
      <c r="CY12" s="467"/>
      <c r="CZ12" s="467"/>
      <c r="DA12" s="468"/>
      <c r="DB12" s="466" t="s">
        <v>196</v>
      </c>
      <c r="DC12" s="467"/>
      <c r="DD12" s="467"/>
      <c r="DE12" s="467"/>
      <c r="DF12" s="467"/>
      <c r="DG12" s="467"/>
      <c r="DH12" s="467"/>
      <c r="DI12" s="468"/>
      <c r="DJ12" s="134"/>
      <c r="DK12" s="134"/>
      <c r="DL12" s="134"/>
      <c r="DM12" s="134"/>
      <c r="DN12" s="134"/>
      <c r="DO12" s="134"/>
    </row>
    <row r="13" spans="1:119" ht="18.75" customHeight="1" thickBot="1" x14ac:dyDescent="0.25">
      <c r="A13" s="135"/>
      <c r="B13" s="455"/>
      <c r="C13" s="456"/>
      <c r="D13" s="456"/>
      <c r="E13" s="456"/>
      <c r="F13" s="456"/>
      <c r="G13" s="456"/>
      <c r="H13" s="456"/>
      <c r="I13" s="456"/>
      <c r="J13" s="456"/>
      <c r="K13" s="457"/>
      <c r="L13" s="364" t="s">
        <v>197</v>
      </c>
      <c r="M13" s="365"/>
      <c r="N13" s="365"/>
      <c r="O13" s="365"/>
      <c r="P13" s="365"/>
      <c r="Q13" s="366"/>
      <c r="R13" s="353">
        <v>29542</v>
      </c>
      <c r="S13" s="354"/>
      <c r="T13" s="354"/>
      <c r="U13" s="354"/>
      <c r="V13" s="355"/>
      <c r="W13" s="465"/>
      <c r="X13" s="406"/>
      <c r="Y13" s="406"/>
      <c r="Z13" s="406"/>
      <c r="AA13" s="406"/>
      <c r="AB13" s="407"/>
      <c r="AC13" s="449">
        <v>3.9</v>
      </c>
      <c r="AD13" s="450"/>
      <c r="AE13" s="450"/>
      <c r="AF13" s="450"/>
      <c r="AG13" s="451"/>
      <c r="AH13" s="449">
        <v>4.7</v>
      </c>
      <c r="AI13" s="450"/>
      <c r="AJ13" s="450"/>
      <c r="AK13" s="450"/>
      <c r="AL13" s="463"/>
      <c r="AM13" s="464" t="s">
        <v>198</v>
      </c>
      <c r="AN13" s="365"/>
      <c r="AO13" s="365"/>
      <c r="AP13" s="365"/>
      <c r="AQ13" s="365"/>
      <c r="AR13" s="365"/>
      <c r="AS13" s="365"/>
      <c r="AT13" s="366"/>
      <c r="AU13" s="461" t="s">
        <v>199</v>
      </c>
      <c r="AV13" s="462"/>
      <c r="AW13" s="462"/>
      <c r="AX13" s="462"/>
      <c r="AY13" s="379" t="s">
        <v>200</v>
      </c>
      <c r="AZ13" s="380"/>
      <c r="BA13" s="380"/>
      <c r="BB13" s="380"/>
      <c r="BC13" s="380"/>
      <c r="BD13" s="380"/>
      <c r="BE13" s="380"/>
      <c r="BF13" s="380"/>
      <c r="BG13" s="380"/>
      <c r="BH13" s="380"/>
      <c r="BI13" s="380"/>
      <c r="BJ13" s="380"/>
      <c r="BK13" s="380"/>
      <c r="BL13" s="380"/>
      <c r="BM13" s="381"/>
      <c r="BN13" s="360">
        <v>37955</v>
      </c>
      <c r="BO13" s="361"/>
      <c r="BP13" s="361"/>
      <c r="BQ13" s="361"/>
      <c r="BR13" s="361"/>
      <c r="BS13" s="361"/>
      <c r="BT13" s="361"/>
      <c r="BU13" s="362"/>
      <c r="BV13" s="360">
        <v>349640</v>
      </c>
      <c r="BW13" s="361"/>
      <c r="BX13" s="361"/>
      <c r="BY13" s="361"/>
      <c r="BZ13" s="361"/>
      <c r="CA13" s="361"/>
      <c r="CB13" s="361"/>
      <c r="CC13" s="362"/>
      <c r="CD13" s="390" t="s">
        <v>201</v>
      </c>
      <c r="CE13" s="391"/>
      <c r="CF13" s="391"/>
      <c r="CG13" s="391"/>
      <c r="CH13" s="391"/>
      <c r="CI13" s="391"/>
      <c r="CJ13" s="391"/>
      <c r="CK13" s="391"/>
      <c r="CL13" s="391"/>
      <c r="CM13" s="391"/>
      <c r="CN13" s="391"/>
      <c r="CO13" s="391"/>
      <c r="CP13" s="391"/>
      <c r="CQ13" s="391"/>
      <c r="CR13" s="391"/>
      <c r="CS13" s="392"/>
      <c r="CT13" s="335">
        <v>15.4</v>
      </c>
      <c r="CU13" s="336"/>
      <c r="CV13" s="336"/>
      <c r="CW13" s="336"/>
      <c r="CX13" s="336"/>
      <c r="CY13" s="336"/>
      <c r="CZ13" s="336"/>
      <c r="DA13" s="337"/>
      <c r="DB13" s="335">
        <v>15.2</v>
      </c>
      <c r="DC13" s="336"/>
      <c r="DD13" s="336"/>
      <c r="DE13" s="336"/>
      <c r="DF13" s="336"/>
      <c r="DG13" s="336"/>
      <c r="DH13" s="336"/>
      <c r="DI13" s="337"/>
      <c r="DJ13" s="134"/>
      <c r="DK13" s="134"/>
      <c r="DL13" s="134"/>
      <c r="DM13" s="134"/>
      <c r="DN13" s="134"/>
      <c r="DO13" s="134"/>
    </row>
    <row r="14" spans="1:119" ht="18.75" customHeight="1" thickBot="1" x14ac:dyDescent="0.25">
      <c r="A14" s="135"/>
      <c r="B14" s="455"/>
      <c r="C14" s="456"/>
      <c r="D14" s="456"/>
      <c r="E14" s="456"/>
      <c r="F14" s="456"/>
      <c r="G14" s="456"/>
      <c r="H14" s="456"/>
      <c r="I14" s="456"/>
      <c r="J14" s="456"/>
      <c r="K14" s="457"/>
      <c r="L14" s="426" t="s">
        <v>180</v>
      </c>
      <c r="M14" s="427"/>
      <c r="N14" s="427"/>
      <c r="O14" s="427"/>
      <c r="P14" s="427"/>
      <c r="Q14" s="428"/>
      <c r="R14" s="452" t="s">
        <v>202</v>
      </c>
      <c r="S14" s="453"/>
      <c r="T14" s="453"/>
      <c r="U14" s="453"/>
      <c r="V14" s="454"/>
      <c r="W14" s="439" t="s">
        <v>203</v>
      </c>
      <c r="X14" s="403"/>
      <c r="Y14" s="403"/>
      <c r="Z14" s="403"/>
      <c r="AA14" s="403"/>
      <c r="AB14" s="404"/>
      <c r="AC14" s="353">
        <v>7642</v>
      </c>
      <c r="AD14" s="354"/>
      <c r="AE14" s="354"/>
      <c r="AF14" s="354"/>
      <c r="AG14" s="363"/>
      <c r="AH14" s="353">
        <v>7700</v>
      </c>
      <c r="AI14" s="354"/>
      <c r="AJ14" s="354"/>
      <c r="AK14" s="354"/>
      <c r="AL14" s="355"/>
      <c r="AM14" s="464"/>
      <c r="AN14" s="365"/>
      <c r="AO14" s="365"/>
      <c r="AP14" s="365"/>
      <c r="AQ14" s="365"/>
      <c r="AR14" s="365"/>
      <c r="AS14" s="365"/>
      <c r="AT14" s="366"/>
      <c r="AU14" s="461"/>
      <c r="AV14" s="462"/>
      <c r="AW14" s="462"/>
      <c r="AX14" s="462"/>
      <c r="AY14" s="387" t="s">
        <v>204</v>
      </c>
      <c r="AZ14" s="388"/>
      <c r="BA14" s="388"/>
      <c r="BB14" s="388"/>
      <c r="BC14" s="388"/>
      <c r="BD14" s="388"/>
      <c r="BE14" s="388"/>
      <c r="BF14" s="388"/>
      <c r="BG14" s="388"/>
      <c r="BH14" s="388"/>
      <c r="BI14" s="388"/>
      <c r="BJ14" s="388"/>
      <c r="BK14" s="388"/>
      <c r="BL14" s="388"/>
      <c r="BM14" s="389"/>
      <c r="BN14" s="376">
        <v>4508087</v>
      </c>
      <c r="BO14" s="377"/>
      <c r="BP14" s="377"/>
      <c r="BQ14" s="377"/>
      <c r="BR14" s="377"/>
      <c r="BS14" s="377"/>
      <c r="BT14" s="377"/>
      <c r="BU14" s="378"/>
      <c r="BV14" s="376">
        <v>4262479</v>
      </c>
      <c r="BW14" s="377"/>
      <c r="BX14" s="377"/>
      <c r="BY14" s="377"/>
      <c r="BZ14" s="377"/>
      <c r="CA14" s="377"/>
      <c r="CB14" s="377"/>
      <c r="CC14" s="378"/>
      <c r="CD14" s="522" t="s">
        <v>205</v>
      </c>
      <c r="CE14" s="523"/>
      <c r="CF14" s="523"/>
      <c r="CG14" s="523"/>
      <c r="CH14" s="523"/>
      <c r="CI14" s="523"/>
      <c r="CJ14" s="523"/>
      <c r="CK14" s="523"/>
      <c r="CL14" s="523"/>
      <c r="CM14" s="523"/>
      <c r="CN14" s="523"/>
      <c r="CO14" s="523"/>
      <c r="CP14" s="523"/>
      <c r="CQ14" s="523"/>
      <c r="CR14" s="523"/>
      <c r="CS14" s="524"/>
      <c r="CT14" s="338">
        <v>86.2</v>
      </c>
      <c r="CU14" s="339"/>
      <c r="CV14" s="339"/>
      <c r="CW14" s="339"/>
      <c r="CX14" s="339"/>
      <c r="CY14" s="339"/>
      <c r="CZ14" s="339"/>
      <c r="DA14" s="340"/>
      <c r="DB14" s="338">
        <v>92.6</v>
      </c>
      <c r="DC14" s="339"/>
      <c r="DD14" s="339"/>
      <c r="DE14" s="339"/>
      <c r="DF14" s="339"/>
      <c r="DG14" s="339"/>
      <c r="DH14" s="339"/>
      <c r="DI14" s="340"/>
      <c r="DJ14" s="134"/>
      <c r="DK14" s="134"/>
      <c r="DL14" s="134"/>
      <c r="DM14" s="134"/>
      <c r="DN14" s="134"/>
      <c r="DO14" s="134"/>
    </row>
    <row r="15" spans="1:119" ht="18.75" customHeight="1" thickBot="1" x14ac:dyDescent="0.25">
      <c r="A15" s="135"/>
      <c r="B15" s="429" t="s">
        <v>206</v>
      </c>
      <c r="C15" s="430"/>
      <c r="D15" s="430"/>
      <c r="E15" s="431"/>
      <c r="F15" s="431"/>
      <c r="G15" s="431"/>
      <c r="H15" s="431"/>
      <c r="I15" s="431"/>
      <c r="J15" s="431"/>
      <c r="K15" s="431"/>
      <c r="L15" s="446">
        <v>20.84</v>
      </c>
      <c r="M15" s="446"/>
      <c r="N15" s="446"/>
      <c r="O15" s="446"/>
      <c r="P15" s="446"/>
      <c r="Q15" s="446"/>
      <c r="R15" s="447"/>
      <c r="S15" s="447"/>
      <c r="T15" s="447"/>
      <c r="U15" s="447"/>
      <c r="V15" s="448"/>
      <c r="W15" s="465"/>
      <c r="X15" s="406"/>
      <c r="Y15" s="406"/>
      <c r="Z15" s="406"/>
      <c r="AA15" s="406"/>
      <c r="AB15" s="407"/>
      <c r="AC15" s="449">
        <v>48.5</v>
      </c>
      <c r="AD15" s="450"/>
      <c r="AE15" s="450"/>
      <c r="AF15" s="450"/>
      <c r="AG15" s="451"/>
      <c r="AH15" s="449">
        <v>48.5</v>
      </c>
      <c r="AI15" s="450"/>
      <c r="AJ15" s="450"/>
      <c r="AK15" s="450"/>
      <c r="AL15" s="463"/>
      <c r="AM15" s="464"/>
      <c r="AN15" s="365"/>
      <c r="AO15" s="365"/>
      <c r="AP15" s="365"/>
      <c r="AQ15" s="365"/>
      <c r="AR15" s="365"/>
      <c r="AS15" s="365"/>
      <c r="AT15" s="366"/>
      <c r="AU15" s="461"/>
      <c r="AV15" s="462"/>
      <c r="AW15" s="462"/>
      <c r="AX15" s="462"/>
      <c r="AY15" s="350" t="s">
        <v>207</v>
      </c>
      <c r="AZ15" s="351"/>
      <c r="BA15" s="351"/>
      <c r="BB15" s="351"/>
      <c r="BC15" s="351"/>
      <c r="BD15" s="351"/>
      <c r="BE15" s="351"/>
      <c r="BF15" s="351"/>
      <c r="BG15" s="351"/>
      <c r="BH15" s="351"/>
      <c r="BI15" s="351"/>
      <c r="BJ15" s="351"/>
      <c r="BK15" s="351"/>
      <c r="BL15" s="351"/>
      <c r="BM15" s="352"/>
      <c r="BN15" s="360">
        <v>4643685</v>
      </c>
      <c r="BO15" s="361"/>
      <c r="BP15" s="361"/>
      <c r="BQ15" s="361"/>
      <c r="BR15" s="361"/>
      <c r="BS15" s="361"/>
      <c r="BT15" s="361"/>
      <c r="BU15" s="362"/>
      <c r="BV15" s="360">
        <v>4453901</v>
      </c>
      <c r="BW15" s="361"/>
      <c r="BX15" s="361"/>
      <c r="BY15" s="361"/>
      <c r="BZ15" s="361"/>
      <c r="CA15" s="361"/>
      <c r="CB15" s="361"/>
      <c r="CC15" s="362"/>
      <c r="CD15" s="525" t="s">
        <v>208</v>
      </c>
      <c r="CE15" s="526"/>
      <c r="CF15" s="526"/>
      <c r="CG15" s="526"/>
      <c r="CH15" s="526"/>
      <c r="CI15" s="526"/>
      <c r="CJ15" s="526"/>
      <c r="CK15" s="526"/>
      <c r="CL15" s="526"/>
      <c r="CM15" s="526"/>
      <c r="CN15" s="526"/>
      <c r="CO15" s="526"/>
      <c r="CP15" s="526"/>
      <c r="CQ15" s="526"/>
      <c r="CR15" s="526"/>
      <c r="CS15" s="527"/>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5">
      <c r="A16" s="135"/>
      <c r="B16" s="429" t="s">
        <v>209</v>
      </c>
      <c r="C16" s="430"/>
      <c r="D16" s="430"/>
      <c r="E16" s="431"/>
      <c r="F16" s="431"/>
      <c r="G16" s="431"/>
      <c r="H16" s="431"/>
      <c r="I16" s="431"/>
      <c r="J16" s="431"/>
      <c r="K16" s="431"/>
      <c r="L16" s="432">
        <v>1431</v>
      </c>
      <c r="M16" s="432"/>
      <c r="N16" s="432"/>
      <c r="O16" s="432"/>
      <c r="P16" s="432"/>
      <c r="Q16" s="432"/>
      <c r="R16" s="433"/>
      <c r="S16" s="433"/>
      <c r="T16" s="433"/>
      <c r="U16" s="433"/>
      <c r="V16" s="434"/>
      <c r="W16" s="439" t="s">
        <v>210</v>
      </c>
      <c r="X16" s="403"/>
      <c r="Y16" s="403"/>
      <c r="Z16" s="403"/>
      <c r="AA16" s="403"/>
      <c r="AB16" s="404"/>
      <c r="AC16" s="353">
        <v>7499</v>
      </c>
      <c r="AD16" s="354"/>
      <c r="AE16" s="354"/>
      <c r="AF16" s="354"/>
      <c r="AG16" s="363"/>
      <c r="AH16" s="353">
        <v>7360</v>
      </c>
      <c r="AI16" s="354"/>
      <c r="AJ16" s="354"/>
      <c r="AK16" s="354"/>
      <c r="AL16" s="355"/>
      <c r="AM16" s="464"/>
      <c r="AN16" s="365"/>
      <c r="AO16" s="365"/>
      <c r="AP16" s="365"/>
      <c r="AQ16" s="365"/>
      <c r="AR16" s="365"/>
      <c r="AS16" s="365"/>
      <c r="AT16" s="366"/>
      <c r="AU16" s="461"/>
      <c r="AV16" s="462"/>
      <c r="AW16" s="462"/>
      <c r="AX16" s="462"/>
      <c r="AY16" s="350" t="s">
        <v>211</v>
      </c>
      <c r="AZ16" s="351"/>
      <c r="BA16" s="351"/>
      <c r="BB16" s="351"/>
      <c r="BC16" s="351"/>
      <c r="BD16" s="351"/>
      <c r="BE16" s="351"/>
      <c r="BF16" s="351"/>
      <c r="BG16" s="351"/>
      <c r="BH16" s="351"/>
      <c r="BI16" s="351"/>
      <c r="BJ16" s="351"/>
      <c r="BK16" s="351"/>
      <c r="BL16" s="351"/>
      <c r="BM16" s="352"/>
      <c r="BN16" s="360">
        <v>5820932</v>
      </c>
      <c r="BO16" s="361"/>
      <c r="BP16" s="361"/>
      <c r="BQ16" s="361"/>
      <c r="BR16" s="361"/>
      <c r="BS16" s="361"/>
      <c r="BT16" s="361"/>
      <c r="BU16" s="362"/>
      <c r="BV16" s="360">
        <v>5521001</v>
      </c>
      <c r="BW16" s="361"/>
      <c r="BX16" s="361"/>
      <c r="BY16" s="361"/>
      <c r="BZ16" s="361"/>
      <c r="CA16" s="361"/>
      <c r="CB16" s="361"/>
      <c r="CC16" s="362"/>
      <c r="CD16" s="141"/>
      <c r="CE16" s="356"/>
      <c r="CF16" s="356"/>
      <c r="CG16" s="356"/>
      <c r="CH16" s="356"/>
      <c r="CI16" s="356"/>
      <c r="CJ16" s="356"/>
      <c r="CK16" s="356"/>
      <c r="CL16" s="356"/>
      <c r="CM16" s="356"/>
      <c r="CN16" s="356"/>
      <c r="CO16" s="356"/>
      <c r="CP16" s="356"/>
      <c r="CQ16" s="356"/>
      <c r="CR16" s="356"/>
      <c r="CS16" s="357"/>
      <c r="CT16" s="335"/>
      <c r="CU16" s="336"/>
      <c r="CV16" s="336"/>
      <c r="CW16" s="336"/>
      <c r="CX16" s="336"/>
      <c r="CY16" s="336"/>
      <c r="CZ16" s="336"/>
      <c r="DA16" s="337"/>
      <c r="DB16" s="335"/>
      <c r="DC16" s="336"/>
      <c r="DD16" s="336"/>
      <c r="DE16" s="336"/>
      <c r="DF16" s="336"/>
      <c r="DG16" s="336"/>
      <c r="DH16" s="336"/>
      <c r="DI16" s="337"/>
      <c r="DJ16" s="134"/>
      <c r="DK16" s="134"/>
      <c r="DL16" s="134"/>
      <c r="DM16" s="134"/>
      <c r="DN16" s="134"/>
      <c r="DO16" s="134"/>
    </row>
    <row r="17" spans="1:119" ht="18.75" customHeight="1" thickBot="1" x14ac:dyDescent="0.25">
      <c r="A17" s="135"/>
      <c r="B17" s="429" t="s">
        <v>212</v>
      </c>
      <c r="C17" s="430"/>
      <c r="D17" s="430"/>
      <c r="E17" s="431"/>
      <c r="F17" s="431"/>
      <c r="G17" s="431"/>
      <c r="H17" s="431"/>
      <c r="I17" s="431"/>
      <c r="J17" s="431"/>
      <c r="K17" s="431"/>
      <c r="L17" s="432">
        <v>10253</v>
      </c>
      <c r="M17" s="432"/>
      <c r="N17" s="432"/>
      <c r="O17" s="432"/>
      <c r="P17" s="432"/>
      <c r="Q17" s="432"/>
      <c r="R17" s="433"/>
      <c r="S17" s="433"/>
      <c r="T17" s="433"/>
      <c r="U17" s="433"/>
      <c r="V17" s="434"/>
      <c r="W17" s="440"/>
      <c r="X17" s="441"/>
      <c r="Y17" s="441"/>
      <c r="Z17" s="441"/>
      <c r="AA17" s="441"/>
      <c r="AB17" s="442"/>
      <c r="AC17" s="382">
        <v>47.6</v>
      </c>
      <c r="AD17" s="383"/>
      <c r="AE17" s="383"/>
      <c r="AF17" s="383"/>
      <c r="AG17" s="435"/>
      <c r="AH17" s="382">
        <v>46.3</v>
      </c>
      <c r="AI17" s="383"/>
      <c r="AJ17" s="383"/>
      <c r="AK17" s="383"/>
      <c r="AL17" s="384"/>
      <c r="AM17" s="530"/>
      <c r="AN17" s="427"/>
      <c r="AO17" s="427"/>
      <c r="AP17" s="427"/>
      <c r="AQ17" s="427"/>
      <c r="AR17" s="427"/>
      <c r="AS17" s="427"/>
      <c r="AT17" s="428"/>
      <c r="AU17" s="436"/>
      <c r="AV17" s="437"/>
      <c r="AW17" s="437"/>
      <c r="AX17" s="438"/>
      <c r="AY17" s="350" t="s">
        <v>213</v>
      </c>
      <c r="AZ17" s="351"/>
      <c r="BA17" s="351"/>
      <c r="BB17" s="351"/>
      <c r="BC17" s="351"/>
      <c r="BD17" s="351"/>
      <c r="BE17" s="351"/>
      <c r="BF17" s="351"/>
      <c r="BG17" s="351"/>
      <c r="BH17" s="351"/>
      <c r="BI17" s="351"/>
      <c r="BJ17" s="351"/>
      <c r="BK17" s="351"/>
      <c r="BL17" s="351"/>
      <c r="BM17" s="352"/>
      <c r="BN17" s="360">
        <v>5569769</v>
      </c>
      <c r="BO17" s="361"/>
      <c r="BP17" s="361"/>
      <c r="BQ17" s="361"/>
      <c r="BR17" s="361"/>
      <c r="BS17" s="361"/>
      <c r="BT17" s="361"/>
      <c r="BU17" s="362"/>
      <c r="BV17" s="360">
        <v>5578079</v>
      </c>
      <c r="BW17" s="361"/>
      <c r="BX17" s="361"/>
      <c r="BY17" s="361"/>
      <c r="BZ17" s="361"/>
      <c r="CA17" s="361"/>
      <c r="CB17" s="361"/>
      <c r="CC17" s="362"/>
      <c r="CD17" s="141"/>
      <c r="CE17" s="356"/>
      <c r="CF17" s="356"/>
      <c r="CG17" s="356"/>
      <c r="CH17" s="356"/>
      <c r="CI17" s="356"/>
      <c r="CJ17" s="356"/>
      <c r="CK17" s="356"/>
      <c r="CL17" s="356"/>
      <c r="CM17" s="356"/>
      <c r="CN17" s="356"/>
      <c r="CO17" s="356"/>
      <c r="CP17" s="356"/>
      <c r="CQ17" s="356"/>
      <c r="CR17" s="356"/>
      <c r="CS17" s="357"/>
      <c r="CT17" s="335"/>
      <c r="CU17" s="336"/>
      <c r="CV17" s="336"/>
      <c r="CW17" s="336"/>
      <c r="CX17" s="336"/>
      <c r="CY17" s="336"/>
      <c r="CZ17" s="336"/>
      <c r="DA17" s="337"/>
      <c r="DB17" s="335"/>
      <c r="DC17" s="336"/>
      <c r="DD17" s="336"/>
      <c r="DE17" s="336"/>
      <c r="DF17" s="336"/>
      <c r="DG17" s="336"/>
      <c r="DH17" s="336"/>
      <c r="DI17" s="337"/>
      <c r="DJ17" s="134"/>
      <c r="DK17" s="134"/>
      <c r="DL17" s="134"/>
      <c r="DM17" s="134"/>
      <c r="DN17" s="134"/>
      <c r="DO17" s="134"/>
    </row>
    <row r="18" spans="1:119" ht="18.75" customHeight="1" x14ac:dyDescent="0.2">
      <c r="A18" s="135"/>
      <c r="B18" s="420" t="s">
        <v>214</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2"/>
      <c r="AY18" s="350" t="s">
        <v>215</v>
      </c>
      <c r="AZ18" s="351"/>
      <c r="BA18" s="351"/>
      <c r="BB18" s="351"/>
      <c r="BC18" s="351"/>
      <c r="BD18" s="351"/>
      <c r="BE18" s="351"/>
      <c r="BF18" s="351"/>
      <c r="BG18" s="351"/>
      <c r="BH18" s="351"/>
      <c r="BI18" s="351"/>
      <c r="BJ18" s="351"/>
      <c r="BK18" s="351"/>
      <c r="BL18" s="351"/>
      <c r="BM18" s="352"/>
      <c r="BN18" s="360">
        <v>7549892</v>
      </c>
      <c r="BO18" s="361"/>
      <c r="BP18" s="361"/>
      <c r="BQ18" s="361"/>
      <c r="BR18" s="361"/>
      <c r="BS18" s="361"/>
      <c r="BT18" s="361"/>
      <c r="BU18" s="362"/>
      <c r="BV18" s="360">
        <v>8053742</v>
      </c>
      <c r="BW18" s="361"/>
      <c r="BX18" s="361"/>
      <c r="BY18" s="361"/>
      <c r="BZ18" s="361"/>
      <c r="CA18" s="361"/>
      <c r="CB18" s="361"/>
      <c r="CC18" s="362"/>
      <c r="CD18" s="141"/>
      <c r="CE18" s="356"/>
      <c r="CF18" s="356"/>
      <c r="CG18" s="356"/>
      <c r="CH18" s="356"/>
      <c r="CI18" s="356"/>
      <c r="CJ18" s="356"/>
      <c r="CK18" s="356"/>
      <c r="CL18" s="356"/>
      <c r="CM18" s="356"/>
      <c r="CN18" s="356"/>
      <c r="CO18" s="356"/>
      <c r="CP18" s="356"/>
      <c r="CQ18" s="356"/>
      <c r="CR18" s="356"/>
      <c r="CS18" s="357"/>
      <c r="CT18" s="335"/>
      <c r="CU18" s="336"/>
      <c r="CV18" s="336"/>
      <c r="CW18" s="336"/>
      <c r="CX18" s="336"/>
      <c r="CY18" s="336"/>
      <c r="CZ18" s="336"/>
      <c r="DA18" s="337"/>
      <c r="DB18" s="335"/>
      <c r="DC18" s="336"/>
      <c r="DD18" s="336"/>
      <c r="DE18" s="336"/>
      <c r="DF18" s="336"/>
      <c r="DG18" s="336"/>
      <c r="DH18" s="336"/>
      <c r="DI18" s="337"/>
      <c r="DJ18" s="134"/>
      <c r="DK18" s="134"/>
      <c r="DL18" s="134"/>
      <c r="DM18" s="134"/>
      <c r="DN18" s="134"/>
      <c r="DO18" s="134"/>
    </row>
    <row r="19" spans="1:119" ht="18.75" customHeight="1" thickBot="1" x14ac:dyDescent="0.25">
      <c r="A19" s="135"/>
      <c r="B19" s="393" t="s">
        <v>216</v>
      </c>
      <c r="C19" s="394"/>
      <c r="D19" s="395"/>
      <c r="E19" s="402" t="s">
        <v>89</v>
      </c>
      <c r="F19" s="403"/>
      <c r="G19" s="403"/>
      <c r="H19" s="403"/>
      <c r="I19" s="403"/>
      <c r="J19" s="403"/>
      <c r="K19" s="404"/>
      <c r="L19" s="402" t="s">
        <v>217</v>
      </c>
      <c r="M19" s="403"/>
      <c r="N19" s="403"/>
      <c r="O19" s="403"/>
      <c r="P19" s="404"/>
      <c r="Q19" s="408" t="s">
        <v>218</v>
      </c>
      <c r="R19" s="409"/>
      <c r="S19" s="409"/>
      <c r="T19" s="409"/>
      <c r="U19" s="409"/>
      <c r="V19" s="410"/>
      <c r="W19" s="423" t="s">
        <v>219</v>
      </c>
      <c r="X19" s="394"/>
      <c r="Y19" s="395"/>
      <c r="Z19" s="402" t="s">
        <v>89</v>
      </c>
      <c r="AA19" s="403"/>
      <c r="AB19" s="403"/>
      <c r="AC19" s="403"/>
      <c r="AD19" s="403"/>
      <c r="AE19" s="403"/>
      <c r="AF19" s="403"/>
      <c r="AG19" s="404"/>
      <c r="AH19" s="414" t="s">
        <v>220</v>
      </c>
      <c r="AI19" s="403"/>
      <c r="AJ19" s="403"/>
      <c r="AK19" s="403"/>
      <c r="AL19" s="404"/>
      <c r="AM19" s="414" t="s">
        <v>221</v>
      </c>
      <c r="AN19" s="415"/>
      <c r="AO19" s="415"/>
      <c r="AP19" s="415"/>
      <c r="AQ19" s="415"/>
      <c r="AR19" s="416"/>
      <c r="AS19" s="408" t="s">
        <v>218</v>
      </c>
      <c r="AT19" s="409"/>
      <c r="AU19" s="409"/>
      <c r="AV19" s="409"/>
      <c r="AW19" s="409"/>
      <c r="AX19" s="528"/>
      <c r="AY19" s="379"/>
      <c r="AZ19" s="380"/>
      <c r="BA19" s="380"/>
      <c r="BB19" s="380"/>
      <c r="BC19" s="380"/>
      <c r="BD19" s="380"/>
      <c r="BE19" s="380"/>
      <c r="BF19" s="380"/>
      <c r="BG19" s="380"/>
      <c r="BH19" s="380"/>
      <c r="BI19" s="380"/>
      <c r="BJ19" s="380"/>
      <c r="BK19" s="380"/>
      <c r="BL19" s="380"/>
      <c r="BM19" s="381"/>
      <c r="BN19" s="347"/>
      <c r="BO19" s="348"/>
      <c r="BP19" s="348"/>
      <c r="BQ19" s="348"/>
      <c r="BR19" s="348"/>
      <c r="BS19" s="348"/>
      <c r="BT19" s="348"/>
      <c r="BU19" s="349"/>
      <c r="BV19" s="347"/>
      <c r="BW19" s="348"/>
      <c r="BX19" s="348"/>
      <c r="BY19" s="348"/>
      <c r="BZ19" s="348"/>
      <c r="CA19" s="348"/>
      <c r="CB19" s="348"/>
      <c r="CC19" s="349"/>
      <c r="CD19" s="141"/>
      <c r="CE19" s="356"/>
      <c r="CF19" s="356"/>
      <c r="CG19" s="356"/>
      <c r="CH19" s="356"/>
      <c r="CI19" s="356"/>
      <c r="CJ19" s="356"/>
      <c r="CK19" s="356"/>
      <c r="CL19" s="356"/>
      <c r="CM19" s="356"/>
      <c r="CN19" s="356"/>
      <c r="CO19" s="356"/>
      <c r="CP19" s="356"/>
      <c r="CQ19" s="356"/>
      <c r="CR19" s="356"/>
      <c r="CS19" s="357"/>
      <c r="CT19" s="335"/>
      <c r="CU19" s="336"/>
      <c r="CV19" s="336"/>
      <c r="CW19" s="336"/>
      <c r="CX19" s="336"/>
      <c r="CY19" s="336"/>
      <c r="CZ19" s="336"/>
      <c r="DA19" s="337"/>
      <c r="DB19" s="335"/>
      <c r="DC19" s="336"/>
      <c r="DD19" s="336"/>
      <c r="DE19" s="336"/>
      <c r="DF19" s="336"/>
      <c r="DG19" s="336"/>
      <c r="DH19" s="336"/>
      <c r="DI19" s="337"/>
      <c r="DJ19" s="134"/>
      <c r="DK19" s="134"/>
      <c r="DL19" s="134"/>
      <c r="DM19" s="134"/>
      <c r="DN19" s="134"/>
      <c r="DO19" s="134"/>
    </row>
    <row r="20" spans="1:119" ht="18.75" customHeight="1" x14ac:dyDescent="0.2">
      <c r="A20" s="135"/>
      <c r="B20" s="396"/>
      <c r="C20" s="397"/>
      <c r="D20" s="398"/>
      <c r="E20" s="405"/>
      <c r="F20" s="406"/>
      <c r="G20" s="406"/>
      <c r="H20" s="406"/>
      <c r="I20" s="406"/>
      <c r="J20" s="406"/>
      <c r="K20" s="407"/>
      <c r="L20" s="405"/>
      <c r="M20" s="406"/>
      <c r="N20" s="406"/>
      <c r="O20" s="406"/>
      <c r="P20" s="407"/>
      <c r="Q20" s="411"/>
      <c r="R20" s="412"/>
      <c r="S20" s="412"/>
      <c r="T20" s="412"/>
      <c r="U20" s="412"/>
      <c r="V20" s="413"/>
      <c r="W20" s="424"/>
      <c r="X20" s="397"/>
      <c r="Y20" s="398"/>
      <c r="Z20" s="405"/>
      <c r="AA20" s="406"/>
      <c r="AB20" s="406"/>
      <c r="AC20" s="406"/>
      <c r="AD20" s="406"/>
      <c r="AE20" s="406"/>
      <c r="AF20" s="406"/>
      <c r="AG20" s="407"/>
      <c r="AH20" s="405"/>
      <c r="AI20" s="406"/>
      <c r="AJ20" s="406"/>
      <c r="AK20" s="406"/>
      <c r="AL20" s="407"/>
      <c r="AM20" s="417"/>
      <c r="AN20" s="418"/>
      <c r="AO20" s="418"/>
      <c r="AP20" s="418"/>
      <c r="AQ20" s="418"/>
      <c r="AR20" s="419"/>
      <c r="AS20" s="411"/>
      <c r="AT20" s="412"/>
      <c r="AU20" s="412"/>
      <c r="AV20" s="412"/>
      <c r="AW20" s="412"/>
      <c r="AX20" s="529"/>
      <c r="AY20" s="387" t="s">
        <v>133</v>
      </c>
      <c r="AZ20" s="388"/>
      <c r="BA20" s="388"/>
      <c r="BB20" s="388"/>
      <c r="BC20" s="388"/>
      <c r="BD20" s="388"/>
      <c r="BE20" s="388"/>
      <c r="BF20" s="388"/>
      <c r="BG20" s="388"/>
      <c r="BH20" s="388"/>
      <c r="BI20" s="388"/>
      <c r="BJ20" s="388"/>
      <c r="BK20" s="388"/>
      <c r="BL20" s="388"/>
      <c r="BM20" s="389"/>
      <c r="BN20" s="360">
        <v>8445894</v>
      </c>
      <c r="BO20" s="361"/>
      <c r="BP20" s="361"/>
      <c r="BQ20" s="361"/>
      <c r="BR20" s="361"/>
      <c r="BS20" s="361"/>
      <c r="BT20" s="361"/>
      <c r="BU20" s="362"/>
      <c r="BV20" s="360">
        <v>8762037</v>
      </c>
      <c r="BW20" s="361"/>
      <c r="BX20" s="361"/>
      <c r="BY20" s="361"/>
      <c r="BZ20" s="361"/>
      <c r="CA20" s="361"/>
      <c r="CB20" s="361"/>
      <c r="CC20" s="362"/>
      <c r="CD20" s="141"/>
      <c r="CE20" s="356"/>
      <c r="CF20" s="356"/>
      <c r="CG20" s="356"/>
      <c r="CH20" s="356"/>
      <c r="CI20" s="356"/>
      <c r="CJ20" s="356"/>
      <c r="CK20" s="356"/>
      <c r="CL20" s="356"/>
      <c r="CM20" s="356"/>
      <c r="CN20" s="356"/>
      <c r="CO20" s="356"/>
      <c r="CP20" s="356"/>
      <c r="CQ20" s="356"/>
      <c r="CR20" s="356"/>
      <c r="CS20" s="357"/>
      <c r="CT20" s="335"/>
      <c r="CU20" s="336"/>
      <c r="CV20" s="336"/>
      <c r="CW20" s="336"/>
      <c r="CX20" s="336"/>
      <c r="CY20" s="336"/>
      <c r="CZ20" s="336"/>
      <c r="DA20" s="337"/>
      <c r="DB20" s="335"/>
      <c r="DC20" s="336"/>
      <c r="DD20" s="336"/>
      <c r="DE20" s="336"/>
      <c r="DF20" s="336"/>
      <c r="DG20" s="336"/>
      <c r="DH20" s="336"/>
      <c r="DI20" s="337"/>
      <c r="DJ20" s="134"/>
      <c r="DK20" s="134"/>
      <c r="DL20" s="134"/>
      <c r="DM20" s="134"/>
      <c r="DN20" s="134"/>
      <c r="DO20" s="134"/>
    </row>
    <row r="21" spans="1:119" ht="18.75" customHeight="1" thickBot="1" x14ac:dyDescent="0.25">
      <c r="A21" s="135"/>
      <c r="B21" s="396"/>
      <c r="C21" s="397"/>
      <c r="D21" s="398"/>
      <c r="E21" s="364" t="s">
        <v>222</v>
      </c>
      <c r="F21" s="365"/>
      <c r="G21" s="365"/>
      <c r="H21" s="365"/>
      <c r="I21" s="365"/>
      <c r="J21" s="365"/>
      <c r="K21" s="366"/>
      <c r="L21" s="353">
        <v>1</v>
      </c>
      <c r="M21" s="354"/>
      <c r="N21" s="354"/>
      <c r="O21" s="354"/>
      <c r="P21" s="363"/>
      <c r="Q21" s="353">
        <v>7900</v>
      </c>
      <c r="R21" s="354"/>
      <c r="S21" s="354"/>
      <c r="T21" s="354"/>
      <c r="U21" s="354"/>
      <c r="V21" s="363"/>
      <c r="W21" s="424"/>
      <c r="X21" s="397"/>
      <c r="Y21" s="398"/>
      <c r="Z21" s="364" t="s">
        <v>223</v>
      </c>
      <c r="AA21" s="365"/>
      <c r="AB21" s="365"/>
      <c r="AC21" s="365"/>
      <c r="AD21" s="365"/>
      <c r="AE21" s="365"/>
      <c r="AF21" s="365"/>
      <c r="AG21" s="366"/>
      <c r="AH21" s="353">
        <v>183</v>
      </c>
      <c r="AI21" s="354"/>
      <c r="AJ21" s="354"/>
      <c r="AK21" s="354"/>
      <c r="AL21" s="363"/>
      <c r="AM21" s="353">
        <v>511851</v>
      </c>
      <c r="AN21" s="354"/>
      <c r="AO21" s="354"/>
      <c r="AP21" s="354"/>
      <c r="AQ21" s="354"/>
      <c r="AR21" s="363"/>
      <c r="AS21" s="353">
        <v>2797</v>
      </c>
      <c r="AT21" s="354"/>
      <c r="AU21" s="354"/>
      <c r="AV21" s="354"/>
      <c r="AW21" s="354"/>
      <c r="AX21" s="355"/>
      <c r="AY21" s="379" t="s">
        <v>224</v>
      </c>
      <c r="AZ21" s="380"/>
      <c r="BA21" s="380"/>
      <c r="BB21" s="380"/>
      <c r="BC21" s="380"/>
      <c r="BD21" s="380"/>
      <c r="BE21" s="380"/>
      <c r="BF21" s="380"/>
      <c r="BG21" s="380"/>
      <c r="BH21" s="380"/>
      <c r="BI21" s="380"/>
      <c r="BJ21" s="380"/>
      <c r="BK21" s="380"/>
      <c r="BL21" s="380"/>
      <c r="BM21" s="381"/>
      <c r="BN21" s="360">
        <v>6798274</v>
      </c>
      <c r="BO21" s="361"/>
      <c r="BP21" s="361"/>
      <c r="BQ21" s="361"/>
      <c r="BR21" s="361"/>
      <c r="BS21" s="361"/>
      <c r="BT21" s="361"/>
      <c r="BU21" s="362"/>
      <c r="BV21" s="360">
        <v>6715196</v>
      </c>
      <c r="BW21" s="361"/>
      <c r="BX21" s="361"/>
      <c r="BY21" s="361"/>
      <c r="BZ21" s="361"/>
      <c r="CA21" s="361"/>
      <c r="CB21" s="361"/>
      <c r="CC21" s="362"/>
      <c r="CD21" s="141"/>
      <c r="CE21" s="356"/>
      <c r="CF21" s="356"/>
      <c r="CG21" s="356"/>
      <c r="CH21" s="356"/>
      <c r="CI21" s="356"/>
      <c r="CJ21" s="356"/>
      <c r="CK21" s="356"/>
      <c r="CL21" s="356"/>
      <c r="CM21" s="356"/>
      <c r="CN21" s="356"/>
      <c r="CO21" s="356"/>
      <c r="CP21" s="356"/>
      <c r="CQ21" s="356"/>
      <c r="CR21" s="356"/>
      <c r="CS21" s="357"/>
      <c r="CT21" s="335"/>
      <c r="CU21" s="336"/>
      <c r="CV21" s="336"/>
      <c r="CW21" s="336"/>
      <c r="CX21" s="336"/>
      <c r="CY21" s="336"/>
      <c r="CZ21" s="336"/>
      <c r="DA21" s="337"/>
      <c r="DB21" s="335"/>
      <c r="DC21" s="336"/>
      <c r="DD21" s="336"/>
      <c r="DE21" s="336"/>
      <c r="DF21" s="336"/>
      <c r="DG21" s="336"/>
      <c r="DH21" s="336"/>
      <c r="DI21" s="337"/>
      <c r="DJ21" s="134"/>
      <c r="DK21" s="134"/>
      <c r="DL21" s="134"/>
      <c r="DM21" s="134"/>
      <c r="DN21" s="134"/>
      <c r="DO21" s="134"/>
    </row>
    <row r="22" spans="1:119" ht="18.75" customHeight="1" x14ac:dyDescent="0.2">
      <c r="A22" s="135"/>
      <c r="B22" s="396"/>
      <c r="C22" s="397"/>
      <c r="D22" s="398"/>
      <c r="E22" s="364" t="s">
        <v>225</v>
      </c>
      <c r="F22" s="365"/>
      <c r="G22" s="365"/>
      <c r="H22" s="365"/>
      <c r="I22" s="365"/>
      <c r="J22" s="365"/>
      <c r="K22" s="366"/>
      <c r="L22" s="353">
        <v>1</v>
      </c>
      <c r="M22" s="354"/>
      <c r="N22" s="354"/>
      <c r="O22" s="354"/>
      <c r="P22" s="363"/>
      <c r="Q22" s="353">
        <v>6300</v>
      </c>
      <c r="R22" s="354"/>
      <c r="S22" s="354"/>
      <c r="T22" s="354"/>
      <c r="U22" s="354"/>
      <c r="V22" s="363"/>
      <c r="W22" s="424"/>
      <c r="X22" s="397"/>
      <c r="Y22" s="398"/>
      <c r="Z22" s="364" t="s">
        <v>226</v>
      </c>
      <c r="AA22" s="365"/>
      <c r="AB22" s="365"/>
      <c r="AC22" s="365"/>
      <c r="AD22" s="365"/>
      <c r="AE22" s="365"/>
      <c r="AF22" s="365"/>
      <c r="AG22" s="366"/>
      <c r="AH22" s="353" t="s">
        <v>227</v>
      </c>
      <c r="AI22" s="354"/>
      <c r="AJ22" s="354"/>
      <c r="AK22" s="354"/>
      <c r="AL22" s="363"/>
      <c r="AM22" s="353" t="s">
        <v>227</v>
      </c>
      <c r="AN22" s="354"/>
      <c r="AO22" s="354"/>
      <c r="AP22" s="354"/>
      <c r="AQ22" s="354"/>
      <c r="AR22" s="363"/>
      <c r="AS22" s="353" t="s">
        <v>227</v>
      </c>
      <c r="AT22" s="354"/>
      <c r="AU22" s="354"/>
      <c r="AV22" s="354"/>
      <c r="AW22" s="354"/>
      <c r="AX22" s="355"/>
      <c r="AY22" s="387" t="s">
        <v>228</v>
      </c>
      <c r="AZ22" s="388"/>
      <c r="BA22" s="388"/>
      <c r="BB22" s="388"/>
      <c r="BC22" s="388"/>
      <c r="BD22" s="388"/>
      <c r="BE22" s="388"/>
      <c r="BF22" s="388"/>
      <c r="BG22" s="388"/>
      <c r="BH22" s="388"/>
      <c r="BI22" s="388"/>
      <c r="BJ22" s="388"/>
      <c r="BK22" s="388"/>
      <c r="BL22" s="388"/>
      <c r="BM22" s="389"/>
      <c r="BN22" s="376">
        <v>185551</v>
      </c>
      <c r="BO22" s="377"/>
      <c r="BP22" s="377"/>
      <c r="BQ22" s="377"/>
      <c r="BR22" s="377"/>
      <c r="BS22" s="377"/>
      <c r="BT22" s="377"/>
      <c r="BU22" s="378"/>
      <c r="BV22" s="376">
        <v>218569</v>
      </c>
      <c r="BW22" s="377"/>
      <c r="BX22" s="377"/>
      <c r="BY22" s="377"/>
      <c r="BZ22" s="377"/>
      <c r="CA22" s="377"/>
      <c r="CB22" s="377"/>
      <c r="CC22" s="378"/>
      <c r="CD22" s="141"/>
      <c r="CE22" s="356"/>
      <c r="CF22" s="356"/>
      <c r="CG22" s="356"/>
      <c r="CH22" s="356"/>
      <c r="CI22" s="356"/>
      <c r="CJ22" s="356"/>
      <c r="CK22" s="356"/>
      <c r="CL22" s="356"/>
      <c r="CM22" s="356"/>
      <c r="CN22" s="356"/>
      <c r="CO22" s="356"/>
      <c r="CP22" s="356"/>
      <c r="CQ22" s="356"/>
      <c r="CR22" s="356"/>
      <c r="CS22" s="357"/>
      <c r="CT22" s="335"/>
      <c r="CU22" s="336"/>
      <c r="CV22" s="336"/>
      <c r="CW22" s="336"/>
      <c r="CX22" s="336"/>
      <c r="CY22" s="336"/>
      <c r="CZ22" s="336"/>
      <c r="DA22" s="337"/>
      <c r="DB22" s="335"/>
      <c r="DC22" s="336"/>
      <c r="DD22" s="336"/>
      <c r="DE22" s="336"/>
      <c r="DF22" s="336"/>
      <c r="DG22" s="336"/>
      <c r="DH22" s="336"/>
      <c r="DI22" s="337"/>
      <c r="DJ22" s="134"/>
      <c r="DK22" s="134"/>
      <c r="DL22" s="134"/>
      <c r="DM22" s="134"/>
      <c r="DN22" s="134"/>
      <c r="DO22" s="134"/>
    </row>
    <row r="23" spans="1:119" ht="18.75" customHeight="1" x14ac:dyDescent="0.2">
      <c r="A23" s="135"/>
      <c r="B23" s="396"/>
      <c r="C23" s="397"/>
      <c r="D23" s="398"/>
      <c r="E23" s="364" t="s">
        <v>229</v>
      </c>
      <c r="F23" s="365"/>
      <c r="G23" s="365"/>
      <c r="H23" s="365"/>
      <c r="I23" s="365"/>
      <c r="J23" s="365"/>
      <c r="K23" s="366"/>
      <c r="L23" s="353">
        <v>1</v>
      </c>
      <c r="M23" s="354"/>
      <c r="N23" s="354"/>
      <c r="O23" s="354"/>
      <c r="P23" s="363"/>
      <c r="Q23" s="353">
        <v>5600</v>
      </c>
      <c r="R23" s="354"/>
      <c r="S23" s="354"/>
      <c r="T23" s="354"/>
      <c r="U23" s="354"/>
      <c r="V23" s="363"/>
      <c r="W23" s="424"/>
      <c r="X23" s="397"/>
      <c r="Y23" s="398"/>
      <c r="Z23" s="364" t="s">
        <v>230</v>
      </c>
      <c r="AA23" s="385"/>
      <c r="AB23" s="385"/>
      <c r="AC23" s="385"/>
      <c r="AD23" s="385"/>
      <c r="AE23" s="385"/>
      <c r="AF23" s="385"/>
      <c r="AG23" s="386"/>
      <c r="AH23" s="353">
        <v>5</v>
      </c>
      <c r="AI23" s="354"/>
      <c r="AJ23" s="354"/>
      <c r="AK23" s="354"/>
      <c r="AL23" s="363"/>
      <c r="AM23" s="353">
        <v>12795</v>
      </c>
      <c r="AN23" s="354"/>
      <c r="AO23" s="354"/>
      <c r="AP23" s="354"/>
      <c r="AQ23" s="354"/>
      <c r="AR23" s="363"/>
      <c r="AS23" s="353">
        <v>2559</v>
      </c>
      <c r="AT23" s="354"/>
      <c r="AU23" s="354"/>
      <c r="AV23" s="354"/>
      <c r="AW23" s="354"/>
      <c r="AX23" s="355"/>
      <c r="AY23" s="390" t="s">
        <v>134</v>
      </c>
      <c r="AZ23" s="391"/>
      <c r="BA23" s="391"/>
      <c r="BB23" s="391"/>
      <c r="BC23" s="391"/>
      <c r="BD23" s="391"/>
      <c r="BE23" s="391"/>
      <c r="BF23" s="391"/>
      <c r="BG23" s="391"/>
      <c r="BH23" s="391"/>
      <c r="BI23" s="391"/>
      <c r="BJ23" s="391"/>
      <c r="BK23" s="391"/>
      <c r="BL23" s="391"/>
      <c r="BM23" s="392"/>
      <c r="BN23" s="360" t="s">
        <v>196</v>
      </c>
      <c r="BO23" s="361"/>
      <c r="BP23" s="361"/>
      <c r="BQ23" s="361"/>
      <c r="BR23" s="361"/>
      <c r="BS23" s="361"/>
      <c r="BT23" s="361"/>
      <c r="BU23" s="362"/>
      <c r="BV23" s="360" t="s">
        <v>196</v>
      </c>
      <c r="BW23" s="361"/>
      <c r="BX23" s="361"/>
      <c r="BY23" s="361"/>
      <c r="BZ23" s="361"/>
      <c r="CA23" s="361"/>
      <c r="CB23" s="361"/>
      <c r="CC23" s="362"/>
      <c r="CD23" s="141"/>
      <c r="CE23" s="356"/>
      <c r="CF23" s="356"/>
      <c r="CG23" s="356"/>
      <c r="CH23" s="356"/>
      <c r="CI23" s="356"/>
      <c r="CJ23" s="356"/>
      <c r="CK23" s="356"/>
      <c r="CL23" s="356"/>
      <c r="CM23" s="356"/>
      <c r="CN23" s="356"/>
      <c r="CO23" s="356"/>
      <c r="CP23" s="356"/>
      <c r="CQ23" s="356"/>
      <c r="CR23" s="356"/>
      <c r="CS23" s="357"/>
      <c r="CT23" s="335"/>
      <c r="CU23" s="336"/>
      <c r="CV23" s="336"/>
      <c r="CW23" s="336"/>
      <c r="CX23" s="336"/>
      <c r="CY23" s="336"/>
      <c r="CZ23" s="336"/>
      <c r="DA23" s="337"/>
      <c r="DB23" s="335"/>
      <c r="DC23" s="336"/>
      <c r="DD23" s="336"/>
      <c r="DE23" s="336"/>
      <c r="DF23" s="336"/>
      <c r="DG23" s="336"/>
      <c r="DH23" s="336"/>
      <c r="DI23" s="337"/>
      <c r="DJ23" s="134"/>
      <c r="DK23" s="134"/>
      <c r="DL23" s="134"/>
      <c r="DM23" s="134"/>
      <c r="DN23" s="134"/>
      <c r="DO23" s="134"/>
    </row>
    <row r="24" spans="1:119" ht="18.75" customHeight="1" thickBot="1" x14ac:dyDescent="0.25">
      <c r="A24" s="135"/>
      <c r="B24" s="396"/>
      <c r="C24" s="397"/>
      <c r="D24" s="398"/>
      <c r="E24" s="364" t="s">
        <v>231</v>
      </c>
      <c r="F24" s="365"/>
      <c r="G24" s="365"/>
      <c r="H24" s="365"/>
      <c r="I24" s="365"/>
      <c r="J24" s="365"/>
      <c r="K24" s="366"/>
      <c r="L24" s="353">
        <v>1</v>
      </c>
      <c r="M24" s="354"/>
      <c r="N24" s="354"/>
      <c r="O24" s="354"/>
      <c r="P24" s="363"/>
      <c r="Q24" s="353">
        <v>3200</v>
      </c>
      <c r="R24" s="354"/>
      <c r="S24" s="354"/>
      <c r="T24" s="354"/>
      <c r="U24" s="354"/>
      <c r="V24" s="363"/>
      <c r="W24" s="424"/>
      <c r="X24" s="397"/>
      <c r="Y24" s="398"/>
      <c r="Z24" s="364" t="s">
        <v>232</v>
      </c>
      <c r="AA24" s="365"/>
      <c r="AB24" s="365"/>
      <c r="AC24" s="365"/>
      <c r="AD24" s="365"/>
      <c r="AE24" s="365"/>
      <c r="AF24" s="365"/>
      <c r="AG24" s="366"/>
      <c r="AH24" s="353">
        <v>1</v>
      </c>
      <c r="AI24" s="354"/>
      <c r="AJ24" s="354"/>
      <c r="AK24" s="354"/>
      <c r="AL24" s="363"/>
      <c r="AM24" s="353">
        <v>2754</v>
      </c>
      <c r="AN24" s="354"/>
      <c r="AO24" s="354"/>
      <c r="AP24" s="354"/>
      <c r="AQ24" s="354"/>
      <c r="AR24" s="363"/>
      <c r="AS24" s="353">
        <v>2754</v>
      </c>
      <c r="AT24" s="354"/>
      <c r="AU24" s="354"/>
      <c r="AV24" s="354"/>
      <c r="AW24" s="354"/>
      <c r="AX24" s="355"/>
      <c r="AY24" s="522" t="s">
        <v>233</v>
      </c>
      <c r="AZ24" s="523"/>
      <c r="BA24" s="523"/>
      <c r="BB24" s="523"/>
      <c r="BC24" s="523"/>
      <c r="BD24" s="523"/>
      <c r="BE24" s="523"/>
      <c r="BF24" s="523"/>
      <c r="BG24" s="523"/>
      <c r="BH24" s="523"/>
      <c r="BI24" s="523"/>
      <c r="BJ24" s="523"/>
      <c r="BK24" s="523"/>
      <c r="BL24" s="523"/>
      <c r="BM24" s="524"/>
      <c r="BN24" s="347">
        <v>1183567</v>
      </c>
      <c r="BO24" s="348"/>
      <c r="BP24" s="348"/>
      <c r="BQ24" s="348"/>
      <c r="BR24" s="348"/>
      <c r="BS24" s="348"/>
      <c r="BT24" s="348"/>
      <c r="BU24" s="349"/>
      <c r="BV24" s="347">
        <v>1183541</v>
      </c>
      <c r="BW24" s="348"/>
      <c r="BX24" s="348"/>
      <c r="BY24" s="348"/>
      <c r="BZ24" s="348"/>
      <c r="CA24" s="348"/>
      <c r="CB24" s="348"/>
      <c r="CC24" s="349"/>
      <c r="CD24" s="141"/>
      <c r="CE24" s="356"/>
      <c r="CF24" s="356"/>
      <c r="CG24" s="356"/>
      <c r="CH24" s="356"/>
      <c r="CI24" s="356"/>
      <c r="CJ24" s="356"/>
      <c r="CK24" s="356"/>
      <c r="CL24" s="356"/>
      <c r="CM24" s="356"/>
      <c r="CN24" s="356"/>
      <c r="CO24" s="356"/>
      <c r="CP24" s="356"/>
      <c r="CQ24" s="356"/>
      <c r="CR24" s="356"/>
      <c r="CS24" s="357"/>
      <c r="CT24" s="335"/>
      <c r="CU24" s="336"/>
      <c r="CV24" s="336"/>
      <c r="CW24" s="336"/>
      <c r="CX24" s="336"/>
      <c r="CY24" s="336"/>
      <c r="CZ24" s="336"/>
      <c r="DA24" s="337"/>
      <c r="DB24" s="335"/>
      <c r="DC24" s="336"/>
      <c r="DD24" s="336"/>
      <c r="DE24" s="336"/>
      <c r="DF24" s="336"/>
      <c r="DG24" s="336"/>
      <c r="DH24" s="336"/>
      <c r="DI24" s="337"/>
      <c r="DJ24" s="134"/>
      <c r="DK24" s="134"/>
      <c r="DL24" s="134"/>
      <c r="DM24" s="134"/>
      <c r="DN24" s="134"/>
      <c r="DO24" s="134"/>
    </row>
    <row r="25" spans="1:119" s="134" customFormat="1" ht="18.75" customHeight="1" x14ac:dyDescent="0.2">
      <c r="A25" s="135"/>
      <c r="B25" s="396"/>
      <c r="C25" s="397"/>
      <c r="D25" s="398"/>
      <c r="E25" s="364" t="s">
        <v>234</v>
      </c>
      <c r="F25" s="365"/>
      <c r="G25" s="365"/>
      <c r="H25" s="365"/>
      <c r="I25" s="365"/>
      <c r="J25" s="365"/>
      <c r="K25" s="366"/>
      <c r="L25" s="353">
        <v>1</v>
      </c>
      <c r="M25" s="354"/>
      <c r="N25" s="354"/>
      <c r="O25" s="354"/>
      <c r="P25" s="363"/>
      <c r="Q25" s="353">
        <v>2600</v>
      </c>
      <c r="R25" s="354"/>
      <c r="S25" s="354"/>
      <c r="T25" s="354"/>
      <c r="U25" s="354"/>
      <c r="V25" s="363"/>
      <c r="W25" s="424"/>
      <c r="X25" s="397"/>
      <c r="Y25" s="398"/>
      <c r="Z25" s="364" t="s">
        <v>235</v>
      </c>
      <c r="AA25" s="365"/>
      <c r="AB25" s="365"/>
      <c r="AC25" s="365"/>
      <c r="AD25" s="365"/>
      <c r="AE25" s="365"/>
      <c r="AF25" s="365"/>
      <c r="AG25" s="366"/>
      <c r="AH25" s="353" t="s">
        <v>236</v>
      </c>
      <c r="AI25" s="354"/>
      <c r="AJ25" s="354"/>
      <c r="AK25" s="354"/>
      <c r="AL25" s="363"/>
      <c r="AM25" s="353" t="s">
        <v>236</v>
      </c>
      <c r="AN25" s="354"/>
      <c r="AO25" s="354"/>
      <c r="AP25" s="354"/>
      <c r="AQ25" s="354"/>
      <c r="AR25" s="363"/>
      <c r="AS25" s="353" t="s">
        <v>236</v>
      </c>
      <c r="AT25" s="354"/>
      <c r="AU25" s="354"/>
      <c r="AV25" s="354"/>
      <c r="AW25" s="354"/>
      <c r="AX25" s="355"/>
      <c r="AY25" s="367" t="s">
        <v>237</v>
      </c>
      <c r="AZ25" s="368"/>
      <c r="BA25" s="368"/>
      <c r="BB25" s="369"/>
      <c r="BC25" s="387" t="s">
        <v>238</v>
      </c>
      <c r="BD25" s="388"/>
      <c r="BE25" s="388"/>
      <c r="BF25" s="388"/>
      <c r="BG25" s="388"/>
      <c r="BH25" s="388"/>
      <c r="BI25" s="388"/>
      <c r="BJ25" s="388"/>
      <c r="BK25" s="388"/>
      <c r="BL25" s="388"/>
      <c r="BM25" s="389"/>
      <c r="BN25" s="376">
        <v>1197856</v>
      </c>
      <c r="BO25" s="377"/>
      <c r="BP25" s="377"/>
      <c r="BQ25" s="377"/>
      <c r="BR25" s="377"/>
      <c r="BS25" s="377"/>
      <c r="BT25" s="377"/>
      <c r="BU25" s="378"/>
      <c r="BV25" s="376">
        <v>1261195</v>
      </c>
      <c r="BW25" s="377"/>
      <c r="BX25" s="377"/>
      <c r="BY25" s="377"/>
      <c r="BZ25" s="377"/>
      <c r="CA25" s="377"/>
      <c r="CB25" s="377"/>
      <c r="CC25" s="378"/>
      <c r="CD25" s="141"/>
      <c r="CE25" s="356"/>
      <c r="CF25" s="356"/>
      <c r="CG25" s="356"/>
      <c r="CH25" s="356"/>
      <c r="CI25" s="356"/>
      <c r="CJ25" s="356"/>
      <c r="CK25" s="356"/>
      <c r="CL25" s="356"/>
      <c r="CM25" s="356"/>
      <c r="CN25" s="356"/>
      <c r="CO25" s="356"/>
      <c r="CP25" s="356"/>
      <c r="CQ25" s="356"/>
      <c r="CR25" s="356"/>
      <c r="CS25" s="357"/>
      <c r="CT25" s="335"/>
      <c r="CU25" s="336"/>
      <c r="CV25" s="336"/>
      <c r="CW25" s="336"/>
      <c r="CX25" s="336"/>
      <c r="CY25" s="336"/>
      <c r="CZ25" s="336"/>
      <c r="DA25" s="337"/>
      <c r="DB25" s="335"/>
      <c r="DC25" s="336"/>
      <c r="DD25" s="336"/>
      <c r="DE25" s="336"/>
      <c r="DF25" s="336"/>
      <c r="DG25" s="336"/>
      <c r="DH25" s="336"/>
      <c r="DI25" s="337"/>
    </row>
    <row r="26" spans="1:119" s="134" customFormat="1" ht="18.75" customHeight="1" x14ac:dyDescent="0.2">
      <c r="A26" s="135"/>
      <c r="B26" s="396"/>
      <c r="C26" s="397"/>
      <c r="D26" s="398"/>
      <c r="E26" s="364" t="s">
        <v>239</v>
      </c>
      <c r="F26" s="365"/>
      <c r="G26" s="365"/>
      <c r="H26" s="365"/>
      <c r="I26" s="365"/>
      <c r="J26" s="365"/>
      <c r="K26" s="366"/>
      <c r="L26" s="353">
        <v>11</v>
      </c>
      <c r="M26" s="354"/>
      <c r="N26" s="354"/>
      <c r="O26" s="354"/>
      <c r="P26" s="363"/>
      <c r="Q26" s="353">
        <v>2400</v>
      </c>
      <c r="R26" s="354"/>
      <c r="S26" s="354"/>
      <c r="T26" s="354"/>
      <c r="U26" s="354"/>
      <c r="V26" s="363"/>
      <c r="W26" s="424"/>
      <c r="X26" s="397"/>
      <c r="Y26" s="398"/>
      <c r="Z26" s="364" t="s">
        <v>240</v>
      </c>
      <c r="AA26" s="365"/>
      <c r="AB26" s="365"/>
      <c r="AC26" s="365"/>
      <c r="AD26" s="365"/>
      <c r="AE26" s="365"/>
      <c r="AF26" s="365"/>
      <c r="AG26" s="366"/>
      <c r="AH26" s="353">
        <v>184</v>
      </c>
      <c r="AI26" s="354"/>
      <c r="AJ26" s="354"/>
      <c r="AK26" s="354"/>
      <c r="AL26" s="363"/>
      <c r="AM26" s="353">
        <v>514605</v>
      </c>
      <c r="AN26" s="354"/>
      <c r="AO26" s="354"/>
      <c r="AP26" s="354"/>
      <c r="AQ26" s="354"/>
      <c r="AR26" s="363"/>
      <c r="AS26" s="353">
        <v>2797</v>
      </c>
      <c r="AT26" s="354"/>
      <c r="AU26" s="354"/>
      <c r="AV26" s="354"/>
      <c r="AW26" s="354"/>
      <c r="AX26" s="355"/>
      <c r="AY26" s="370"/>
      <c r="AZ26" s="371"/>
      <c r="BA26" s="371"/>
      <c r="BB26" s="372"/>
      <c r="BC26" s="350" t="s">
        <v>241</v>
      </c>
      <c r="BD26" s="351"/>
      <c r="BE26" s="351"/>
      <c r="BF26" s="351"/>
      <c r="BG26" s="351"/>
      <c r="BH26" s="351"/>
      <c r="BI26" s="351"/>
      <c r="BJ26" s="351"/>
      <c r="BK26" s="351"/>
      <c r="BL26" s="351"/>
      <c r="BM26" s="352"/>
      <c r="BN26" s="360">
        <v>20667</v>
      </c>
      <c r="BO26" s="361"/>
      <c r="BP26" s="361"/>
      <c r="BQ26" s="361"/>
      <c r="BR26" s="361"/>
      <c r="BS26" s="361"/>
      <c r="BT26" s="361"/>
      <c r="BU26" s="362"/>
      <c r="BV26" s="360">
        <v>11667</v>
      </c>
      <c r="BW26" s="361"/>
      <c r="BX26" s="361"/>
      <c r="BY26" s="361"/>
      <c r="BZ26" s="361"/>
      <c r="CA26" s="361"/>
      <c r="CB26" s="361"/>
      <c r="CC26" s="362"/>
      <c r="CD26" s="141"/>
      <c r="CE26" s="356"/>
      <c r="CF26" s="356"/>
      <c r="CG26" s="356"/>
      <c r="CH26" s="356"/>
      <c r="CI26" s="356"/>
      <c r="CJ26" s="356"/>
      <c r="CK26" s="356"/>
      <c r="CL26" s="356"/>
      <c r="CM26" s="356"/>
      <c r="CN26" s="356"/>
      <c r="CO26" s="356"/>
      <c r="CP26" s="356"/>
      <c r="CQ26" s="356"/>
      <c r="CR26" s="356"/>
      <c r="CS26" s="357"/>
      <c r="CT26" s="335"/>
      <c r="CU26" s="336"/>
      <c r="CV26" s="336"/>
      <c r="CW26" s="336"/>
      <c r="CX26" s="336"/>
      <c r="CY26" s="336"/>
      <c r="CZ26" s="336"/>
      <c r="DA26" s="337"/>
      <c r="DB26" s="335"/>
      <c r="DC26" s="336"/>
      <c r="DD26" s="336"/>
      <c r="DE26" s="336"/>
      <c r="DF26" s="336"/>
      <c r="DG26" s="336"/>
      <c r="DH26" s="336"/>
      <c r="DI26" s="337"/>
    </row>
    <row r="27" spans="1:119" ht="18.75" customHeight="1" thickBot="1" x14ac:dyDescent="0.25">
      <c r="A27" s="135"/>
      <c r="B27" s="399"/>
      <c r="C27" s="400"/>
      <c r="D27" s="401"/>
      <c r="E27" s="426"/>
      <c r="F27" s="427"/>
      <c r="G27" s="427"/>
      <c r="H27" s="427"/>
      <c r="I27" s="427"/>
      <c r="J27" s="427"/>
      <c r="K27" s="428"/>
      <c r="L27" s="341"/>
      <c r="M27" s="342"/>
      <c r="N27" s="342"/>
      <c r="O27" s="342"/>
      <c r="P27" s="343"/>
      <c r="Q27" s="341"/>
      <c r="R27" s="342"/>
      <c r="S27" s="342"/>
      <c r="T27" s="342"/>
      <c r="U27" s="342"/>
      <c r="V27" s="343"/>
      <c r="W27" s="425"/>
      <c r="X27" s="400"/>
      <c r="Y27" s="401"/>
      <c r="Z27" s="344" t="s">
        <v>242</v>
      </c>
      <c r="AA27" s="345"/>
      <c r="AB27" s="345"/>
      <c r="AC27" s="345"/>
      <c r="AD27" s="345"/>
      <c r="AE27" s="345"/>
      <c r="AF27" s="345"/>
      <c r="AG27" s="346"/>
      <c r="AH27" s="382" t="s">
        <v>243</v>
      </c>
      <c r="AI27" s="383"/>
      <c r="AJ27" s="383"/>
      <c r="AK27" s="383"/>
      <c r="AL27" s="383"/>
      <c r="AM27" s="383"/>
      <c r="AN27" s="383"/>
      <c r="AO27" s="383"/>
      <c r="AP27" s="383"/>
      <c r="AQ27" s="383"/>
      <c r="AR27" s="383"/>
      <c r="AS27" s="383"/>
      <c r="AT27" s="383"/>
      <c r="AU27" s="383"/>
      <c r="AV27" s="383"/>
      <c r="AW27" s="383"/>
      <c r="AX27" s="384"/>
      <c r="AY27" s="373"/>
      <c r="AZ27" s="374"/>
      <c r="BA27" s="374"/>
      <c r="BB27" s="375"/>
      <c r="BC27" s="379" t="s">
        <v>244</v>
      </c>
      <c r="BD27" s="380"/>
      <c r="BE27" s="380"/>
      <c r="BF27" s="380"/>
      <c r="BG27" s="380"/>
      <c r="BH27" s="380"/>
      <c r="BI27" s="380"/>
      <c r="BJ27" s="380"/>
      <c r="BK27" s="380"/>
      <c r="BL27" s="380"/>
      <c r="BM27" s="381"/>
      <c r="BN27" s="347">
        <v>287345</v>
      </c>
      <c r="BO27" s="348"/>
      <c r="BP27" s="348"/>
      <c r="BQ27" s="348"/>
      <c r="BR27" s="348"/>
      <c r="BS27" s="348"/>
      <c r="BT27" s="348"/>
      <c r="BU27" s="349"/>
      <c r="BV27" s="347">
        <v>287464</v>
      </c>
      <c r="BW27" s="348"/>
      <c r="BX27" s="348"/>
      <c r="BY27" s="348"/>
      <c r="BZ27" s="348"/>
      <c r="CA27" s="348"/>
      <c r="CB27" s="348"/>
      <c r="CC27" s="349"/>
      <c r="CD27" s="143"/>
      <c r="CE27" s="358"/>
      <c r="CF27" s="358"/>
      <c r="CG27" s="358"/>
      <c r="CH27" s="358"/>
      <c r="CI27" s="358"/>
      <c r="CJ27" s="358"/>
      <c r="CK27" s="358"/>
      <c r="CL27" s="358"/>
      <c r="CM27" s="358"/>
      <c r="CN27" s="358"/>
      <c r="CO27" s="358"/>
      <c r="CP27" s="358"/>
      <c r="CQ27" s="358"/>
      <c r="CR27" s="358"/>
      <c r="CS27" s="359"/>
      <c r="CT27" s="338"/>
      <c r="CU27" s="339"/>
      <c r="CV27" s="339"/>
      <c r="CW27" s="339"/>
      <c r="CX27" s="339"/>
      <c r="CY27" s="339"/>
      <c r="CZ27" s="339"/>
      <c r="DA27" s="340"/>
      <c r="DB27" s="338"/>
      <c r="DC27" s="339"/>
      <c r="DD27" s="339"/>
      <c r="DE27" s="339"/>
      <c r="DF27" s="339"/>
      <c r="DG27" s="339"/>
      <c r="DH27" s="339"/>
      <c r="DI27" s="340"/>
      <c r="DJ27" s="134"/>
      <c r="DK27" s="134"/>
      <c r="DL27" s="134"/>
      <c r="DM27" s="134"/>
      <c r="DN27" s="134"/>
      <c r="DO27" s="134"/>
    </row>
    <row r="28" spans="1:119" ht="13.5" customHeight="1" x14ac:dyDescent="0.2">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2">
      <c r="A29" s="135"/>
      <c r="B29" s="150"/>
      <c r="C29" s="151" t="s">
        <v>245</v>
      </c>
      <c r="D29" s="151"/>
      <c r="E29" s="151"/>
      <c r="F29" s="148"/>
      <c r="G29" s="148"/>
      <c r="H29" s="148"/>
      <c r="I29" s="148"/>
      <c r="J29" s="148"/>
      <c r="K29" s="148"/>
      <c r="L29" s="148"/>
      <c r="M29" s="148"/>
      <c r="N29" s="148"/>
      <c r="O29" s="148"/>
      <c r="P29" s="148"/>
      <c r="Q29" s="148"/>
      <c r="R29" s="148"/>
      <c r="S29" s="148"/>
      <c r="T29" s="148"/>
      <c r="U29" s="148" t="s">
        <v>246</v>
      </c>
      <c r="V29" s="148"/>
      <c r="W29" s="148"/>
      <c r="X29" s="148"/>
      <c r="Y29" s="148"/>
      <c r="Z29" s="148"/>
      <c r="AA29" s="148"/>
      <c r="AB29" s="148"/>
      <c r="AC29" s="148"/>
      <c r="AD29" s="148"/>
      <c r="AE29" s="148"/>
      <c r="AF29" s="148"/>
      <c r="AG29" s="148"/>
      <c r="AH29" s="148"/>
      <c r="AI29" s="148"/>
      <c r="AJ29" s="148"/>
      <c r="AK29" s="148"/>
      <c r="AL29" s="148"/>
      <c r="AM29" s="152" t="s">
        <v>247</v>
      </c>
      <c r="AN29" s="148"/>
      <c r="AO29" s="148"/>
      <c r="AP29" s="148"/>
      <c r="AQ29" s="148"/>
      <c r="AR29" s="148"/>
      <c r="AS29" s="152"/>
      <c r="AT29" s="152"/>
      <c r="AU29" s="152"/>
      <c r="AV29" s="152"/>
      <c r="AW29" s="152"/>
      <c r="AX29" s="152"/>
      <c r="AY29" s="152"/>
      <c r="AZ29" s="152"/>
      <c r="BA29" s="152"/>
      <c r="BB29" s="148"/>
      <c r="BC29" s="152"/>
      <c r="BD29" s="148"/>
      <c r="BE29" s="152" t="s">
        <v>248</v>
      </c>
      <c r="BF29" s="148"/>
      <c r="BG29" s="148"/>
      <c r="BH29" s="148"/>
      <c r="BI29" s="148"/>
      <c r="BJ29" s="152"/>
      <c r="BK29" s="152"/>
      <c r="BL29" s="152"/>
      <c r="BM29" s="152"/>
      <c r="BN29" s="152"/>
      <c r="BO29" s="152"/>
      <c r="BP29" s="152"/>
      <c r="BQ29" s="152"/>
      <c r="BR29" s="148"/>
      <c r="BS29" s="148"/>
      <c r="BT29" s="148"/>
      <c r="BU29" s="148"/>
      <c r="BV29" s="148"/>
      <c r="BW29" s="148" t="s">
        <v>249</v>
      </c>
      <c r="BX29" s="148"/>
      <c r="BY29" s="148"/>
      <c r="BZ29" s="148"/>
      <c r="CA29" s="148"/>
      <c r="CB29" s="152"/>
      <c r="CC29" s="152"/>
      <c r="CD29" s="152"/>
      <c r="CE29" s="152"/>
      <c r="CF29" s="152"/>
      <c r="CG29" s="152"/>
      <c r="CH29" s="152"/>
      <c r="CI29" s="152"/>
      <c r="CJ29" s="152"/>
      <c r="CK29" s="152"/>
      <c r="CL29" s="152"/>
      <c r="CM29" s="152"/>
      <c r="CN29" s="152"/>
      <c r="CO29" s="152" t="s">
        <v>250</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2">
      <c r="A30" s="135"/>
      <c r="B30" s="150"/>
      <c r="C30" s="333" t="s">
        <v>251</v>
      </c>
      <c r="D30" s="333"/>
      <c r="E30" s="334" t="s">
        <v>252</v>
      </c>
      <c r="F30" s="334"/>
      <c r="G30" s="334"/>
      <c r="H30" s="334"/>
      <c r="I30" s="334"/>
      <c r="J30" s="334"/>
      <c r="K30" s="334"/>
      <c r="L30" s="334"/>
      <c r="M30" s="334"/>
      <c r="N30" s="334"/>
      <c r="O30" s="334"/>
      <c r="P30" s="334"/>
      <c r="Q30" s="334"/>
      <c r="R30" s="334"/>
      <c r="S30" s="334"/>
      <c r="T30" s="139"/>
      <c r="U30" s="333" t="s">
        <v>251</v>
      </c>
      <c r="V30" s="333"/>
      <c r="W30" s="334" t="s">
        <v>252</v>
      </c>
      <c r="X30" s="334"/>
      <c r="Y30" s="334"/>
      <c r="Z30" s="334"/>
      <c r="AA30" s="334"/>
      <c r="AB30" s="334"/>
      <c r="AC30" s="334"/>
      <c r="AD30" s="334"/>
      <c r="AE30" s="334"/>
      <c r="AF30" s="334"/>
      <c r="AG30" s="334"/>
      <c r="AH30" s="334"/>
      <c r="AI30" s="334"/>
      <c r="AJ30" s="334"/>
      <c r="AK30" s="334"/>
      <c r="AL30" s="139"/>
      <c r="AM30" s="333" t="s">
        <v>251</v>
      </c>
      <c r="AN30" s="333"/>
      <c r="AO30" s="334" t="s">
        <v>252</v>
      </c>
      <c r="AP30" s="334"/>
      <c r="AQ30" s="334"/>
      <c r="AR30" s="334"/>
      <c r="AS30" s="334"/>
      <c r="AT30" s="334"/>
      <c r="AU30" s="334"/>
      <c r="AV30" s="334"/>
      <c r="AW30" s="334"/>
      <c r="AX30" s="334"/>
      <c r="AY30" s="334"/>
      <c r="AZ30" s="334"/>
      <c r="BA30" s="334"/>
      <c r="BB30" s="334"/>
      <c r="BC30" s="334"/>
      <c r="BD30" s="142"/>
      <c r="BE30" s="334" t="s">
        <v>253</v>
      </c>
      <c r="BF30" s="334"/>
      <c r="BG30" s="334" t="s">
        <v>254</v>
      </c>
      <c r="BH30" s="334"/>
      <c r="BI30" s="334"/>
      <c r="BJ30" s="334"/>
      <c r="BK30" s="334"/>
      <c r="BL30" s="334"/>
      <c r="BM30" s="334"/>
      <c r="BN30" s="334"/>
      <c r="BO30" s="334"/>
      <c r="BP30" s="334"/>
      <c r="BQ30" s="334"/>
      <c r="BR30" s="334"/>
      <c r="BS30" s="334"/>
      <c r="BT30" s="334"/>
      <c r="BU30" s="334"/>
      <c r="BV30" s="142"/>
      <c r="BW30" s="333" t="s">
        <v>253</v>
      </c>
      <c r="BX30" s="333"/>
      <c r="BY30" s="334" t="s">
        <v>255</v>
      </c>
      <c r="BZ30" s="334"/>
      <c r="CA30" s="334"/>
      <c r="CB30" s="334"/>
      <c r="CC30" s="334"/>
      <c r="CD30" s="334"/>
      <c r="CE30" s="334"/>
      <c r="CF30" s="334"/>
      <c r="CG30" s="334"/>
      <c r="CH30" s="334"/>
      <c r="CI30" s="334"/>
      <c r="CJ30" s="334"/>
      <c r="CK30" s="334"/>
      <c r="CL30" s="334"/>
      <c r="CM30" s="334"/>
      <c r="CN30" s="139"/>
      <c r="CO30" s="333" t="s">
        <v>256</v>
      </c>
      <c r="CP30" s="333"/>
      <c r="CQ30" s="334" t="s">
        <v>257</v>
      </c>
      <c r="CR30" s="334"/>
      <c r="CS30" s="334"/>
      <c r="CT30" s="334"/>
      <c r="CU30" s="334"/>
      <c r="CV30" s="334"/>
      <c r="CW30" s="334"/>
      <c r="CX30" s="334"/>
      <c r="CY30" s="334"/>
      <c r="CZ30" s="334"/>
      <c r="DA30" s="334"/>
      <c r="DB30" s="334"/>
      <c r="DC30" s="334"/>
      <c r="DD30" s="334"/>
      <c r="DE30" s="334"/>
      <c r="DF30" s="139"/>
      <c r="DG30" s="334" t="s">
        <v>258</v>
      </c>
      <c r="DH30" s="334"/>
      <c r="DI30" s="140"/>
      <c r="DJ30" s="134"/>
      <c r="DK30" s="134"/>
      <c r="DL30" s="134"/>
      <c r="DM30" s="134"/>
      <c r="DN30" s="134"/>
      <c r="DO30" s="134"/>
    </row>
    <row r="31" spans="1:119" ht="32.25" customHeight="1" x14ac:dyDescent="0.2">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国民健康保険事業特別会計</v>
      </c>
      <c r="X31" s="332"/>
      <c r="Y31" s="332"/>
      <c r="Z31" s="332"/>
      <c r="AA31" s="332"/>
      <c r="AB31" s="332"/>
      <c r="AC31" s="332"/>
      <c r="AD31" s="332"/>
      <c r="AE31" s="332"/>
      <c r="AF31" s="332"/>
      <c r="AG31" s="332"/>
      <c r="AH31" s="332"/>
      <c r="AI31" s="332"/>
      <c r="AJ31" s="332"/>
      <c r="AK31" s="332"/>
      <c r="AL31" s="151"/>
      <c r="AM31" s="331">
        <f>IF(AO31="","",MAX(C31:D40,U31:V40)+1)</f>
        <v>6</v>
      </c>
      <c r="AN31" s="331"/>
      <c r="AO31" s="332" t="str">
        <f>IF('各会計、関係団体の財政状況及び健全化判断比率'!B31="","",'各会計、関係団体の財政状況及び健全化判断比率'!B31)</f>
        <v>水道事業会計</v>
      </c>
      <c r="AP31" s="332"/>
      <c r="AQ31" s="332"/>
      <c r="AR31" s="332"/>
      <c r="AS31" s="332"/>
      <c r="AT31" s="332"/>
      <c r="AU31" s="332"/>
      <c r="AV31" s="332"/>
      <c r="AW31" s="332"/>
      <c r="AX31" s="332"/>
      <c r="AY31" s="332"/>
      <c r="AZ31" s="332"/>
      <c r="BA31" s="332"/>
      <c r="BB31" s="332"/>
      <c r="BC31" s="332"/>
      <c r="BD31" s="151"/>
      <c r="BE31" s="331">
        <f>IF(BG31="","",MAX(C31:D40,U31:V40,AM31:AN40)+1)</f>
        <v>7</v>
      </c>
      <c r="BF31" s="331"/>
      <c r="BG31" s="332" t="str">
        <f>IF('各会計、関係団体の財政状況及び健全化判断比率'!B32="","",'各会計、関係団体の財政状況及び健全化判断比率'!B32)</f>
        <v>公共下水道事業特別会計</v>
      </c>
      <c r="BH31" s="332"/>
      <c r="BI31" s="332"/>
      <c r="BJ31" s="332"/>
      <c r="BK31" s="332"/>
      <c r="BL31" s="332"/>
      <c r="BM31" s="332"/>
      <c r="BN31" s="332"/>
      <c r="BO31" s="332"/>
      <c r="BP31" s="332"/>
      <c r="BQ31" s="332"/>
      <c r="BR31" s="332"/>
      <c r="BS31" s="332"/>
      <c r="BT31" s="332"/>
      <c r="BU31" s="332"/>
      <c r="BV31" s="151"/>
      <c r="BW31" s="331">
        <f>IF(BY31="","",MAX(C31:D40,U31:V40,AM31:AN40,BE31:BF40)+1)</f>
        <v>8</v>
      </c>
      <c r="BX31" s="331"/>
      <c r="BY31" s="332" t="str">
        <f>IF('各会計、関係団体の財政状況及び健全化判断比率'!B68="","",'各会計、関係団体の財政状況及び健全化判断比率'!B68)</f>
        <v>吉田町牧之原市広域施設組合</v>
      </c>
      <c r="BZ31" s="332"/>
      <c r="CA31" s="332"/>
      <c r="CB31" s="332"/>
      <c r="CC31" s="332"/>
      <c r="CD31" s="332"/>
      <c r="CE31" s="332"/>
      <c r="CF31" s="332"/>
      <c r="CG31" s="332"/>
      <c r="CH31" s="332"/>
      <c r="CI31" s="332"/>
      <c r="CJ31" s="332"/>
      <c r="CK31" s="332"/>
      <c r="CL31" s="332"/>
      <c r="CM31" s="332"/>
      <c r="CN31" s="151"/>
      <c r="CO31" s="331" t="str">
        <f>IF(CQ31="","",MAX(C31:D40,U31:V40,AM31:AN40,BE31:BF40,BW31:BX40)+1)</f>
        <v/>
      </c>
      <c r="CP31" s="331"/>
      <c r="CQ31" s="332" t="str">
        <f>IF('各会計、関係団体の財政状況及び健全化判断比率'!BS7="","",'各会計、関係団体の財政状況及び健全化判断比率'!BS7)</f>
        <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2">
      <c r="A32" s="135"/>
      <c r="B32" s="150"/>
      <c r="C32" s="331">
        <f t="shared" ref="C32:C40" si="0">IF(E32="","",C31+1)</f>
        <v>2</v>
      </c>
      <c r="D32" s="331"/>
      <c r="E32" s="332" t="str">
        <f>IF('各会計、関係団体の財政状況及び健全化判断比率'!B8="","",'各会計、関係団体の財政状況及び健全化判断比率'!B8)</f>
        <v>土地取得事業特別会計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介護保険事業特別会計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t="str">
        <f t="shared" ref="BE32:BE40" si="3">IF(BG32="","",BE31+1)</f>
        <v/>
      </c>
      <c r="BF32" s="331"/>
      <c r="BG32" s="332"/>
      <c r="BH32" s="332"/>
      <c r="BI32" s="332"/>
      <c r="BJ32" s="332"/>
      <c r="BK32" s="332"/>
      <c r="BL32" s="332"/>
      <c r="BM32" s="332"/>
      <c r="BN32" s="332"/>
      <c r="BO32" s="332"/>
      <c r="BP32" s="332"/>
      <c r="BQ32" s="332"/>
      <c r="BR32" s="332"/>
      <c r="BS32" s="332"/>
      <c r="BT32" s="332"/>
      <c r="BU32" s="332"/>
      <c r="BV32" s="151"/>
      <c r="BW32" s="331">
        <f t="shared" ref="BW32:BW40" si="4">IF(BY32="","",BW31+1)</f>
        <v>9</v>
      </c>
      <c r="BX32" s="331"/>
      <c r="BY32" s="332" t="str">
        <f>IF('各会計、関係団体の財政状況及び健全化判断比率'!B69="","",'各会計、関係団体の財政状況及び健全化判断比率'!B69)</f>
        <v>榛原総合病院組合（普通会計分）</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2">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後期高齢者医療事業特別会計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10</v>
      </c>
      <c r="BX33" s="331"/>
      <c r="BY33" s="332" t="str">
        <f>IF('各会計、関係団体の財政状況及び健全化判断比率'!B70="","",'各会計、関係団体の財政状況及び健全化判断比率'!B70)</f>
        <v>榛原総合病院組合（事業会計分）</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2">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11</v>
      </c>
      <c r="BX34" s="331"/>
      <c r="BY34" s="332" t="str">
        <f>IF('各会計、関係団体の財政状況及び健全化判断比率'!B71="","",'各会計、関係団体の財政状況及び健全化判断比率'!B71)</f>
        <v>相寿園管理組合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2">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12</v>
      </c>
      <c r="BX35" s="331"/>
      <c r="BY35" s="332" t="str">
        <f>IF('各会計、関係団体の財政状況及び健全化判断比率'!B72="","",'各会計、関係団体の財政状況及び健全化判断比率'!B72)</f>
        <v>駿遠学園管理組合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2">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13</v>
      </c>
      <c r="BX36" s="331"/>
      <c r="BY36" s="332" t="str">
        <f>IF('各会計、関係団体の財政状況及び健全化判断比率'!B73="","",'各会計、関係団体の財政状況及び健全化判断比率'!B73)</f>
        <v>静岡県市町総合事務組合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2">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14</v>
      </c>
      <c r="BX37" s="331"/>
      <c r="BY37" s="332" t="str">
        <f>IF('各会計、関係団体の財政状況及び健全化判断比率'!B74="","",'各会計、関係団体の財政状況及び健全化判断比率'!B74)</f>
        <v>静岡県後期高齢者医療広域連合（普通会計分）</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2">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15</v>
      </c>
      <c r="BX38" s="331"/>
      <c r="BY38" s="332" t="str">
        <f>IF('各会計、関係団体の財政状況及び健全化判断比率'!B75="","",'各会計、関係団体の財政状況及び健全化判断比率'!B75)</f>
        <v>静岡県後期高齢者医療広域連合（事業会計分）</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2">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16</v>
      </c>
      <c r="BX39" s="331"/>
      <c r="BY39" s="332" t="str">
        <f>IF('各会計、関係団体の財政状況及び健全化判断比率'!B76="","",'各会計、関係団体の財政状況及び健全化判断比率'!B76)</f>
        <v>静岡地方税滞納整理機構</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2">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5">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2">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2">
      <c r="A43" s="134"/>
      <c r="B43" s="134" t="s">
        <v>259</v>
      </c>
      <c r="C43" s="134"/>
      <c r="D43" s="134"/>
      <c r="E43" s="134" t="s">
        <v>260</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2">
      <c r="A44" s="134"/>
      <c r="B44" s="134"/>
      <c r="C44" s="134"/>
      <c r="D44" s="134"/>
      <c r="E44" s="134" t="s">
        <v>261</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2">
      <c r="A45" s="134"/>
      <c r="B45" s="134"/>
      <c r="C45" s="134"/>
      <c r="D45" s="134"/>
      <c r="E45" s="134" t="s">
        <v>262</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E46" s="156" t="s">
        <v>263</v>
      </c>
    </row>
    <row r="47" spans="1:119" x14ac:dyDescent="0.2">
      <c r="E47" s="136" t="s">
        <v>135</v>
      </c>
    </row>
    <row r="48" spans="1:119" x14ac:dyDescent="0.2">
      <c r="E48" s="136" t="s">
        <v>264</v>
      </c>
    </row>
    <row r="49" x14ac:dyDescent="0.2"/>
    <row r="50" x14ac:dyDescent="0.2"/>
    <row r="51" x14ac:dyDescent="0.2"/>
    <row r="52" x14ac:dyDescent="0.2"/>
    <row r="53" x14ac:dyDescent="0.2"/>
    <row r="54" x14ac:dyDescent="0.2"/>
    <row r="55" x14ac:dyDescent="0.2"/>
    <row r="56" x14ac:dyDescent="0.2"/>
  </sheetData>
  <sheetProtection password="A1DB" sheet="1" objects="1" scenarios="1"/>
  <mergeCells count="406">
    <mergeCell ref="BV15:CC15"/>
    <mergeCell ref="AY16:BM16"/>
    <mergeCell ref="AY17:BM17"/>
    <mergeCell ref="AY15:BM15"/>
    <mergeCell ref="AM15:AT15"/>
    <mergeCell ref="AM16:AT16"/>
    <mergeCell ref="AM17:AT17"/>
    <mergeCell ref="CD14:CS14"/>
    <mergeCell ref="CD15:CS15"/>
    <mergeCell ref="BV13:CC13"/>
    <mergeCell ref="BN14:BU14"/>
    <mergeCell ref="AM14:AT14"/>
    <mergeCell ref="AU11:AX11"/>
    <mergeCell ref="BN11:BU11"/>
    <mergeCell ref="BV11:CC11"/>
    <mergeCell ref="AU15:AX15"/>
    <mergeCell ref="BN15:BU15"/>
    <mergeCell ref="AM6:AT6"/>
    <mergeCell ref="AM7:AT7"/>
    <mergeCell ref="AM8:AT8"/>
    <mergeCell ref="AY24:BM24"/>
    <mergeCell ref="AY18:BM18"/>
    <mergeCell ref="AY19:BM19"/>
    <mergeCell ref="AY8:BM8"/>
    <mergeCell ref="AY9:BM9"/>
    <mergeCell ref="AY10:BM10"/>
    <mergeCell ref="AM11:AT11"/>
    <mergeCell ref="CE22:CS23"/>
    <mergeCell ref="CE18:CS19"/>
    <mergeCell ref="BN20:BU20"/>
    <mergeCell ref="BV20:CC20"/>
    <mergeCell ref="CE24:CS25"/>
    <mergeCell ref="BV25:CC25"/>
    <mergeCell ref="BN19:BU19"/>
    <mergeCell ref="BV19:CC19"/>
    <mergeCell ref="BV18:CC18"/>
    <mergeCell ref="CD6:CS6"/>
    <mergeCell ref="CD7:CS7"/>
    <mergeCell ref="CD13:CS13"/>
    <mergeCell ref="CD8:CS8"/>
    <mergeCell ref="CD9:CS9"/>
    <mergeCell ref="CD10:CS10"/>
    <mergeCell ref="CD11:CS11"/>
    <mergeCell ref="AY20:BM20"/>
    <mergeCell ref="AY21:BM21"/>
    <mergeCell ref="L21:P21"/>
    <mergeCell ref="Q21:V21"/>
    <mergeCell ref="AH21:AL21"/>
    <mergeCell ref="AH19:AL20"/>
    <mergeCell ref="AS19:AX20"/>
    <mergeCell ref="B6:K8"/>
    <mergeCell ref="AY4:BM4"/>
    <mergeCell ref="AY5:BM5"/>
    <mergeCell ref="AY6:BM6"/>
    <mergeCell ref="AY7:BM7"/>
    <mergeCell ref="AU6:AX6"/>
    <mergeCell ref="AU7:AX7"/>
    <mergeCell ref="L6:V8"/>
    <mergeCell ref="W6:AB8"/>
    <mergeCell ref="AC6:AL8"/>
    <mergeCell ref="B1:DI1"/>
    <mergeCell ref="B3:K5"/>
    <mergeCell ref="L3:V5"/>
    <mergeCell ref="W3:AB5"/>
    <mergeCell ref="AC3:AL5"/>
    <mergeCell ref="AM3:AX4"/>
    <mergeCell ref="AY3:BM3"/>
    <mergeCell ref="DB3:DI3"/>
    <mergeCell ref="BN4:BU4"/>
    <mergeCell ref="AM5:AT5"/>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R11:V11"/>
    <mergeCell ref="AU10:AX10"/>
    <mergeCell ref="BN10:BU10"/>
    <mergeCell ref="L9:Q9"/>
    <mergeCell ref="L10:Q10"/>
    <mergeCell ref="R9:V9"/>
    <mergeCell ref="AU9:AX9"/>
    <mergeCell ref="BN9:BU9"/>
    <mergeCell ref="AM9:AT9"/>
    <mergeCell ref="AM10:AT10"/>
    <mergeCell ref="DB9:DI9"/>
    <mergeCell ref="BV10:CC10"/>
    <mergeCell ref="CT10:DA10"/>
    <mergeCell ref="DB10:DI10"/>
    <mergeCell ref="CT9:DA9"/>
    <mergeCell ref="BV9:CC9"/>
    <mergeCell ref="CT11:DA11"/>
    <mergeCell ref="DB11:DI11"/>
    <mergeCell ref="AY11:BM11"/>
    <mergeCell ref="AM13:AT13"/>
    <mergeCell ref="BV12:CC12"/>
    <mergeCell ref="CT12:DA12"/>
    <mergeCell ref="DB12:DI12"/>
    <mergeCell ref="AY12:BM12"/>
    <mergeCell ref="CT13:DA13"/>
    <mergeCell ref="BN13:BU13"/>
    <mergeCell ref="DB13:DI13"/>
    <mergeCell ref="DB14:DI14"/>
    <mergeCell ref="AC13:AG13"/>
    <mergeCell ref="AH13:AL13"/>
    <mergeCell ref="CT14:DA14"/>
    <mergeCell ref="W12:AB13"/>
    <mergeCell ref="AC12:AG12"/>
    <mergeCell ref="CD12:CS12"/>
    <mergeCell ref="AY14:BM14"/>
    <mergeCell ref="AU13:AX13"/>
    <mergeCell ref="AH12:AL12"/>
    <mergeCell ref="AU12:AX12"/>
    <mergeCell ref="BV14:CC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BN16:BU16"/>
    <mergeCell ref="BV16:CC16"/>
    <mergeCell ref="CE16:CS17"/>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AS21:AX21"/>
    <mergeCell ref="AM24:AR24"/>
    <mergeCell ref="B18:AX18"/>
    <mergeCell ref="BN18:BU18"/>
    <mergeCell ref="W19:Y27"/>
    <mergeCell ref="Z19:AG20"/>
    <mergeCell ref="E27:K27"/>
    <mergeCell ref="E25:K25"/>
    <mergeCell ref="E26:K26"/>
    <mergeCell ref="E23:K23"/>
    <mergeCell ref="AM19:AR20"/>
    <mergeCell ref="L22:P22"/>
    <mergeCell ref="Z24:AG24"/>
    <mergeCell ref="AH24:AL24"/>
    <mergeCell ref="AH22:AL22"/>
    <mergeCell ref="AM21:AR21"/>
    <mergeCell ref="AM22:AR22"/>
    <mergeCell ref="L24:P24"/>
    <mergeCell ref="Q24:V24"/>
    <mergeCell ref="B19:D27"/>
    <mergeCell ref="E19:K20"/>
    <mergeCell ref="L19:P20"/>
    <mergeCell ref="Q19:V20"/>
    <mergeCell ref="E24:K24"/>
    <mergeCell ref="E22:K22"/>
    <mergeCell ref="E21:K21"/>
    <mergeCell ref="Q22:V22"/>
    <mergeCell ref="Z22:AG22"/>
    <mergeCell ref="Z21:AG21"/>
    <mergeCell ref="CT18:DA19"/>
    <mergeCell ref="DB18:DI19"/>
    <mergeCell ref="BN21:BU21"/>
    <mergeCell ref="BV21:CC21"/>
    <mergeCell ref="CT20:DA21"/>
    <mergeCell ref="DB20:DI21"/>
    <mergeCell ref="CE20:CS21"/>
    <mergeCell ref="CT24:DA25"/>
    <mergeCell ref="CT22:DA23"/>
    <mergeCell ref="BV23:CC23"/>
    <mergeCell ref="BV22:CC22"/>
    <mergeCell ref="AS24:AX24"/>
    <mergeCell ref="BN24:BU24"/>
    <mergeCell ref="BV24:CC24"/>
    <mergeCell ref="BC25:BM25"/>
    <mergeCell ref="AY22:BM22"/>
    <mergeCell ref="AY23:BM23"/>
    <mergeCell ref="DB22:DI23"/>
    <mergeCell ref="L23:P23"/>
    <mergeCell ref="Q23:V23"/>
    <mergeCell ref="Z23:AG23"/>
    <mergeCell ref="AH23:AL23"/>
    <mergeCell ref="AM23:AR23"/>
    <mergeCell ref="AS23:AX23"/>
    <mergeCell ref="BN23:BU23"/>
    <mergeCell ref="AS22:AX22"/>
    <mergeCell ref="BN22:BU22"/>
    <mergeCell ref="AS25:AX25"/>
    <mergeCell ref="AY25:BB27"/>
    <mergeCell ref="BN25:BU25"/>
    <mergeCell ref="BN26:BU26"/>
    <mergeCell ref="BC27:BM27"/>
    <mergeCell ref="AH27:AX27"/>
    <mergeCell ref="AM26:AR26"/>
    <mergeCell ref="AM25:AR25"/>
    <mergeCell ref="L26:P26"/>
    <mergeCell ref="Q26:V26"/>
    <mergeCell ref="Z26:AG26"/>
    <mergeCell ref="AH26:AL26"/>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8:DH38"/>
    <mergeCell ref="C39:D39"/>
    <mergeCell ref="E39:S39"/>
    <mergeCell ref="U39:V39"/>
    <mergeCell ref="W39:AK39"/>
    <mergeCell ref="AM39:AN39"/>
    <mergeCell ref="AO39:BC39"/>
    <mergeCell ref="BE39:BF39"/>
    <mergeCell ref="BG39:BU39"/>
    <mergeCell ref="BW39:BX39"/>
    <mergeCell ref="AM40:AN40"/>
    <mergeCell ref="AO40:BC40"/>
    <mergeCell ref="CO40:CP40"/>
    <mergeCell ref="CQ40:DE40"/>
    <mergeCell ref="C40:D40"/>
    <mergeCell ref="E40:S40"/>
    <mergeCell ref="U40:V40"/>
    <mergeCell ref="W40:AK40"/>
    <mergeCell ref="DG40:DH40"/>
    <mergeCell ref="CO39:CP39"/>
    <mergeCell ref="CQ39:DE39"/>
    <mergeCell ref="BE40:BF40"/>
    <mergeCell ref="BG40:BU40"/>
    <mergeCell ref="BW40:BX40"/>
    <mergeCell ref="BY40:CM40"/>
    <mergeCell ref="DG39:DH39"/>
    <mergeCell ref="BY39:CM39"/>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98</v>
      </c>
    </row>
    <row r="40" spans="2:13" ht="27.75" customHeight="1" thickBot="1" x14ac:dyDescent="0.3">
      <c r="B40" s="74" t="s">
        <v>99</v>
      </c>
      <c r="C40" s="75"/>
      <c r="D40" s="75"/>
      <c r="E40" s="76"/>
      <c r="F40" s="76"/>
      <c r="G40" s="76"/>
      <c r="H40" s="77" t="s">
        <v>90</v>
      </c>
      <c r="I40" s="78" t="s">
        <v>50</v>
      </c>
      <c r="J40" s="79" t="s">
        <v>51</v>
      </c>
      <c r="K40" s="79" t="s">
        <v>52</v>
      </c>
      <c r="L40" s="79" t="s">
        <v>53</v>
      </c>
      <c r="M40" s="80" t="s">
        <v>54</v>
      </c>
    </row>
    <row r="41" spans="2:13" ht="27.75" customHeight="1" x14ac:dyDescent="0.2">
      <c r="B41" s="1131" t="s">
        <v>111</v>
      </c>
      <c r="C41" s="1132"/>
      <c r="D41" s="81"/>
      <c r="E41" s="1141" t="s">
        <v>70</v>
      </c>
      <c r="F41" s="1141"/>
      <c r="G41" s="1141"/>
      <c r="H41" s="1142"/>
      <c r="I41" s="82">
        <v>9910</v>
      </c>
      <c r="J41" s="83">
        <v>9403</v>
      </c>
      <c r="K41" s="83">
        <v>9031</v>
      </c>
      <c r="L41" s="83">
        <v>8762</v>
      </c>
      <c r="M41" s="84">
        <v>8446</v>
      </c>
    </row>
    <row r="42" spans="2:13" ht="27.75" customHeight="1" x14ac:dyDescent="0.2">
      <c r="B42" s="1133"/>
      <c r="C42" s="1134"/>
      <c r="D42" s="85"/>
      <c r="E42" s="1127" t="s">
        <v>71</v>
      </c>
      <c r="F42" s="1127"/>
      <c r="G42" s="1127"/>
      <c r="H42" s="1128"/>
      <c r="I42" s="86" t="s">
        <v>0</v>
      </c>
      <c r="J42" s="87" t="s">
        <v>0</v>
      </c>
      <c r="K42" s="87" t="s">
        <v>0</v>
      </c>
      <c r="L42" s="87">
        <v>14</v>
      </c>
      <c r="M42" s="88">
        <v>181</v>
      </c>
    </row>
    <row r="43" spans="2:13" ht="27.75" customHeight="1" x14ac:dyDescent="0.2">
      <c r="B43" s="1133"/>
      <c r="C43" s="1134"/>
      <c r="D43" s="85"/>
      <c r="E43" s="1127" t="s">
        <v>72</v>
      </c>
      <c r="F43" s="1127"/>
      <c r="G43" s="1127"/>
      <c r="H43" s="1128"/>
      <c r="I43" s="86">
        <v>7246</v>
      </c>
      <c r="J43" s="87">
        <v>7115</v>
      </c>
      <c r="K43" s="87">
        <v>7020</v>
      </c>
      <c r="L43" s="87">
        <v>6874</v>
      </c>
      <c r="M43" s="88">
        <v>6498</v>
      </c>
    </row>
    <row r="44" spans="2:13" ht="27.75" customHeight="1" x14ac:dyDescent="0.2">
      <c r="B44" s="1133"/>
      <c r="C44" s="1134"/>
      <c r="D44" s="85"/>
      <c r="E44" s="1127" t="s">
        <v>73</v>
      </c>
      <c r="F44" s="1127"/>
      <c r="G44" s="1127"/>
      <c r="H44" s="1128"/>
      <c r="I44" s="86">
        <v>3801</v>
      </c>
      <c r="J44" s="87">
        <v>3467</v>
      </c>
      <c r="K44" s="87">
        <v>3271</v>
      </c>
      <c r="L44" s="87">
        <v>3016</v>
      </c>
      <c r="M44" s="88">
        <v>2747</v>
      </c>
    </row>
    <row r="45" spans="2:13" ht="27.75" customHeight="1" x14ac:dyDescent="0.2">
      <c r="B45" s="1133"/>
      <c r="C45" s="1134"/>
      <c r="D45" s="85"/>
      <c r="E45" s="1127" t="s">
        <v>74</v>
      </c>
      <c r="F45" s="1127"/>
      <c r="G45" s="1127"/>
      <c r="H45" s="1128"/>
      <c r="I45" s="86">
        <v>1026</v>
      </c>
      <c r="J45" s="87">
        <v>1190</v>
      </c>
      <c r="K45" s="87">
        <v>1112</v>
      </c>
      <c r="L45" s="87">
        <v>1227</v>
      </c>
      <c r="M45" s="88">
        <v>1281</v>
      </c>
    </row>
    <row r="46" spans="2:13" ht="27.75" customHeight="1" x14ac:dyDescent="0.2">
      <c r="B46" s="1133"/>
      <c r="C46" s="1134"/>
      <c r="D46" s="85"/>
      <c r="E46" s="1127" t="s">
        <v>75</v>
      </c>
      <c r="F46" s="1127"/>
      <c r="G46" s="1127"/>
      <c r="H46" s="1128"/>
      <c r="I46" s="86" t="s">
        <v>0</v>
      </c>
      <c r="J46" s="87" t="s">
        <v>0</v>
      </c>
      <c r="K46" s="87" t="s">
        <v>0</v>
      </c>
      <c r="L46" s="87" t="s">
        <v>0</v>
      </c>
      <c r="M46" s="88" t="s">
        <v>0</v>
      </c>
    </row>
    <row r="47" spans="2:13" ht="27.75" customHeight="1" x14ac:dyDescent="0.2">
      <c r="B47" s="1133"/>
      <c r="C47" s="1134"/>
      <c r="D47" s="85"/>
      <c r="E47" s="1127" t="s">
        <v>76</v>
      </c>
      <c r="F47" s="1127"/>
      <c r="G47" s="1127"/>
      <c r="H47" s="1128"/>
      <c r="I47" s="86" t="s">
        <v>0</v>
      </c>
      <c r="J47" s="87" t="s">
        <v>0</v>
      </c>
      <c r="K47" s="87" t="s">
        <v>0</v>
      </c>
      <c r="L47" s="87" t="s">
        <v>0</v>
      </c>
      <c r="M47" s="88" t="s">
        <v>0</v>
      </c>
    </row>
    <row r="48" spans="2:13" ht="27.75" customHeight="1" x14ac:dyDescent="0.2">
      <c r="B48" s="1135"/>
      <c r="C48" s="1136"/>
      <c r="D48" s="85"/>
      <c r="E48" s="1127" t="s">
        <v>77</v>
      </c>
      <c r="F48" s="1127"/>
      <c r="G48" s="1127"/>
      <c r="H48" s="1128"/>
      <c r="I48" s="86">
        <v>117</v>
      </c>
      <c r="J48" s="87">
        <v>83</v>
      </c>
      <c r="K48" s="87" t="s">
        <v>0</v>
      </c>
      <c r="L48" s="87" t="s">
        <v>0</v>
      </c>
      <c r="M48" s="88" t="s">
        <v>0</v>
      </c>
    </row>
    <row r="49" spans="2:13" ht="27.75" customHeight="1" x14ac:dyDescent="0.2">
      <c r="B49" s="1137" t="s">
        <v>112</v>
      </c>
      <c r="C49" s="1138"/>
      <c r="D49" s="89"/>
      <c r="E49" s="1127" t="s">
        <v>78</v>
      </c>
      <c r="F49" s="1127"/>
      <c r="G49" s="1127"/>
      <c r="H49" s="1128"/>
      <c r="I49" s="86">
        <v>1947</v>
      </c>
      <c r="J49" s="87">
        <v>2295</v>
      </c>
      <c r="K49" s="87">
        <v>1785</v>
      </c>
      <c r="L49" s="87">
        <v>2067</v>
      </c>
      <c r="M49" s="88">
        <v>1961</v>
      </c>
    </row>
    <row r="50" spans="2:13" ht="27.75" customHeight="1" x14ac:dyDescent="0.2">
      <c r="B50" s="1133"/>
      <c r="C50" s="1134"/>
      <c r="D50" s="85"/>
      <c r="E50" s="1127" t="s">
        <v>79</v>
      </c>
      <c r="F50" s="1127"/>
      <c r="G50" s="1127"/>
      <c r="H50" s="1128"/>
      <c r="I50" s="86">
        <v>3423</v>
      </c>
      <c r="J50" s="87">
        <v>3078</v>
      </c>
      <c r="K50" s="87">
        <v>2986</v>
      </c>
      <c r="L50" s="87">
        <v>2814</v>
      </c>
      <c r="M50" s="88">
        <v>2655</v>
      </c>
    </row>
    <row r="51" spans="2:13" ht="27.75" customHeight="1" x14ac:dyDescent="0.2">
      <c r="B51" s="1135"/>
      <c r="C51" s="1136"/>
      <c r="D51" s="85"/>
      <c r="E51" s="1127" t="s">
        <v>80</v>
      </c>
      <c r="F51" s="1127"/>
      <c r="G51" s="1127"/>
      <c r="H51" s="1128"/>
      <c r="I51" s="86">
        <v>10507</v>
      </c>
      <c r="J51" s="87">
        <v>10189</v>
      </c>
      <c r="K51" s="87">
        <v>10020</v>
      </c>
      <c r="L51" s="87">
        <v>10031</v>
      </c>
      <c r="M51" s="88">
        <v>9829</v>
      </c>
    </row>
    <row r="52" spans="2:13" ht="27.75" customHeight="1" thickBot="1" x14ac:dyDescent="0.25">
      <c r="B52" s="1139" t="s">
        <v>106</v>
      </c>
      <c r="C52" s="1140"/>
      <c r="D52" s="90"/>
      <c r="E52" s="1129" t="s">
        <v>81</v>
      </c>
      <c r="F52" s="1129"/>
      <c r="G52" s="1129"/>
      <c r="H52" s="1130"/>
      <c r="I52" s="91">
        <v>6223</v>
      </c>
      <c r="J52" s="92">
        <v>5697</v>
      </c>
      <c r="K52" s="92">
        <v>5644</v>
      </c>
      <c r="L52" s="92">
        <v>4982</v>
      </c>
      <c r="M52" s="93">
        <v>4708</v>
      </c>
    </row>
    <row r="53" spans="2:13" ht="27.75" customHeight="1" x14ac:dyDescent="0.25">
      <c r="B53" s="94" t="s">
        <v>113</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2" orientation="landscape" horizontalDpi="1200" verticalDpi="12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27"/>
      <c r="F1" s="327"/>
      <c r="G1" s="327"/>
      <c r="H1" s="102"/>
    </row>
    <row r="2" spans="1:8" x14ac:dyDescent="0.2">
      <c r="A2" s="104"/>
      <c r="B2" s="105"/>
      <c r="C2" s="106"/>
      <c r="D2" s="107" t="s">
        <v>82</v>
      </c>
      <c r="E2" s="108"/>
      <c r="F2" s="109" t="s">
        <v>49</v>
      </c>
      <c r="G2" s="328"/>
      <c r="H2" s="329"/>
    </row>
    <row r="3" spans="1:8" x14ac:dyDescent="0.2">
      <c r="A3" s="107" t="s">
        <v>6</v>
      </c>
      <c r="B3" s="110"/>
      <c r="C3" s="111"/>
      <c r="D3" s="112">
        <v>36103</v>
      </c>
      <c r="E3" s="113"/>
      <c r="F3" s="114">
        <v>59010</v>
      </c>
      <c r="G3" s="115"/>
      <c r="H3" s="116"/>
    </row>
    <row r="4" spans="1:8" x14ac:dyDescent="0.2">
      <c r="A4" s="117"/>
      <c r="B4" s="118"/>
      <c r="C4" s="119"/>
      <c r="D4" s="120">
        <v>25487</v>
      </c>
      <c r="E4" s="121"/>
      <c r="F4" s="122">
        <v>37144</v>
      </c>
      <c r="G4" s="123"/>
      <c r="H4" s="124"/>
    </row>
    <row r="5" spans="1:8" x14ac:dyDescent="0.2">
      <c r="A5" s="107" t="s">
        <v>7</v>
      </c>
      <c r="B5" s="110"/>
      <c r="C5" s="111"/>
      <c r="D5" s="112">
        <v>49979</v>
      </c>
      <c r="E5" s="113"/>
      <c r="F5" s="114">
        <v>52308</v>
      </c>
      <c r="G5" s="115"/>
      <c r="H5" s="116"/>
    </row>
    <row r="6" spans="1:8" x14ac:dyDescent="0.2">
      <c r="A6" s="117"/>
      <c r="B6" s="118"/>
      <c r="C6" s="119"/>
      <c r="D6" s="120">
        <v>37954</v>
      </c>
      <c r="E6" s="121"/>
      <c r="F6" s="122">
        <v>33776</v>
      </c>
      <c r="G6" s="123"/>
      <c r="H6" s="124"/>
    </row>
    <row r="7" spans="1:8" x14ac:dyDescent="0.2">
      <c r="A7" s="107" t="s">
        <v>8</v>
      </c>
      <c r="B7" s="110"/>
      <c r="C7" s="111"/>
      <c r="D7" s="112">
        <v>33370</v>
      </c>
      <c r="E7" s="113"/>
      <c r="F7" s="114">
        <v>55958</v>
      </c>
      <c r="G7" s="115"/>
      <c r="H7" s="116"/>
    </row>
    <row r="8" spans="1:8" x14ac:dyDescent="0.2">
      <c r="A8" s="117"/>
      <c r="B8" s="118"/>
      <c r="C8" s="119"/>
      <c r="D8" s="120">
        <v>25083</v>
      </c>
      <c r="E8" s="121"/>
      <c r="F8" s="122">
        <v>35126</v>
      </c>
      <c r="G8" s="123"/>
      <c r="H8" s="124"/>
    </row>
    <row r="9" spans="1:8" x14ac:dyDescent="0.2">
      <c r="A9" s="107" t="s">
        <v>9</v>
      </c>
      <c r="B9" s="110"/>
      <c r="C9" s="111"/>
      <c r="D9" s="112">
        <v>34829</v>
      </c>
      <c r="E9" s="113"/>
      <c r="F9" s="114">
        <v>59338</v>
      </c>
      <c r="G9" s="115"/>
      <c r="H9" s="116"/>
    </row>
    <row r="10" spans="1:8" x14ac:dyDescent="0.2">
      <c r="A10" s="117"/>
      <c r="B10" s="118"/>
      <c r="C10" s="119"/>
      <c r="D10" s="120">
        <v>28898</v>
      </c>
      <c r="E10" s="121"/>
      <c r="F10" s="122">
        <v>34073</v>
      </c>
      <c r="G10" s="123"/>
      <c r="H10" s="124"/>
    </row>
    <row r="11" spans="1:8" x14ac:dyDescent="0.2">
      <c r="A11" s="107" t="s">
        <v>10</v>
      </c>
      <c r="B11" s="110"/>
      <c r="C11" s="111"/>
      <c r="D11" s="112">
        <v>30358</v>
      </c>
      <c r="E11" s="113"/>
      <c r="F11" s="114">
        <v>51262</v>
      </c>
      <c r="G11" s="115"/>
      <c r="H11" s="116"/>
    </row>
    <row r="12" spans="1:8" x14ac:dyDescent="0.2">
      <c r="A12" s="117"/>
      <c r="B12" s="118"/>
      <c r="C12" s="125"/>
      <c r="D12" s="120">
        <v>21083</v>
      </c>
      <c r="E12" s="121"/>
      <c r="F12" s="122">
        <v>25630</v>
      </c>
      <c r="G12" s="123"/>
      <c r="H12" s="124"/>
    </row>
    <row r="13" spans="1:8" x14ac:dyDescent="0.2">
      <c r="A13" s="107"/>
      <c r="B13" s="110"/>
      <c r="C13" s="126"/>
      <c r="D13" s="127">
        <v>36928</v>
      </c>
      <c r="E13" s="128"/>
      <c r="F13" s="129">
        <v>55575</v>
      </c>
      <c r="G13" s="130"/>
      <c r="H13" s="116"/>
    </row>
    <row r="14" spans="1:8" x14ac:dyDescent="0.2">
      <c r="A14" s="117"/>
      <c r="B14" s="118"/>
      <c r="C14" s="119"/>
      <c r="D14" s="120">
        <v>27701</v>
      </c>
      <c r="E14" s="121"/>
      <c r="F14" s="122">
        <v>33150</v>
      </c>
      <c r="G14" s="123"/>
      <c r="H14" s="124"/>
    </row>
    <row r="17" spans="1:11" x14ac:dyDescent="0.2">
      <c r="A17" s="103" t="s">
        <v>83</v>
      </c>
    </row>
    <row r="18" spans="1:11" x14ac:dyDescent="0.2">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2">
      <c r="A19" s="131" t="s">
        <v>115</v>
      </c>
      <c r="B19" s="131">
        <f>ROUND(VALUE(SUBSTITUTE(実質収支比率等に係る経年分析!F$48,"▲","-")),2)</f>
        <v>7.64</v>
      </c>
      <c r="C19" s="131">
        <f>ROUND(VALUE(SUBSTITUTE(実質収支比率等に係る経年分析!G$48,"▲","-")),2)</f>
        <v>5.41</v>
      </c>
      <c r="D19" s="131">
        <f>ROUND(VALUE(SUBSTITUTE(実質収支比率等に係る経年分析!H$48,"▲","-")),2)</f>
        <v>6.82</v>
      </c>
      <c r="E19" s="131">
        <f>ROUND(VALUE(SUBSTITUTE(実質収支比率等に係る経年分析!I$48,"▲","-")),2)</f>
        <v>5.12</v>
      </c>
      <c r="F19" s="131">
        <f>ROUND(VALUE(SUBSTITUTE(実質収支比率等に係る経年分析!J$48,"▲","-")),2)</f>
        <v>6.69</v>
      </c>
    </row>
    <row r="20" spans="1:11" x14ac:dyDescent="0.2">
      <c r="A20" s="131" t="s">
        <v>116</v>
      </c>
      <c r="B20" s="131">
        <f>ROUND(VALUE(SUBSTITUTE(実質収支比率等に係る経年分析!F$47,"▲","-")),2)</f>
        <v>13.87</v>
      </c>
      <c r="C20" s="131">
        <f>ROUND(VALUE(SUBSTITUTE(実質収支比率等に係る経年分析!G$47,"▲","-")),2)</f>
        <v>17.28</v>
      </c>
      <c r="D20" s="131">
        <f>ROUND(VALUE(SUBSTITUTE(実質収支比率等に係る経年分析!H$47,"▲","-")),2)</f>
        <v>12.41</v>
      </c>
      <c r="E20" s="131">
        <f>ROUND(VALUE(SUBSTITUTE(実質収支比率等に係る経年分析!I$47,"▲","-")),2)</f>
        <v>20.16</v>
      </c>
      <c r="F20" s="131">
        <f>ROUND(VALUE(SUBSTITUTE(実質収支比率等に係る経年分析!J$47,"▲","-")),2)</f>
        <v>19.010000000000002</v>
      </c>
    </row>
    <row r="21" spans="1:11" x14ac:dyDescent="0.2">
      <c r="A21" s="131" t="s">
        <v>117</v>
      </c>
      <c r="B21" s="131">
        <f>IF(ISNUMBER(VALUE(SUBSTITUTE(実質収支比率等に係る経年分析!F$49,"▲","-"))),ROUND(VALUE(SUBSTITUTE(実質収支比率等に係る経年分析!F$49,"▲","-")),2),NA())</f>
        <v>4.0199999999999996</v>
      </c>
      <c r="C21" s="131">
        <f>IF(ISNUMBER(VALUE(SUBSTITUTE(実質収支比率等に係る経年分析!G$49,"▲","-"))),ROUND(VALUE(SUBSTITUTE(実質収支比率等に係る経年分析!G$49,"▲","-")),2),NA())</f>
        <v>-0.15</v>
      </c>
      <c r="D21" s="131">
        <f>IF(ISNUMBER(VALUE(SUBSTITUTE(実質収支比率等に係る経年分析!H$49,"▲","-"))),ROUND(VALUE(SUBSTITUTE(実質収支比率等に係る経年分析!H$49,"▲","-")),2),NA())</f>
        <v>-5.4</v>
      </c>
      <c r="E21" s="131">
        <f>IF(ISNUMBER(VALUE(SUBSTITUTE(実質収支比率等に係る経年分析!I$49,"▲","-"))),ROUND(VALUE(SUBSTITUTE(実質収支比率等に係る経年分析!I$49,"▲","-")),2),NA())</f>
        <v>5.59</v>
      </c>
      <c r="F21" s="131">
        <f>IF(ISNUMBER(VALUE(SUBSTITUTE(実質収支比率等に係る経年分析!J$49,"▲","-"))),ROUND(VALUE(SUBSTITUTE(実質収支比率等に係る経年分析!J$49,"▲","-")),2),NA())</f>
        <v>0.6</v>
      </c>
    </row>
    <row r="24" spans="1:11" x14ac:dyDescent="0.2">
      <c r="A24" s="103" t="s">
        <v>84</v>
      </c>
    </row>
    <row r="25" spans="1:11" x14ac:dyDescent="0.2">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2">
      <c r="A26" s="132"/>
      <c r="B26" s="132" t="s">
        <v>118</v>
      </c>
      <c r="C26" s="132" t="s">
        <v>119</v>
      </c>
      <c r="D26" s="132" t="s">
        <v>118</v>
      </c>
      <c r="E26" s="132" t="s">
        <v>119</v>
      </c>
      <c r="F26" s="132" t="s">
        <v>118</v>
      </c>
      <c r="G26" s="132" t="s">
        <v>119</v>
      </c>
      <c r="H26" s="132" t="s">
        <v>118</v>
      </c>
      <c r="I26" s="132" t="s">
        <v>119</v>
      </c>
      <c r="J26" s="132" t="s">
        <v>118</v>
      </c>
      <c r="K26" s="132" t="s">
        <v>119</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2">
      <c r="A30" s="132" t="str">
        <f>IF(連結実質赤字比率に係る赤字・黒字の構成分析!C$40="",NA(),連結実質赤字比率に係る赤字・黒字の構成分析!C$40)</f>
        <v>土地取得事業特別会計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2">
      <c r="A31" s="132" t="str">
        <f>IF(連結実質赤字比率に係る赤字・黒字の構成分析!C$39="",NA(),連結実質赤字比率に係る赤字・黒字の構成分析!C$39)</f>
        <v>後期高齢者医療事業特別会計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x14ac:dyDescent="0.2">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0.66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0.37</v>
      </c>
    </row>
    <row r="33" spans="1:16" x14ac:dyDescent="0.2">
      <c r="A33" s="132" t="str">
        <f>IF(連結実質赤字比率に係る赤字・黒字の構成分析!C$37="",NA(),連結実質赤字比率に係る赤字・黒字の構成分析!C$37)</f>
        <v>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0.39</v>
      </c>
    </row>
    <row r="34" spans="1:16" x14ac:dyDescent="0.2">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1.03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1.39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2.17</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7.63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5.41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6.82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5.12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6.69</v>
      </c>
    </row>
    <row r="36" spans="1:16" x14ac:dyDescent="0.2">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8.08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9.56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12.74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12.12</v>
      </c>
    </row>
    <row r="39" spans="1:16" x14ac:dyDescent="0.2">
      <c r="A39" s="103" t="s">
        <v>85</v>
      </c>
    </row>
    <row r="40" spans="1:16" x14ac:dyDescent="0.2">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2">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2">
      <c r="A42" s="133" t="s">
        <v>122</v>
      </c>
      <c r="B42" s="133"/>
      <c r="C42" s="133"/>
      <c r="D42" s="133">
        <f>'実質公債費比率（分子）の構造'!K$52</f>
        <v>836</v>
      </c>
      <c r="E42" s="133"/>
      <c r="F42" s="133"/>
      <c r="G42" s="133">
        <f>'実質公債費比率（分子）の構造'!L$52</f>
        <v>869</v>
      </c>
      <c r="H42" s="133"/>
      <c r="I42" s="133"/>
      <c r="J42" s="133">
        <f>'実質公債費比率（分子）の構造'!M$52</f>
        <v>1049</v>
      </c>
      <c r="K42" s="133"/>
      <c r="L42" s="133"/>
      <c r="M42" s="133">
        <f>'実質公債費比率（分子）の構造'!N$52</f>
        <v>1056</v>
      </c>
      <c r="N42" s="133"/>
      <c r="O42" s="133"/>
      <c r="P42" s="133">
        <f>'実質公債費比率（分子）の構造'!O$52</f>
        <v>1009</v>
      </c>
    </row>
    <row r="43" spans="1:16" x14ac:dyDescent="0.2">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f>'実質公債費比率（分子）の構造'!O$50</f>
        <v>14</v>
      </c>
      <c r="O44" s="133"/>
      <c r="P44" s="133"/>
    </row>
    <row r="45" spans="1:16" x14ac:dyDescent="0.2">
      <c r="A45" s="133" t="s">
        <v>125</v>
      </c>
      <c r="B45" s="133">
        <f>'実質公債費比率（分子）の構造'!K$49</f>
        <v>418</v>
      </c>
      <c r="C45" s="133"/>
      <c r="D45" s="133"/>
      <c r="E45" s="133">
        <f>'実質公債費比率（分子）の構造'!L$49</f>
        <v>424</v>
      </c>
      <c r="F45" s="133"/>
      <c r="G45" s="133"/>
      <c r="H45" s="133">
        <f>'実質公債費比率（分子）の構造'!M$49</f>
        <v>408</v>
      </c>
      <c r="I45" s="133"/>
      <c r="J45" s="133"/>
      <c r="K45" s="133">
        <f>'実質公債費比率（分子）の構造'!N$49</f>
        <v>389</v>
      </c>
      <c r="L45" s="133"/>
      <c r="M45" s="133"/>
      <c r="N45" s="133">
        <f>'実質公債費比率（分子）の構造'!O$49</f>
        <v>345</v>
      </c>
      <c r="O45" s="133"/>
      <c r="P45" s="133"/>
    </row>
    <row r="46" spans="1:16" x14ac:dyDescent="0.2">
      <c r="A46" s="133" t="s">
        <v>126</v>
      </c>
      <c r="B46" s="133">
        <f>'実質公債費比率（分子）の構造'!K$48</f>
        <v>480</v>
      </c>
      <c r="C46" s="133"/>
      <c r="D46" s="133"/>
      <c r="E46" s="133">
        <f>'実質公債費比率（分子）の構造'!L$48</f>
        <v>465</v>
      </c>
      <c r="F46" s="133"/>
      <c r="G46" s="133"/>
      <c r="H46" s="133">
        <f>'実質公債費比率（分子）の構造'!M$48</f>
        <v>502</v>
      </c>
      <c r="I46" s="133"/>
      <c r="J46" s="133"/>
      <c r="K46" s="133">
        <f>'実質公債費比率（分子）の構造'!N$48</f>
        <v>487</v>
      </c>
      <c r="L46" s="133"/>
      <c r="M46" s="133"/>
      <c r="N46" s="133">
        <f>'実質公債費比率（分子）の構造'!O$48</f>
        <v>441</v>
      </c>
      <c r="O46" s="133"/>
      <c r="P46" s="133"/>
    </row>
    <row r="47" spans="1:16" x14ac:dyDescent="0.2">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129</v>
      </c>
      <c r="B49" s="133">
        <f>'実質公債費比率（分子）の構造'!K$45</f>
        <v>878</v>
      </c>
      <c r="C49" s="133"/>
      <c r="D49" s="133"/>
      <c r="E49" s="133">
        <f>'実質公債費比率（分子）の構造'!L$45</f>
        <v>848</v>
      </c>
      <c r="F49" s="133"/>
      <c r="G49" s="133"/>
      <c r="H49" s="133">
        <f>'実質公債費比率（分子）の構造'!M$45</f>
        <v>1015</v>
      </c>
      <c r="I49" s="133"/>
      <c r="J49" s="133"/>
      <c r="K49" s="133">
        <f>'実質公債費比率（分子）の構造'!N$45</f>
        <v>1013</v>
      </c>
      <c r="L49" s="133"/>
      <c r="M49" s="133"/>
      <c r="N49" s="133">
        <f>'実質公債費比率（分子）の構造'!O$45</f>
        <v>1021</v>
      </c>
      <c r="O49" s="133"/>
      <c r="P49" s="133"/>
    </row>
    <row r="50" spans="1:16" x14ac:dyDescent="0.2">
      <c r="A50" s="133" t="s">
        <v>86</v>
      </c>
      <c r="B50" s="133" t="e">
        <f>NA()</f>
        <v>#N/A</v>
      </c>
      <c r="C50" s="133">
        <f>IF(ISNUMBER('実質公債費比率（分子）の構造'!K$53),'実質公債費比率（分子）の構造'!K$53,NA())</f>
        <v>940</v>
      </c>
      <c r="D50" s="133" t="e">
        <f>NA()</f>
        <v>#N/A</v>
      </c>
      <c r="E50" s="133" t="e">
        <f>NA()</f>
        <v>#N/A</v>
      </c>
      <c r="F50" s="133">
        <f>IF(ISNUMBER('実質公債費比率（分子）の構造'!L$53),'実質公債費比率（分子）の構造'!L$53,NA())</f>
        <v>868</v>
      </c>
      <c r="G50" s="133" t="e">
        <f>NA()</f>
        <v>#N/A</v>
      </c>
      <c r="H50" s="133" t="e">
        <f>NA()</f>
        <v>#N/A</v>
      </c>
      <c r="I50" s="133">
        <f>IF(ISNUMBER('実質公債費比率（分子）の構造'!M$53),'実質公債費比率（分子）の構造'!M$53,NA())</f>
        <v>876</v>
      </c>
      <c r="J50" s="133" t="e">
        <f>NA()</f>
        <v>#N/A</v>
      </c>
      <c r="K50" s="133" t="e">
        <f>NA()</f>
        <v>#N/A</v>
      </c>
      <c r="L50" s="133">
        <f>IF(ISNUMBER('実質公債費比率（分子）の構造'!N$53),'実質公債費比率（分子）の構造'!N$53,NA())</f>
        <v>833</v>
      </c>
      <c r="M50" s="133" t="e">
        <f>NA()</f>
        <v>#N/A</v>
      </c>
      <c r="N50" s="133" t="e">
        <f>NA()</f>
        <v>#N/A</v>
      </c>
      <c r="O50" s="133">
        <f>IF(ISNUMBER('実質公債費比率（分子）の構造'!O$53),'実質公債費比率（分子）の構造'!O$53,NA())</f>
        <v>812</v>
      </c>
      <c r="P50" s="133" t="e">
        <f>NA()</f>
        <v>#N/A</v>
      </c>
    </row>
    <row r="53" spans="1:16" x14ac:dyDescent="0.2">
      <c r="A53" s="103" t="s">
        <v>87</v>
      </c>
    </row>
    <row r="54" spans="1:16" x14ac:dyDescent="0.2">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2">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2">
      <c r="A56" s="132" t="s">
        <v>80</v>
      </c>
      <c r="B56" s="132"/>
      <c r="C56" s="132"/>
      <c r="D56" s="132">
        <f>'将来負担比率（分子）の構造'!I$51</f>
        <v>10507</v>
      </c>
      <c r="E56" s="132"/>
      <c r="F56" s="132"/>
      <c r="G56" s="132">
        <f>'将来負担比率（分子）の構造'!J$51</f>
        <v>10189</v>
      </c>
      <c r="H56" s="132"/>
      <c r="I56" s="132"/>
      <c r="J56" s="132">
        <f>'将来負担比率（分子）の構造'!K$51</f>
        <v>10020</v>
      </c>
      <c r="K56" s="132"/>
      <c r="L56" s="132"/>
      <c r="M56" s="132">
        <f>'将来負担比率（分子）の構造'!L$51</f>
        <v>10031</v>
      </c>
      <c r="N56" s="132"/>
      <c r="O56" s="132"/>
      <c r="P56" s="132">
        <f>'将来負担比率（分子）の構造'!M$51</f>
        <v>9829</v>
      </c>
    </row>
    <row r="57" spans="1:16" x14ac:dyDescent="0.2">
      <c r="A57" s="132" t="s">
        <v>79</v>
      </c>
      <c r="B57" s="132"/>
      <c r="C57" s="132"/>
      <c r="D57" s="132">
        <f>'将来負担比率（分子）の構造'!I$50</f>
        <v>3423</v>
      </c>
      <c r="E57" s="132"/>
      <c r="F57" s="132"/>
      <c r="G57" s="132">
        <f>'将来負担比率（分子）の構造'!J$50</f>
        <v>3078</v>
      </c>
      <c r="H57" s="132"/>
      <c r="I57" s="132"/>
      <c r="J57" s="132">
        <f>'将来負担比率（分子）の構造'!K$50</f>
        <v>2986</v>
      </c>
      <c r="K57" s="132"/>
      <c r="L57" s="132"/>
      <c r="M57" s="132">
        <f>'将来負担比率（分子）の構造'!L$50</f>
        <v>2814</v>
      </c>
      <c r="N57" s="132"/>
      <c r="O57" s="132"/>
      <c r="P57" s="132">
        <f>'将来負担比率（分子）の構造'!M$50</f>
        <v>2655</v>
      </c>
    </row>
    <row r="58" spans="1:16" x14ac:dyDescent="0.2">
      <c r="A58" s="132" t="s">
        <v>78</v>
      </c>
      <c r="B58" s="132"/>
      <c r="C58" s="132"/>
      <c r="D58" s="132">
        <f>'将来負担比率（分子）の構造'!I$49</f>
        <v>1947</v>
      </c>
      <c r="E58" s="132"/>
      <c r="F58" s="132"/>
      <c r="G58" s="132">
        <f>'将来負担比率（分子）の構造'!J$49</f>
        <v>2295</v>
      </c>
      <c r="H58" s="132"/>
      <c r="I58" s="132"/>
      <c r="J58" s="132">
        <f>'将来負担比率（分子）の構造'!K$49</f>
        <v>1785</v>
      </c>
      <c r="K58" s="132"/>
      <c r="L58" s="132"/>
      <c r="M58" s="132">
        <f>'将来負担比率（分子）の構造'!L$49</f>
        <v>2067</v>
      </c>
      <c r="N58" s="132"/>
      <c r="O58" s="132"/>
      <c r="P58" s="132">
        <f>'将来負担比率（分子）の構造'!M$49</f>
        <v>1961</v>
      </c>
    </row>
    <row r="59" spans="1:16" x14ac:dyDescent="0.2">
      <c r="A59" s="132" t="s">
        <v>77</v>
      </c>
      <c r="B59" s="132">
        <f>'将来負担比率（分子）の構造'!I$48</f>
        <v>117</v>
      </c>
      <c r="C59" s="132"/>
      <c r="D59" s="132"/>
      <c r="E59" s="132">
        <f>'将来負担比率（分子）の構造'!J$48</f>
        <v>83</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74</v>
      </c>
      <c r="B62" s="132">
        <f>'将来負担比率（分子）の構造'!I$45</f>
        <v>1026</v>
      </c>
      <c r="C62" s="132"/>
      <c r="D62" s="132"/>
      <c r="E62" s="132">
        <f>'将来負担比率（分子）の構造'!J$45</f>
        <v>1190</v>
      </c>
      <c r="F62" s="132"/>
      <c r="G62" s="132"/>
      <c r="H62" s="132">
        <f>'将来負担比率（分子）の構造'!K$45</f>
        <v>1112</v>
      </c>
      <c r="I62" s="132"/>
      <c r="J62" s="132"/>
      <c r="K62" s="132">
        <f>'将来負担比率（分子）の構造'!L$45</f>
        <v>1227</v>
      </c>
      <c r="L62" s="132"/>
      <c r="M62" s="132"/>
      <c r="N62" s="132">
        <f>'将来負担比率（分子）の構造'!M$45</f>
        <v>1281</v>
      </c>
      <c r="O62" s="132"/>
      <c r="P62" s="132"/>
    </row>
    <row r="63" spans="1:16" x14ac:dyDescent="0.2">
      <c r="A63" s="132" t="s">
        <v>73</v>
      </c>
      <c r="B63" s="132">
        <f>'将来負担比率（分子）の構造'!I$44</f>
        <v>3801</v>
      </c>
      <c r="C63" s="132"/>
      <c r="D63" s="132"/>
      <c r="E63" s="132">
        <f>'将来負担比率（分子）の構造'!J$44</f>
        <v>3467</v>
      </c>
      <c r="F63" s="132"/>
      <c r="G63" s="132"/>
      <c r="H63" s="132">
        <f>'将来負担比率（分子）の構造'!K$44</f>
        <v>3271</v>
      </c>
      <c r="I63" s="132"/>
      <c r="J63" s="132"/>
      <c r="K63" s="132">
        <f>'将来負担比率（分子）の構造'!L$44</f>
        <v>3016</v>
      </c>
      <c r="L63" s="132"/>
      <c r="M63" s="132"/>
      <c r="N63" s="132">
        <f>'将来負担比率（分子）の構造'!M$44</f>
        <v>2747</v>
      </c>
      <c r="O63" s="132"/>
      <c r="P63" s="132"/>
    </row>
    <row r="64" spans="1:16" x14ac:dyDescent="0.2">
      <c r="A64" s="132" t="s">
        <v>72</v>
      </c>
      <c r="B64" s="132">
        <f>'将来負担比率（分子）の構造'!I$43</f>
        <v>7246</v>
      </c>
      <c r="C64" s="132"/>
      <c r="D64" s="132"/>
      <c r="E64" s="132">
        <f>'将来負担比率（分子）の構造'!J$43</f>
        <v>7115</v>
      </c>
      <c r="F64" s="132"/>
      <c r="G64" s="132"/>
      <c r="H64" s="132">
        <f>'将来負担比率（分子）の構造'!K$43</f>
        <v>7020</v>
      </c>
      <c r="I64" s="132"/>
      <c r="J64" s="132"/>
      <c r="K64" s="132">
        <f>'将来負担比率（分子）の構造'!L$43</f>
        <v>6874</v>
      </c>
      <c r="L64" s="132"/>
      <c r="M64" s="132"/>
      <c r="N64" s="132">
        <f>'将来負担比率（分子）の構造'!M$43</f>
        <v>6498</v>
      </c>
      <c r="O64" s="132"/>
      <c r="P64" s="132"/>
    </row>
    <row r="65" spans="1:16" x14ac:dyDescent="0.2">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f>'将来負担比率（分子）の構造'!L$42</f>
        <v>14</v>
      </c>
      <c r="L65" s="132"/>
      <c r="M65" s="132"/>
      <c r="N65" s="132">
        <f>'将来負担比率（分子）の構造'!M$42</f>
        <v>181</v>
      </c>
      <c r="O65" s="132"/>
      <c r="P65" s="132"/>
    </row>
    <row r="66" spans="1:16" x14ac:dyDescent="0.2">
      <c r="A66" s="132" t="s">
        <v>70</v>
      </c>
      <c r="B66" s="132">
        <f>'将来負担比率（分子）の構造'!I$41</f>
        <v>9910</v>
      </c>
      <c r="C66" s="132"/>
      <c r="D66" s="132"/>
      <c r="E66" s="132">
        <f>'将来負担比率（分子）の構造'!J$41</f>
        <v>9403</v>
      </c>
      <c r="F66" s="132"/>
      <c r="G66" s="132"/>
      <c r="H66" s="132">
        <f>'将来負担比率（分子）の構造'!K$41</f>
        <v>9031</v>
      </c>
      <c r="I66" s="132"/>
      <c r="J66" s="132"/>
      <c r="K66" s="132">
        <f>'将来負担比率（分子）の構造'!L$41</f>
        <v>8762</v>
      </c>
      <c r="L66" s="132"/>
      <c r="M66" s="132"/>
      <c r="N66" s="132">
        <f>'将来負担比率（分子）の構造'!M$41</f>
        <v>8446</v>
      </c>
      <c r="O66" s="132"/>
      <c r="P66" s="132"/>
    </row>
    <row r="67" spans="1:16" x14ac:dyDescent="0.2">
      <c r="A67" s="132" t="s">
        <v>132</v>
      </c>
      <c r="B67" s="132" t="e">
        <f>NA()</f>
        <v>#N/A</v>
      </c>
      <c r="C67" s="132">
        <f>IF(ISNUMBER('将来負担比率（分子）の構造'!I$52), IF('将来負担比率（分子）の構造'!I$52 &lt; 0, 0, '将来負担比率（分子）の構造'!I$52), NA())</f>
        <v>6223</v>
      </c>
      <c r="D67" s="132" t="e">
        <f>NA()</f>
        <v>#N/A</v>
      </c>
      <c r="E67" s="132" t="e">
        <f>NA()</f>
        <v>#N/A</v>
      </c>
      <c r="F67" s="132">
        <f>IF(ISNUMBER('将来負担比率（分子）の構造'!J$52), IF('将来負担比率（分子）の構造'!J$52 &lt; 0, 0, '将来負担比率（分子）の構造'!J$52), NA())</f>
        <v>5697</v>
      </c>
      <c r="G67" s="132" t="e">
        <f>NA()</f>
        <v>#N/A</v>
      </c>
      <c r="H67" s="132" t="e">
        <f>NA()</f>
        <v>#N/A</v>
      </c>
      <c r="I67" s="132">
        <f>IF(ISNUMBER('将来負担比率（分子）の構造'!K$52), IF('将来負担比率（分子）の構造'!K$52 &lt; 0, 0, '将来負担比率（分子）の構造'!K$52), NA())</f>
        <v>5644</v>
      </c>
      <c r="J67" s="132" t="e">
        <f>NA()</f>
        <v>#N/A</v>
      </c>
      <c r="K67" s="132" t="e">
        <f>NA()</f>
        <v>#N/A</v>
      </c>
      <c r="L67" s="132">
        <f>IF(ISNUMBER('将来負担比率（分子）の構造'!L$52), IF('将来負担比率（分子）の構造'!L$52 &lt; 0, 0, '将来負担比率（分子）の構造'!L$52), NA())</f>
        <v>4982</v>
      </c>
      <c r="M67" s="132" t="e">
        <f>NA()</f>
        <v>#N/A</v>
      </c>
      <c r="N67" s="132" t="e">
        <f>NA()</f>
        <v>#N/A</v>
      </c>
      <c r="O67" s="132">
        <f>IF(ISNUMBER('将来負担比率（分子）の構造'!M$52), IF('将来負担比率（分子）の構造'!M$52 &lt; 0, 0, '将来負担比率（分子）の構造'!M$52), NA())</f>
        <v>4708</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 zeroHeight="1" x14ac:dyDescent="0.2"/>
  <cols>
    <col min="1" max="143" width="1.6328125" style="160" customWidth="1"/>
    <col min="144" max="16384" width="0" style="160" hidden="1"/>
  </cols>
  <sheetData>
    <row r="1" spans="2:143" ht="22.5" customHeight="1" thickBot="1" x14ac:dyDescent="0.25">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390</v>
      </c>
      <c r="DI1" s="665"/>
      <c r="DJ1" s="665"/>
      <c r="DK1" s="665"/>
      <c r="DL1" s="665"/>
      <c r="DM1" s="665"/>
      <c r="DN1" s="666"/>
      <c r="DP1" s="664" t="s">
        <v>391</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2">
      <c r="B2" s="161" t="s">
        <v>265</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2">
      <c r="B3" s="620" t="s">
        <v>266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267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48" t="s">
        <v>268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20" t="s">
        <v>89</v>
      </c>
      <c r="C4" s="621"/>
      <c r="D4" s="621"/>
      <c r="E4" s="621"/>
      <c r="F4" s="621"/>
      <c r="G4" s="621"/>
      <c r="H4" s="621"/>
      <c r="I4" s="621"/>
      <c r="J4" s="621"/>
      <c r="K4" s="621"/>
      <c r="L4" s="621"/>
      <c r="M4" s="621"/>
      <c r="N4" s="621"/>
      <c r="O4" s="621"/>
      <c r="P4" s="621"/>
      <c r="Q4" s="622"/>
      <c r="R4" s="620" t="s">
        <v>269</v>
      </c>
      <c r="S4" s="621"/>
      <c r="T4" s="621"/>
      <c r="U4" s="621"/>
      <c r="V4" s="621"/>
      <c r="W4" s="621"/>
      <c r="X4" s="621"/>
      <c r="Y4" s="622"/>
      <c r="Z4" s="620" t="s">
        <v>270</v>
      </c>
      <c r="AA4" s="621"/>
      <c r="AB4" s="621"/>
      <c r="AC4" s="622"/>
      <c r="AD4" s="620" t="s">
        <v>271</v>
      </c>
      <c r="AE4" s="621"/>
      <c r="AF4" s="621"/>
      <c r="AG4" s="621"/>
      <c r="AH4" s="621"/>
      <c r="AI4" s="621"/>
      <c r="AJ4" s="621"/>
      <c r="AK4" s="622"/>
      <c r="AL4" s="620" t="s">
        <v>270</v>
      </c>
      <c r="AM4" s="621"/>
      <c r="AN4" s="621"/>
      <c r="AO4" s="622"/>
      <c r="AP4" s="663" t="s">
        <v>272</v>
      </c>
      <c r="AQ4" s="663"/>
      <c r="AR4" s="663"/>
      <c r="AS4" s="663"/>
      <c r="AT4" s="663"/>
      <c r="AU4" s="663"/>
      <c r="AV4" s="663"/>
      <c r="AW4" s="663"/>
      <c r="AX4" s="663"/>
      <c r="AY4" s="663"/>
      <c r="AZ4" s="663"/>
      <c r="BA4" s="663"/>
      <c r="BB4" s="663"/>
      <c r="BC4" s="663"/>
      <c r="BD4" s="663"/>
      <c r="BE4" s="663"/>
      <c r="BF4" s="663"/>
      <c r="BG4" s="663" t="s">
        <v>273</v>
      </c>
      <c r="BH4" s="663"/>
      <c r="BI4" s="663"/>
      <c r="BJ4" s="663"/>
      <c r="BK4" s="663"/>
      <c r="BL4" s="663"/>
      <c r="BM4" s="663"/>
      <c r="BN4" s="663"/>
      <c r="BO4" s="663" t="s">
        <v>270</v>
      </c>
      <c r="BP4" s="663"/>
      <c r="BQ4" s="663"/>
      <c r="BR4" s="663"/>
      <c r="BS4" s="663" t="s">
        <v>274</v>
      </c>
      <c r="BT4" s="663"/>
      <c r="BU4" s="663"/>
      <c r="BV4" s="663"/>
      <c r="BW4" s="663"/>
      <c r="BX4" s="663"/>
      <c r="BY4" s="663"/>
      <c r="BZ4" s="663"/>
      <c r="CA4" s="663"/>
      <c r="CB4" s="663"/>
      <c r="CD4" s="648" t="s">
        <v>275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2">
      <c r="B5" s="576" t="s">
        <v>276</v>
      </c>
      <c r="C5" s="577"/>
      <c r="D5" s="577"/>
      <c r="E5" s="577"/>
      <c r="F5" s="577"/>
      <c r="G5" s="577"/>
      <c r="H5" s="577"/>
      <c r="I5" s="577"/>
      <c r="J5" s="577"/>
      <c r="K5" s="577"/>
      <c r="L5" s="577"/>
      <c r="M5" s="577"/>
      <c r="N5" s="577"/>
      <c r="O5" s="577"/>
      <c r="P5" s="577"/>
      <c r="Q5" s="578"/>
      <c r="R5" s="617">
        <v>5652382</v>
      </c>
      <c r="S5" s="618"/>
      <c r="T5" s="618"/>
      <c r="U5" s="618"/>
      <c r="V5" s="618"/>
      <c r="W5" s="618"/>
      <c r="X5" s="618"/>
      <c r="Y5" s="651"/>
      <c r="Z5" s="661">
        <v>60.6</v>
      </c>
      <c r="AA5" s="661"/>
      <c r="AB5" s="661"/>
      <c r="AC5" s="661"/>
      <c r="AD5" s="662">
        <v>5384558</v>
      </c>
      <c r="AE5" s="662"/>
      <c r="AF5" s="662"/>
      <c r="AG5" s="662"/>
      <c r="AH5" s="662"/>
      <c r="AI5" s="662"/>
      <c r="AJ5" s="662"/>
      <c r="AK5" s="662"/>
      <c r="AL5" s="653">
        <v>88</v>
      </c>
      <c r="AM5" s="637"/>
      <c r="AN5" s="637"/>
      <c r="AO5" s="654"/>
      <c r="AP5" s="576" t="s">
        <v>392</v>
      </c>
      <c r="AQ5" s="577"/>
      <c r="AR5" s="577"/>
      <c r="AS5" s="577"/>
      <c r="AT5" s="577"/>
      <c r="AU5" s="577"/>
      <c r="AV5" s="577"/>
      <c r="AW5" s="577"/>
      <c r="AX5" s="577"/>
      <c r="AY5" s="577"/>
      <c r="AZ5" s="577"/>
      <c r="BA5" s="577"/>
      <c r="BB5" s="577"/>
      <c r="BC5" s="577"/>
      <c r="BD5" s="577"/>
      <c r="BE5" s="577"/>
      <c r="BF5" s="578"/>
      <c r="BG5" s="531">
        <v>5384558</v>
      </c>
      <c r="BH5" s="532"/>
      <c r="BI5" s="532"/>
      <c r="BJ5" s="532"/>
      <c r="BK5" s="532"/>
      <c r="BL5" s="532"/>
      <c r="BM5" s="532"/>
      <c r="BN5" s="533"/>
      <c r="BO5" s="546">
        <v>95.3</v>
      </c>
      <c r="BP5" s="546"/>
      <c r="BQ5" s="546"/>
      <c r="BR5" s="546"/>
      <c r="BS5" s="547" t="s">
        <v>393</v>
      </c>
      <c r="BT5" s="547"/>
      <c r="BU5" s="547"/>
      <c r="BV5" s="547"/>
      <c r="BW5" s="547"/>
      <c r="BX5" s="547"/>
      <c r="BY5" s="547"/>
      <c r="BZ5" s="547"/>
      <c r="CA5" s="547"/>
      <c r="CB5" s="572"/>
      <c r="CD5" s="648" t="s">
        <v>272</v>
      </c>
      <c r="CE5" s="649"/>
      <c r="CF5" s="649"/>
      <c r="CG5" s="649"/>
      <c r="CH5" s="649"/>
      <c r="CI5" s="649"/>
      <c r="CJ5" s="649"/>
      <c r="CK5" s="649"/>
      <c r="CL5" s="649"/>
      <c r="CM5" s="649"/>
      <c r="CN5" s="649"/>
      <c r="CO5" s="649"/>
      <c r="CP5" s="649"/>
      <c r="CQ5" s="650"/>
      <c r="CR5" s="648" t="s">
        <v>277</v>
      </c>
      <c r="CS5" s="649"/>
      <c r="CT5" s="649"/>
      <c r="CU5" s="649"/>
      <c r="CV5" s="649"/>
      <c r="CW5" s="649"/>
      <c r="CX5" s="649"/>
      <c r="CY5" s="650"/>
      <c r="CZ5" s="648" t="s">
        <v>270</v>
      </c>
      <c r="DA5" s="649"/>
      <c r="DB5" s="649"/>
      <c r="DC5" s="650"/>
      <c r="DD5" s="648" t="s">
        <v>278</v>
      </c>
      <c r="DE5" s="649"/>
      <c r="DF5" s="649"/>
      <c r="DG5" s="649"/>
      <c r="DH5" s="649"/>
      <c r="DI5" s="649"/>
      <c r="DJ5" s="649"/>
      <c r="DK5" s="649"/>
      <c r="DL5" s="649"/>
      <c r="DM5" s="649"/>
      <c r="DN5" s="649"/>
      <c r="DO5" s="649"/>
      <c r="DP5" s="650"/>
      <c r="DQ5" s="648" t="s">
        <v>279</v>
      </c>
      <c r="DR5" s="649"/>
      <c r="DS5" s="649"/>
      <c r="DT5" s="649"/>
      <c r="DU5" s="649"/>
      <c r="DV5" s="649"/>
      <c r="DW5" s="649"/>
      <c r="DX5" s="649"/>
      <c r="DY5" s="649"/>
      <c r="DZ5" s="649"/>
      <c r="EA5" s="649"/>
      <c r="EB5" s="649"/>
      <c r="EC5" s="650"/>
    </row>
    <row r="6" spans="2:143" ht="11.25" customHeight="1" x14ac:dyDescent="0.2">
      <c r="B6" s="543" t="s">
        <v>280</v>
      </c>
      <c r="C6" s="544"/>
      <c r="D6" s="544"/>
      <c r="E6" s="544"/>
      <c r="F6" s="544"/>
      <c r="G6" s="544"/>
      <c r="H6" s="544"/>
      <c r="I6" s="544"/>
      <c r="J6" s="544"/>
      <c r="K6" s="544"/>
      <c r="L6" s="544"/>
      <c r="M6" s="544"/>
      <c r="N6" s="544"/>
      <c r="O6" s="544"/>
      <c r="P6" s="544"/>
      <c r="Q6" s="545"/>
      <c r="R6" s="531">
        <v>105896</v>
      </c>
      <c r="S6" s="532"/>
      <c r="T6" s="532"/>
      <c r="U6" s="532"/>
      <c r="V6" s="532"/>
      <c r="W6" s="532"/>
      <c r="X6" s="532"/>
      <c r="Y6" s="533"/>
      <c r="Z6" s="546">
        <v>1.1000000000000001</v>
      </c>
      <c r="AA6" s="546"/>
      <c r="AB6" s="546"/>
      <c r="AC6" s="546"/>
      <c r="AD6" s="547">
        <v>105896</v>
      </c>
      <c r="AE6" s="547"/>
      <c r="AF6" s="547"/>
      <c r="AG6" s="547"/>
      <c r="AH6" s="547"/>
      <c r="AI6" s="547"/>
      <c r="AJ6" s="547"/>
      <c r="AK6" s="547"/>
      <c r="AL6" s="538">
        <v>1.7</v>
      </c>
      <c r="AM6" s="551"/>
      <c r="AN6" s="551"/>
      <c r="AO6" s="552"/>
      <c r="AP6" s="543" t="s">
        <v>281</v>
      </c>
      <c r="AQ6" s="544"/>
      <c r="AR6" s="544"/>
      <c r="AS6" s="544"/>
      <c r="AT6" s="544"/>
      <c r="AU6" s="544"/>
      <c r="AV6" s="544"/>
      <c r="AW6" s="544"/>
      <c r="AX6" s="544"/>
      <c r="AY6" s="544"/>
      <c r="AZ6" s="544"/>
      <c r="BA6" s="544"/>
      <c r="BB6" s="544"/>
      <c r="BC6" s="544"/>
      <c r="BD6" s="544"/>
      <c r="BE6" s="544"/>
      <c r="BF6" s="545"/>
      <c r="BG6" s="531">
        <v>5384558</v>
      </c>
      <c r="BH6" s="532"/>
      <c r="BI6" s="532"/>
      <c r="BJ6" s="532"/>
      <c r="BK6" s="532"/>
      <c r="BL6" s="532"/>
      <c r="BM6" s="532"/>
      <c r="BN6" s="533"/>
      <c r="BO6" s="546">
        <v>95.3</v>
      </c>
      <c r="BP6" s="546"/>
      <c r="BQ6" s="546"/>
      <c r="BR6" s="546"/>
      <c r="BS6" s="547" t="s">
        <v>394</v>
      </c>
      <c r="BT6" s="547"/>
      <c r="BU6" s="547"/>
      <c r="BV6" s="547"/>
      <c r="BW6" s="547"/>
      <c r="BX6" s="547"/>
      <c r="BY6" s="547"/>
      <c r="BZ6" s="547"/>
      <c r="CA6" s="547"/>
      <c r="CB6" s="572"/>
      <c r="CD6" s="559" t="s">
        <v>282</v>
      </c>
      <c r="CE6" s="560"/>
      <c r="CF6" s="560"/>
      <c r="CG6" s="560"/>
      <c r="CH6" s="560"/>
      <c r="CI6" s="560"/>
      <c r="CJ6" s="560"/>
      <c r="CK6" s="560"/>
      <c r="CL6" s="560"/>
      <c r="CM6" s="560"/>
      <c r="CN6" s="560"/>
      <c r="CO6" s="560"/>
      <c r="CP6" s="560"/>
      <c r="CQ6" s="561"/>
      <c r="CR6" s="531">
        <v>114676</v>
      </c>
      <c r="CS6" s="532"/>
      <c r="CT6" s="532"/>
      <c r="CU6" s="532"/>
      <c r="CV6" s="532"/>
      <c r="CW6" s="532"/>
      <c r="CX6" s="532"/>
      <c r="CY6" s="533"/>
      <c r="CZ6" s="546">
        <v>1.3</v>
      </c>
      <c r="DA6" s="546"/>
      <c r="DB6" s="546"/>
      <c r="DC6" s="546"/>
      <c r="DD6" s="537" t="s">
        <v>394</v>
      </c>
      <c r="DE6" s="532"/>
      <c r="DF6" s="532"/>
      <c r="DG6" s="532"/>
      <c r="DH6" s="532"/>
      <c r="DI6" s="532"/>
      <c r="DJ6" s="532"/>
      <c r="DK6" s="532"/>
      <c r="DL6" s="532"/>
      <c r="DM6" s="532"/>
      <c r="DN6" s="532"/>
      <c r="DO6" s="532"/>
      <c r="DP6" s="533"/>
      <c r="DQ6" s="537">
        <v>114676</v>
      </c>
      <c r="DR6" s="532"/>
      <c r="DS6" s="532"/>
      <c r="DT6" s="532"/>
      <c r="DU6" s="532"/>
      <c r="DV6" s="532"/>
      <c r="DW6" s="532"/>
      <c r="DX6" s="532"/>
      <c r="DY6" s="532"/>
      <c r="DZ6" s="532"/>
      <c r="EA6" s="532"/>
      <c r="EB6" s="532"/>
      <c r="EC6" s="565"/>
    </row>
    <row r="7" spans="2:143" ht="11.25" customHeight="1" x14ac:dyDescent="0.2">
      <c r="B7" s="543" t="s">
        <v>283</v>
      </c>
      <c r="C7" s="544"/>
      <c r="D7" s="544"/>
      <c r="E7" s="544"/>
      <c r="F7" s="544"/>
      <c r="G7" s="544"/>
      <c r="H7" s="544"/>
      <c r="I7" s="544"/>
      <c r="J7" s="544"/>
      <c r="K7" s="544"/>
      <c r="L7" s="544"/>
      <c r="M7" s="544"/>
      <c r="N7" s="544"/>
      <c r="O7" s="544"/>
      <c r="P7" s="544"/>
      <c r="Q7" s="545"/>
      <c r="R7" s="531">
        <v>11635</v>
      </c>
      <c r="S7" s="532"/>
      <c r="T7" s="532"/>
      <c r="U7" s="532"/>
      <c r="V7" s="532"/>
      <c r="W7" s="532"/>
      <c r="X7" s="532"/>
      <c r="Y7" s="533"/>
      <c r="Z7" s="546">
        <v>0.1</v>
      </c>
      <c r="AA7" s="546"/>
      <c r="AB7" s="546"/>
      <c r="AC7" s="546"/>
      <c r="AD7" s="547">
        <v>11635</v>
      </c>
      <c r="AE7" s="547"/>
      <c r="AF7" s="547"/>
      <c r="AG7" s="547"/>
      <c r="AH7" s="547"/>
      <c r="AI7" s="547"/>
      <c r="AJ7" s="547"/>
      <c r="AK7" s="547"/>
      <c r="AL7" s="538">
        <v>0.2</v>
      </c>
      <c r="AM7" s="551"/>
      <c r="AN7" s="551"/>
      <c r="AO7" s="552"/>
      <c r="AP7" s="543" t="s">
        <v>284</v>
      </c>
      <c r="AQ7" s="544"/>
      <c r="AR7" s="544"/>
      <c r="AS7" s="544"/>
      <c r="AT7" s="544"/>
      <c r="AU7" s="544"/>
      <c r="AV7" s="544"/>
      <c r="AW7" s="544"/>
      <c r="AX7" s="544"/>
      <c r="AY7" s="544"/>
      <c r="AZ7" s="544"/>
      <c r="BA7" s="544"/>
      <c r="BB7" s="544"/>
      <c r="BC7" s="544"/>
      <c r="BD7" s="544"/>
      <c r="BE7" s="544"/>
      <c r="BF7" s="545"/>
      <c r="BG7" s="531">
        <v>2013213</v>
      </c>
      <c r="BH7" s="532"/>
      <c r="BI7" s="532"/>
      <c r="BJ7" s="532"/>
      <c r="BK7" s="532"/>
      <c r="BL7" s="532"/>
      <c r="BM7" s="532"/>
      <c r="BN7" s="533"/>
      <c r="BO7" s="546">
        <v>35.6</v>
      </c>
      <c r="BP7" s="546"/>
      <c r="BQ7" s="546"/>
      <c r="BR7" s="546"/>
      <c r="BS7" s="547" t="s">
        <v>394</v>
      </c>
      <c r="BT7" s="547"/>
      <c r="BU7" s="547"/>
      <c r="BV7" s="547"/>
      <c r="BW7" s="547"/>
      <c r="BX7" s="547"/>
      <c r="BY7" s="547"/>
      <c r="BZ7" s="547"/>
      <c r="CA7" s="547"/>
      <c r="CB7" s="572"/>
      <c r="CD7" s="548" t="s">
        <v>285</v>
      </c>
      <c r="CE7" s="549"/>
      <c r="CF7" s="549"/>
      <c r="CG7" s="549"/>
      <c r="CH7" s="549"/>
      <c r="CI7" s="549"/>
      <c r="CJ7" s="549"/>
      <c r="CK7" s="549"/>
      <c r="CL7" s="549"/>
      <c r="CM7" s="549"/>
      <c r="CN7" s="549"/>
      <c r="CO7" s="549"/>
      <c r="CP7" s="549"/>
      <c r="CQ7" s="550"/>
      <c r="CR7" s="531">
        <v>1237298</v>
      </c>
      <c r="CS7" s="532"/>
      <c r="CT7" s="532"/>
      <c r="CU7" s="532"/>
      <c r="CV7" s="532"/>
      <c r="CW7" s="532"/>
      <c r="CX7" s="532"/>
      <c r="CY7" s="533"/>
      <c r="CZ7" s="546">
        <v>14</v>
      </c>
      <c r="DA7" s="546"/>
      <c r="DB7" s="546"/>
      <c r="DC7" s="546"/>
      <c r="DD7" s="537">
        <v>63016</v>
      </c>
      <c r="DE7" s="532"/>
      <c r="DF7" s="532"/>
      <c r="DG7" s="532"/>
      <c r="DH7" s="532"/>
      <c r="DI7" s="532"/>
      <c r="DJ7" s="532"/>
      <c r="DK7" s="532"/>
      <c r="DL7" s="532"/>
      <c r="DM7" s="532"/>
      <c r="DN7" s="532"/>
      <c r="DO7" s="532"/>
      <c r="DP7" s="533"/>
      <c r="DQ7" s="537">
        <v>1118376</v>
      </c>
      <c r="DR7" s="532"/>
      <c r="DS7" s="532"/>
      <c r="DT7" s="532"/>
      <c r="DU7" s="532"/>
      <c r="DV7" s="532"/>
      <c r="DW7" s="532"/>
      <c r="DX7" s="532"/>
      <c r="DY7" s="532"/>
      <c r="DZ7" s="532"/>
      <c r="EA7" s="532"/>
      <c r="EB7" s="532"/>
      <c r="EC7" s="565"/>
    </row>
    <row r="8" spans="2:143" ht="11.25" customHeight="1" x14ac:dyDescent="0.2">
      <c r="B8" s="543" t="s">
        <v>395</v>
      </c>
      <c r="C8" s="544"/>
      <c r="D8" s="544"/>
      <c r="E8" s="544"/>
      <c r="F8" s="544"/>
      <c r="G8" s="544"/>
      <c r="H8" s="544"/>
      <c r="I8" s="544"/>
      <c r="J8" s="544"/>
      <c r="K8" s="544"/>
      <c r="L8" s="544"/>
      <c r="M8" s="544"/>
      <c r="N8" s="544"/>
      <c r="O8" s="544"/>
      <c r="P8" s="544"/>
      <c r="Q8" s="545"/>
      <c r="R8" s="531">
        <v>7102</v>
      </c>
      <c r="S8" s="532"/>
      <c r="T8" s="532"/>
      <c r="U8" s="532"/>
      <c r="V8" s="532"/>
      <c r="W8" s="532"/>
      <c r="X8" s="532"/>
      <c r="Y8" s="533"/>
      <c r="Z8" s="546">
        <v>0.1</v>
      </c>
      <c r="AA8" s="546"/>
      <c r="AB8" s="546"/>
      <c r="AC8" s="546"/>
      <c r="AD8" s="547">
        <v>7102</v>
      </c>
      <c r="AE8" s="547"/>
      <c r="AF8" s="547"/>
      <c r="AG8" s="547"/>
      <c r="AH8" s="547"/>
      <c r="AI8" s="547"/>
      <c r="AJ8" s="547"/>
      <c r="AK8" s="547"/>
      <c r="AL8" s="538">
        <v>0.1</v>
      </c>
      <c r="AM8" s="551"/>
      <c r="AN8" s="551"/>
      <c r="AO8" s="552"/>
      <c r="AP8" s="543" t="s">
        <v>286</v>
      </c>
      <c r="AQ8" s="544"/>
      <c r="AR8" s="544"/>
      <c r="AS8" s="544"/>
      <c r="AT8" s="544"/>
      <c r="AU8" s="544"/>
      <c r="AV8" s="544"/>
      <c r="AW8" s="544"/>
      <c r="AX8" s="544"/>
      <c r="AY8" s="544"/>
      <c r="AZ8" s="544"/>
      <c r="BA8" s="544"/>
      <c r="BB8" s="544"/>
      <c r="BC8" s="544"/>
      <c r="BD8" s="544"/>
      <c r="BE8" s="544"/>
      <c r="BF8" s="545"/>
      <c r="BG8" s="531">
        <v>47331</v>
      </c>
      <c r="BH8" s="532"/>
      <c r="BI8" s="532"/>
      <c r="BJ8" s="532"/>
      <c r="BK8" s="532"/>
      <c r="BL8" s="532"/>
      <c r="BM8" s="532"/>
      <c r="BN8" s="533"/>
      <c r="BO8" s="546">
        <v>0.8</v>
      </c>
      <c r="BP8" s="546"/>
      <c r="BQ8" s="546"/>
      <c r="BR8" s="546"/>
      <c r="BS8" s="547" t="s">
        <v>396</v>
      </c>
      <c r="BT8" s="547"/>
      <c r="BU8" s="547"/>
      <c r="BV8" s="547"/>
      <c r="BW8" s="547"/>
      <c r="BX8" s="547"/>
      <c r="BY8" s="547"/>
      <c r="BZ8" s="547"/>
      <c r="CA8" s="547"/>
      <c r="CB8" s="572"/>
      <c r="CD8" s="548" t="s">
        <v>287</v>
      </c>
      <c r="CE8" s="549"/>
      <c r="CF8" s="549"/>
      <c r="CG8" s="549"/>
      <c r="CH8" s="549"/>
      <c r="CI8" s="549"/>
      <c r="CJ8" s="549"/>
      <c r="CK8" s="549"/>
      <c r="CL8" s="549"/>
      <c r="CM8" s="549"/>
      <c r="CN8" s="549"/>
      <c r="CO8" s="549"/>
      <c r="CP8" s="549"/>
      <c r="CQ8" s="550"/>
      <c r="CR8" s="531">
        <v>2351426</v>
      </c>
      <c r="CS8" s="532"/>
      <c r="CT8" s="532"/>
      <c r="CU8" s="532"/>
      <c r="CV8" s="532"/>
      <c r="CW8" s="532"/>
      <c r="CX8" s="532"/>
      <c r="CY8" s="533"/>
      <c r="CZ8" s="546">
        <v>26.5</v>
      </c>
      <c r="DA8" s="546"/>
      <c r="DB8" s="546"/>
      <c r="DC8" s="546"/>
      <c r="DD8" s="537">
        <v>12741</v>
      </c>
      <c r="DE8" s="532"/>
      <c r="DF8" s="532"/>
      <c r="DG8" s="532"/>
      <c r="DH8" s="532"/>
      <c r="DI8" s="532"/>
      <c r="DJ8" s="532"/>
      <c r="DK8" s="532"/>
      <c r="DL8" s="532"/>
      <c r="DM8" s="532"/>
      <c r="DN8" s="532"/>
      <c r="DO8" s="532"/>
      <c r="DP8" s="533"/>
      <c r="DQ8" s="537">
        <v>1286576</v>
      </c>
      <c r="DR8" s="532"/>
      <c r="DS8" s="532"/>
      <c r="DT8" s="532"/>
      <c r="DU8" s="532"/>
      <c r="DV8" s="532"/>
      <c r="DW8" s="532"/>
      <c r="DX8" s="532"/>
      <c r="DY8" s="532"/>
      <c r="DZ8" s="532"/>
      <c r="EA8" s="532"/>
      <c r="EB8" s="532"/>
      <c r="EC8" s="565"/>
    </row>
    <row r="9" spans="2:143" ht="11.25" customHeight="1" x14ac:dyDescent="0.2">
      <c r="B9" s="543" t="s">
        <v>397</v>
      </c>
      <c r="C9" s="544"/>
      <c r="D9" s="544"/>
      <c r="E9" s="544"/>
      <c r="F9" s="544"/>
      <c r="G9" s="544"/>
      <c r="H9" s="544"/>
      <c r="I9" s="544"/>
      <c r="J9" s="544"/>
      <c r="K9" s="544"/>
      <c r="L9" s="544"/>
      <c r="M9" s="544"/>
      <c r="N9" s="544"/>
      <c r="O9" s="544"/>
      <c r="P9" s="544"/>
      <c r="Q9" s="545"/>
      <c r="R9" s="531">
        <v>2035</v>
      </c>
      <c r="S9" s="532"/>
      <c r="T9" s="532"/>
      <c r="U9" s="532"/>
      <c r="V9" s="532"/>
      <c r="W9" s="532"/>
      <c r="X9" s="532"/>
      <c r="Y9" s="533"/>
      <c r="Z9" s="546">
        <v>0</v>
      </c>
      <c r="AA9" s="546"/>
      <c r="AB9" s="546"/>
      <c r="AC9" s="546"/>
      <c r="AD9" s="547">
        <v>2035</v>
      </c>
      <c r="AE9" s="547"/>
      <c r="AF9" s="547"/>
      <c r="AG9" s="547"/>
      <c r="AH9" s="547"/>
      <c r="AI9" s="547"/>
      <c r="AJ9" s="547"/>
      <c r="AK9" s="547"/>
      <c r="AL9" s="538">
        <v>0</v>
      </c>
      <c r="AM9" s="551"/>
      <c r="AN9" s="551"/>
      <c r="AO9" s="552"/>
      <c r="AP9" s="543" t="s">
        <v>288</v>
      </c>
      <c r="AQ9" s="544"/>
      <c r="AR9" s="544"/>
      <c r="AS9" s="544"/>
      <c r="AT9" s="544"/>
      <c r="AU9" s="544"/>
      <c r="AV9" s="544"/>
      <c r="AW9" s="544"/>
      <c r="AX9" s="544"/>
      <c r="AY9" s="544"/>
      <c r="AZ9" s="544"/>
      <c r="BA9" s="544"/>
      <c r="BB9" s="544"/>
      <c r="BC9" s="544"/>
      <c r="BD9" s="544"/>
      <c r="BE9" s="544"/>
      <c r="BF9" s="545"/>
      <c r="BG9" s="531">
        <v>1366176</v>
      </c>
      <c r="BH9" s="532"/>
      <c r="BI9" s="532"/>
      <c r="BJ9" s="532"/>
      <c r="BK9" s="532"/>
      <c r="BL9" s="532"/>
      <c r="BM9" s="532"/>
      <c r="BN9" s="533"/>
      <c r="BO9" s="546">
        <v>24.2</v>
      </c>
      <c r="BP9" s="546"/>
      <c r="BQ9" s="546"/>
      <c r="BR9" s="546"/>
      <c r="BS9" s="547" t="s">
        <v>398</v>
      </c>
      <c r="BT9" s="547"/>
      <c r="BU9" s="547"/>
      <c r="BV9" s="547"/>
      <c r="BW9" s="547"/>
      <c r="BX9" s="547"/>
      <c r="BY9" s="547"/>
      <c r="BZ9" s="547"/>
      <c r="CA9" s="547"/>
      <c r="CB9" s="572"/>
      <c r="CD9" s="548" t="s">
        <v>289</v>
      </c>
      <c r="CE9" s="549"/>
      <c r="CF9" s="549"/>
      <c r="CG9" s="549"/>
      <c r="CH9" s="549"/>
      <c r="CI9" s="549"/>
      <c r="CJ9" s="549"/>
      <c r="CK9" s="549"/>
      <c r="CL9" s="549"/>
      <c r="CM9" s="549"/>
      <c r="CN9" s="549"/>
      <c r="CO9" s="549"/>
      <c r="CP9" s="549"/>
      <c r="CQ9" s="550"/>
      <c r="CR9" s="531">
        <v>1468373</v>
      </c>
      <c r="CS9" s="532"/>
      <c r="CT9" s="532"/>
      <c r="CU9" s="532"/>
      <c r="CV9" s="532"/>
      <c r="CW9" s="532"/>
      <c r="CX9" s="532"/>
      <c r="CY9" s="533"/>
      <c r="CZ9" s="546">
        <v>16.600000000000001</v>
      </c>
      <c r="DA9" s="546"/>
      <c r="DB9" s="546"/>
      <c r="DC9" s="546"/>
      <c r="DD9" s="537">
        <v>36653</v>
      </c>
      <c r="DE9" s="532"/>
      <c r="DF9" s="532"/>
      <c r="DG9" s="532"/>
      <c r="DH9" s="532"/>
      <c r="DI9" s="532"/>
      <c r="DJ9" s="532"/>
      <c r="DK9" s="532"/>
      <c r="DL9" s="532"/>
      <c r="DM9" s="532"/>
      <c r="DN9" s="532"/>
      <c r="DO9" s="532"/>
      <c r="DP9" s="533"/>
      <c r="DQ9" s="537">
        <v>1389501</v>
      </c>
      <c r="DR9" s="532"/>
      <c r="DS9" s="532"/>
      <c r="DT9" s="532"/>
      <c r="DU9" s="532"/>
      <c r="DV9" s="532"/>
      <c r="DW9" s="532"/>
      <c r="DX9" s="532"/>
      <c r="DY9" s="532"/>
      <c r="DZ9" s="532"/>
      <c r="EA9" s="532"/>
      <c r="EB9" s="532"/>
      <c r="EC9" s="565"/>
    </row>
    <row r="10" spans="2:143" ht="11.25" customHeight="1" x14ac:dyDescent="0.2">
      <c r="B10" s="543" t="s">
        <v>290</v>
      </c>
      <c r="C10" s="544"/>
      <c r="D10" s="544"/>
      <c r="E10" s="544"/>
      <c r="F10" s="544"/>
      <c r="G10" s="544"/>
      <c r="H10" s="544"/>
      <c r="I10" s="544"/>
      <c r="J10" s="544"/>
      <c r="K10" s="544"/>
      <c r="L10" s="544"/>
      <c r="M10" s="544"/>
      <c r="N10" s="544"/>
      <c r="O10" s="544"/>
      <c r="P10" s="544"/>
      <c r="Q10" s="545"/>
      <c r="R10" s="531">
        <v>320735</v>
      </c>
      <c r="S10" s="532"/>
      <c r="T10" s="532"/>
      <c r="U10" s="532"/>
      <c r="V10" s="532"/>
      <c r="W10" s="532"/>
      <c r="X10" s="532"/>
      <c r="Y10" s="533"/>
      <c r="Z10" s="546">
        <v>3.4</v>
      </c>
      <c r="AA10" s="546"/>
      <c r="AB10" s="546"/>
      <c r="AC10" s="546"/>
      <c r="AD10" s="547">
        <v>320735</v>
      </c>
      <c r="AE10" s="547"/>
      <c r="AF10" s="547"/>
      <c r="AG10" s="547"/>
      <c r="AH10" s="547"/>
      <c r="AI10" s="547"/>
      <c r="AJ10" s="547"/>
      <c r="AK10" s="547"/>
      <c r="AL10" s="538">
        <v>5.2</v>
      </c>
      <c r="AM10" s="551"/>
      <c r="AN10" s="551"/>
      <c r="AO10" s="552"/>
      <c r="AP10" s="543" t="s">
        <v>291</v>
      </c>
      <c r="AQ10" s="544"/>
      <c r="AR10" s="544"/>
      <c r="AS10" s="544"/>
      <c r="AT10" s="544"/>
      <c r="AU10" s="544"/>
      <c r="AV10" s="544"/>
      <c r="AW10" s="544"/>
      <c r="AX10" s="544"/>
      <c r="AY10" s="544"/>
      <c r="AZ10" s="544"/>
      <c r="BA10" s="544"/>
      <c r="BB10" s="544"/>
      <c r="BC10" s="544"/>
      <c r="BD10" s="544"/>
      <c r="BE10" s="544"/>
      <c r="BF10" s="545"/>
      <c r="BG10" s="531">
        <v>100409</v>
      </c>
      <c r="BH10" s="532"/>
      <c r="BI10" s="532"/>
      <c r="BJ10" s="532"/>
      <c r="BK10" s="532"/>
      <c r="BL10" s="532"/>
      <c r="BM10" s="532"/>
      <c r="BN10" s="533"/>
      <c r="BO10" s="546">
        <v>1.8</v>
      </c>
      <c r="BP10" s="546"/>
      <c r="BQ10" s="546"/>
      <c r="BR10" s="546"/>
      <c r="BS10" s="547" t="s">
        <v>398</v>
      </c>
      <c r="BT10" s="547"/>
      <c r="BU10" s="547"/>
      <c r="BV10" s="547"/>
      <c r="BW10" s="547"/>
      <c r="BX10" s="547"/>
      <c r="BY10" s="547"/>
      <c r="BZ10" s="547"/>
      <c r="CA10" s="547"/>
      <c r="CB10" s="572"/>
      <c r="CD10" s="548" t="s">
        <v>292</v>
      </c>
      <c r="CE10" s="549"/>
      <c r="CF10" s="549"/>
      <c r="CG10" s="549"/>
      <c r="CH10" s="549"/>
      <c r="CI10" s="549"/>
      <c r="CJ10" s="549"/>
      <c r="CK10" s="549"/>
      <c r="CL10" s="549"/>
      <c r="CM10" s="549"/>
      <c r="CN10" s="549"/>
      <c r="CO10" s="549"/>
      <c r="CP10" s="549"/>
      <c r="CQ10" s="550"/>
      <c r="CR10" s="531">
        <v>37791</v>
      </c>
      <c r="CS10" s="532"/>
      <c r="CT10" s="532"/>
      <c r="CU10" s="532"/>
      <c r="CV10" s="532"/>
      <c r="CW10" s="532"/>
      <c r="CX10" s="532"/>
      <c r="CY10" s="533"/>
      <c r="CZ10" s="546">
        <v>0.4</v>
      </c>
      <c r="DA10" s="546"/>
      <c r="DB10" s="546"/>
      <c r="DC10" s="546"/>
      <c r="DD10" s="537">
        <v>12826</v>
      </c>
      <c r="DE10" s="532"/>
      <c r="DF10" s="532"/>
      <c r="DG10" s="532"/>
      <c r="DH10" s="532"/>
      <c r="DI10" s="532"/>
      <c r="DJ10" s="532"/>
      <c r="DK10" s="532"/>
      <c r="DL10" s="532"/>
      <c r="DM10" s="532"/>
      <c r="DN10" s="532"/>
      <c r="DO10" s="532"/>
      <c r="DP10" s="533"/>
      <c r="DQ10" s="537">
        <v>2948</v>
      </c>
      <c r="DR10" s="532"/>
      <c r="DS10" s="532"/>
      <c r="DT10" s="532"/>
      <c r="DU10" s="532"/>
      <c r="DV10" s="532"/>
      <c r="DW10" s="532"/>
      <c r="DX10" s="532"/>
      <c r="DY10" s="532"/>
      <c r="DZ10" s="532"/>
      <c r="EA10" s="532"/>
      <c r="EB10" s="532"/>
      <c r="EC10" s="565"/>
    </row>
    <row r="11" spans="2:143" ht="11.25" customHeight="1" x14ac:dyDescent="0.2">
      <c r="B11" s="543" t="s">
        <v>293</v>
      </c>
      <c r="C11" s="544"/>
      <c r="D11" s="544"/>
      <c r="E11" s="544"/>
      <c r="F11" s="544"/>
      <c r="G11" s="544"/>
      <c r="H11" s="544"/>
      <c r="I11" s="544"/>
      <c r="J11" s="544"/>
      <c r="K11" s="544"/>
      <c r="L11" s="544"/>
      <c r="M11" s="544"/>
      <c r="N11" s="544"/>
      <c r="O11" s="544"/>
      <c r="P11" s="544"/>
      <c r="Q11" s="545"/>
      <c r="R11" s="531" t="s">
        <v>398</v>
      </c>
      <c r="S11" s="532"/>
      <c r="T11" s="532"/>
      <c r="U11" s="532"/>
      <c r="V11" s="532"/>
      <c r="W11" s="532"/>
      <c r="X11" s="532"/>
      <c r="Y11" s="533"/>
      <c r="Z11" s="546" t="s">
        <v>398</v>
      </c>
      <c r="AA11" s="546"/>
      <c r="AB11" s="546"/>
      <c r="AC11" s="546"/>
      <c r="AD11" s="547" t="s">
        <v>398</v>
      </c>
      <c r="AE11" s="547"/>
      <c r="AF11" s="547"/>
      <c r="AG11" s="547"/>
      <c r="AH11" s="547"/>
      <c r="AI11" s="547"/>
      <c r="AJ11" s="547"/>
      <c r="AK11" s="547"/>
      <c r="AL11" s="538" t="s">
        <v>398</v>
      </c>
      <c r="AM11" s="551"/>
      <c r="AN11" s="551"/>
      <c r="AO11" s="552"/>
      <c r="AP11" s="543" t="s">
        <v>294</v>
      </c>
      <c r="AQ11" s="544"/>
      <c r="AR11" s="544"/>
      <c r="AS11" s="544"/>
      <c r="AT11" s="544"/>
      <c r="AU11" s="544"/>
      <c r="AV11" s="544"/>
      <c r="AW11" s="544"/>
      <c r="AX11" s="544"/>
      <c r="AY11" s="544"/>
      <c r="AZ11" s="544"/>
      <c r="BA11" s="544"/>
      <c r="BB11" s="544"/>
      <c r="BC11" s="544"/>
      <c r="BD11" s="544"/>
      <c r="BE11" s="544"/>
      <c r="BF11" s="545"/>
      <c r="BG11" s="531">
        <v>499297</v>
      </c>
      <c r="BH11" s="532"/>
      <c r="BI11" s="532"/>
      <c r="BJ11" s="532"/>
      <c r="BK11" s="532"/>
      <c r="BL11" s="532"/>
      <c r="BM11" s="532"/>
      <c r="BN11" s="533"/>
      <c r="BO11" s="546">
        <v>8.8000000000000007</v>
      </c>
      <c r="BP11" s="546"/>
      <c r="BQ11" s="546"/>
      <c r="BR11" s="546"/>
      <c r="BS11" s="547" t="s">
        <v>398</v>
      </c>
      <c r="BT11" s="547"/>
      <c r="BU11" s="547"/>
      <c r="BV11" s="547"/>
      <c r="BW11" s="547"/>
      <c r="BX11" s="547"/>
      <c r="BY11" s="547"/>
      <c r="BZ11" s="547"/>
      <c r="CA11" s="547"/>
      <c r="CB11" s="572"/>
      <c r="CD11" s="548" t="s">
        <v>295</v>
      </c>
      <c r="CE11" s="549"/>
      <c r="CF11" s="549"/>
      <c r="CG11" s="549"/>
      <c r="CH11" s="549"/>
      <c r="CI11" s="549"/>
      <c r="CJ11" s="549"/>
      <c r="CK11" s="549"/>
      <c r="CL11" s="549"/>
      <c r="CM11" s="549"/>
      <c r="CN11" s="549"/>
      <c r="CO11" s="549"/>
      <c r="CP11" s="549"/>
      <c r="CQ11" s="550"/>
      <c r="CR11" s="531">
        <v>157453</v>
      </c>
      <c r="CS11" s="532"/>
      <c r="CT11" s="532"/>
      <c r="CU11" s="532"/>
      <c r="CV11" s="532"/>
      <c r="CW11" s="532"/>
      <c r="CX11" s="532"/>
      <c r="CY11" s="533"/>
      <c r="CZ11" s="546">
        <v>1.8</v>
      </c>
      <c r="DA11" s="546"/>
      <c r="DB11" s="546"/>
      <c r="DC11" s="546"/>
      <c r="DD11" s="537">
        <v>61266</v>
      </c>
      <c r="DE11" s="532"/>
      <c r="DF11" s="532"/>
      <c r="DG11" s="532"/>
      <c r="DH11" s="532"/>
      <c r="DI11" s="532"/>
      <c r="DJ11" s="532"/>
      <c r="DK11" s="532"/>
      <c r="DL11" s="532"/>
      <c r="DM11" s="532"/>
      <c r="DN11" s="532"/>
      <c r="DO11" s="532"/>
      <c r="DP11" s="533"/>
      <c r="DQ11" s="537">
        <v>124439</v>
      </c>
      <c r="DR11" s="532"/>
      <c r="DS11" s="532"/>
      <c r="DT11" s="532"/>
      <c r="DU11" s="532"/>
      <c r="DV11" s="532"/>
      <c r="DW11" s="532"/>
      <c r="DX11" s="532"/>
      <c r="DY11" s="532"/>
      <c r="DZ11" s="532"/>
      <c r="EA11" s="532"/>
      <c r="EB11" s="532"/>
      <c r="EC11" s="565"/>
    </row>
    <row r="12" spans="2:143" ht="11.25" customHeight="1" x14ac:dyDescent="0.2">
      <c r="B12" s="543" t="s">
        <v>296</v>
      </c>
      <c r="C12" s="544"/>
      <c r="D12" s="544"/>
      <c r="E12" s="544"/>
      <c r="F12" s="544"/>
      <c r="G12" s="544"/>
      <c r="H12" s="544"/>
      <c r="I12" s="544"/>
      <c r="J12" s="544"/>
      <c r="K12" s="544"/>
      <c r="L12" s="544"/>
      <c r="M12" s="544"/>
      <c r="N12" s="544"/>
      <c r="O12" s="544"/>
      <c r="P12" s="544"/>
      <c r="Q12" s="545"/>
      <c r="R12" s="531" t="s">
        <v>398</v>
      </c>
      <c r="S12" s="532"/>
      <c r="T12" s="532"/>
      <c r="U12" s="532"/>
      <c r="V12" s="532"/>
      <c r="W12" s="532"/>
      <c r="X12" s="532"/>
      <c r="Y12" s="533"/>
      <c r="Z12" s="546" t="s">
        <v>398</v>
      </c>
      <c r="AA12" s="546"/>
      <c r="AB12" s="546"/>
      <c r="AC12" s="546"/>
      <c r="AD12" s="547" t="s">
        <v>398</v>
      </c>
      <c r="AE12" s="547"/>
      <c r="AF12" s="547"/>
      <c r="AG12" s="547"/>
      <c r="AH12" s="547"/>
      <c r="AI12" s="547"/>
      <c r="AJ12" s="547"/>
      <c r="AK12" s="547"/>
      <c r="AL12" s="538" t="s">
        <v>398</v>
      </c>
      <c r="AM12" s="551"/>
      <c r="AN12" s="551"/>
      <c r="AO12" s="552"/>
      <c r="AP12" s="543" t="s">
        <v>297</v>
      </c>
      <c r="AQ12" s="544"/>
      <c r="AR12" s="544"/>
      <c r="AS12" s="544"/>
      <c r="AT12" s="544"/>
      <c r="AU12" s="544"/>
      <c r="AV12" s="544"/>
      <c r="AW12" s="544"/>
      <c r="AX12" s="544"/>
      <c r="AY12" s="544"/>
      <c r="AZ12" s="544"/>
      <c r="BA12" s="544"/>
      <c r="BB12" s="544"/>
      <c r="BC12" s="544"/>
      <c r="BD12" s="544"/>
      <c r="BE12" s="544"/>
      <c r="BF12" s="545"/>
      <c r="BG12" s="531">
        <v>3103863</v>
      </c>
      <c r="BH12" s="532"/>
      <c r="BI12" s="532"/>
      <c r="BJ12" s="532"/>
      <c r="BK12" s="532"/>
      <c r="BL12" s="532"/>
      <c r="BM12" s="532"/>
      <c r="BN12" s="533"/>
      <c r="BO12" s="546">
        <v>54.9</v>
      </c>
      <c r="BP12" s="546"/>
      <c r="BQ12" s="546"/>
      <c r="BR12" s="546"/>
      <c r="BS12" s="547" t="s">
        <v>398</v>
      </c>
      <c r="BT12" s="547"/>
      <c r="BU12" s="547"/>
      <c r="BV12" s="547"/>
      <c r="BW12" s="547"/>
      <c r="BX12" s="547"/>
      <c r="BY12" s="547"/>
      <c r="BZ12" s="547"/>
      <c r="CA12" s="547"/>
      <c r="CB12" s="572"/>
      <c r="CD12" s="548" t="s">
        <v>298</v>
      </c>
      <c r="CE12" s="549"/>
      <c r="CF12" s="549"/>
      <c r="CG12" s="549"/>
      <c r="CH12" s="549"/>
      <c r="CI12" s="549"/>
      <c r="CJ12" s="549"/>
      <c r="CK12" s="549"/>
      <c r="CL12" s="549"/>
      <c r="CM12" s="549"/>
      <c r="CN12" s="549"/>
      <c r="CO12" s="549"/>
      <c r="CP12" s="549"/>
      <c r="CQ12" s="550"/>
      <c r="CR12" s="531">
        <v>58224</v>
      </c>
      <c r="CS12" s="532"/>
      <c r="CT12" s="532"/>
      <c r="CU12" s="532"/>
      <c r="CV12" s="532"/>
      <c r="CW12" s="532"/>
      <c r="CX12" s="532"/>
      <c r="CY12" s="533"/>
      <c r="CZ12" s="546">
        <v>0.7</v>
      </c>
      <c r="DA12" s="546"/>
      <c r="DB12" s="546"/>
      <c r="DC12" s="546"/>
      <c r="DD12" s="537">
        <v>1119</v>
      </c>
      <c r="DE12" s="532"/>
      <c r="DF12" s="532"/>
      <c r="DG12" s="532"/>
      <c r="DH12" s="532"/>
      <c r="DI12" s="532"/>
      <c r="DJ12" s="532"/>
      <c r="DK12" s="532"/>
      <c r="DL12" s="532"/>
      <c r="DM12" s="532"/>
      <c r="DN12" s="532"/>
      <c r="DO12" s="532"/>
      <c r="DP12" s="533"/>
      <c r="DQ12" s="537">
        <v>54293</v>
      </c>
      <c r="DR12" s="532"/>
      <c r="DS12" s="532"/>
      <c r="DT12" s="532"/>
      <c r="DU12" s="532"/>
      <c r="DV12" s="532"/>
      <c r="DW12" s="532"/>
      <c r="DX12" s="532"/>
      <c r="DY12" s="532"/>
      <c r="DZ12" s="532"/>
      <c r="EA12" s="532"/>
      <c r="EB12" s="532"/>
      <c r="EC12" s="565"/>
    </row>
    <row r="13" spans="2:143" ht="11.25" customHeight="1" x14ac:dyDescent="0.2">
      <c r="B13" s="543" t="s">
        <v>299</v>
      </c>
      <c r="C13" s="544"/>
      <c r="D13" s="544"/>
      <c r="E13" s="544"/>
      <c r="F13" s="544"/>
      <c r="G13" s="544"/>
      <c r="H13" s="544"/>
      <c r="I13" s="544"/>
      <c r="J13" s="544"/>
      <c r="K13" s="544"/>
      <c r="L13" s="544"/>
      <c r="M13" s="544"/>
      <c r="N13" s="544"/>
      <c r="O13" s="544"/>
      <c r="P13" s="544"/>
      <c r="Q13" s="545"/>
      <c r="R13" s="531">
        <v>30495</v>
      </c>
      <c r="S13" s="532"/>
      <c r="T13" s="532"/>
      <c r="U13" s="532"/>
      <c r="V13" s="532"/>
      <c r="W13" s="532"/>
      <c r="X13" s="532"/>
      <c r="Y13" s="533"/>
      <c r="Z13" s="546">
        <v>0.3</v>
      </c>
      <c r="AA13" s="546"/>
      <c r="AB13" s="546"/>
      <c r="AC13" s="546"/>
      <c r="AD13" s="547">
        <v>30495</v>
      </c>
      <c r="AE13" s="547"/>
      <c r="AF13" s="547"/>
      <c r="AG13" s="547"/>
      <c r="AH13" s="547"/>
      <c r="AI13" s="547"/>
      <c r="AJ13" s="547"/>
      <c r="AK13" s="547"/>
      <c r="AL13" s="538">
        <v>0.5</v>
      </c>
      <c r="AM13" s="551"/>
      <c r="AN13" s="551"/>
      <c r="AO13" s="552"/>
      <c r="AP13" s="543" t="s">
        <v>300</v>
      </c>
      <c r="AQ13" s="544"/>
      <c r="AR13" s="544"/>
      <c r="AS13" s="544"/>
      <c r="AT13" s="544"/>
      <c r="AU13" s="544"/>
      <c r="AV13" s="544"/>
      <c r="AW13" s="544"/>
      <c r="AX13" s="544"/>
      <c r="AY13" s="544"/>
      <c r="AZ13" s="544"/>
      <c r="BA13" s="544"/>
      <c r="BB13" s="544"/>
      <c r="BC13" s="544"/>
      <c r="BD13" s="544"/>
      <c r="BE13" s="544"/>
      <c r="BF13" s="545"/>
      <c r="BG13" s="531">
        <v>3100075</v>
      </c>
      <c r="BH13" s="532"/>
      <c r="BI13" s="532"/>
      <c r="BJ13" s="532"/>
      <c r="BK13" s="532"/>
      <c r="BL13" s="532"/>
      <c r="BM13" s="532"/>
      <c r="BN13" s="533"/>
      <c r="BO13" s="546">
        <v>54.8</v>
      </c>
      <c r="BP13" s="546"/>
      <c r="BQ13" s="546"/>
      <c r="BR13" s="546"/>
      <c r="BS13" s="547" t="s">
        <v>398</v>
      </c>
      <c r="BT13" s="547"/>
      <c r="BU13" s="547"/>
      <c r="BV13" s="547"/>
      <c r="BW13" s="547"/>
      <c r="BX13" s="547"/>
      <c r="BY13" s="547"/>
      <c r="BZ13" s="547"/>
      <c r="CA13" s="547"/>
      <c r="CB13" s="572"/>
      <c r="CD13" s="548" t="s">
        <v>301</v>
      </c>
      <c r="CE13" s="549"/>
      <c r="CF13" s="549"/>
      <c r="CG13" s="549"/>
      <c r="CH13" s="549"/>
      <c r="CI13" s="549"/>
      <c r="CJ13" s="549"/>
      <c r="CK13" s="549"/>
      <c r="CL13" s="549"/>
      <c r="CM13" s="549"/>
      <c r="CN13" s="549"/>
      <c r="CO13" s="549"/>
      <c r="CP13" s="549"/>
      <c r="CQ13" s="550"/>
      <c r="CR13" s="531">
        <v>1345076</v>
      </c>
      <c r="CS13" s="532"/>
      <c r="CT13" s="532"/>
      <c r="CU13" s="532"/>
      <c r="CV13" s="532"/>
      <c r="CW13" s="532"/>
      <c r="CX13" s="532"/>
      <c r="CY13" s="533"/>
      <c r="CZ13" s="546">
        <v>15.2</v>
      </c>
      <c r="DA13" s="546"/>
      <c r="DB13" s="546"/>
      <c r="DC13" s="546"/>
      <c r="DD13" s="537">
        <v>612994</v>
      </c>
      <c r="DE13" s="532"/>
      <c r="DF13" s="532"/>
      <c r="DG13" s="532"/>
      <c r="DH13" s="532"/>
      <c r="DI13" s="532"/>
      <c r="DJ13" s="532"/>
      <c r="DK13" s="532"/>
      <c r="DL13" s="532"/>
      <c r="DM13" s="532"/>
      <c r="DN13" s="532"/>
      <c r="DO13" s="532"/>
      <c r="DP13" s="533"/>
      <c r="DQ13" s="537">
        <v>1023306</v>
      </c>
      <c r="DR13" s="532"/>
      <c r="DS13" s="532"/>
      <c r="DT13" s="532"/>
      <c r="DU13" s="532"/>
      <c r="DV13" s="532"/>
      <c r="DW13" s="532"/>
      <c r="DX13" s="532"/>
      <c r="DY13" s="532"/>
      <c r="DZ13" s="532"/>
      <c r="EA13" s="532"/>
      <c r="EB13" s="532"/>
      <c r="EC13" s="565"/>
    </row>
    <row r="14" spans="2:143" ht="11.25" customHeight="1" x14ac:dyDescent="0.2">
      <c r="B14" s="543" t="s">
        <v>302</v>
      </c>
      <c r="C14" s="544"/>
      <c r="D14" s="544"/>
      <c r="E14" s="544"/>
      <c r="F14" s="544"/>
      <c r="G14" s="544"/>
      <c r="H14" s="544"/>
      <c r="I14" s="544"/>
      <c r="J14" s="544"/>
      <c r="K14" s="544"/>
      <c r="L14" s="544"/>
      <c r="M14" s="544"/>
      <c r="N14" s="544"/>
      <c r="O14" s="544"/>
      <c r="P14" s="544"/>
      <c r="Q14" s="545"/>
      <c r="R14" s="531" t="s">
        <v>398</v>
      </c>
      <c r="S14" s="532"/>
      <c r="T14" s="532"/>
      <c r="U14" s="532"/>
      <c r="V14" s="532"/>
      <c r="W14" s="532"/>
      <c r="X14" s="532"/>
      <c r="Y14" s="533"/>
      <c r="Z14" s="546" t="s">
        <v>398</v>
      </c>
      <c r="AA14" s="546"/>
      <c r="AB14" s="546"/>
      <c r="AC14" s="546"/>
      <c r="AD14" s="547" t="s">
        <v>398</v>
      </c>
      <c r="AE14" s="547"/>
      <c r="AF14" s="547"/>
      <c r="AG14" s="547"/>
      <c r="AH14" s="547"/>
      <c r="AI14" s="547"/>
      <c r="AJ14" s="547"/>
      <c r="AK14" s="547"/>
      <c r="AL14" s="538" t="s">
        <v>398</v>
      </c>
      <c r="AM14" s="551"/>
      <c r="AN14" s="551"/>
      <c r="AO14" s="552"/>
      <c r="AP14" s="543" t="s">
        <v>303</v>
      </c>
      <c r="AQ14" s="544"/>
      <c r="AR14" s="544"/>
      <c r="AS14" s="544"/>
      <c r="AT14" s="544"/>
      <c r="AU14" s="544"/>
      <c r="AV14" s="544"/>
      <c r="AW14" s="544"/>
      <c r="AX14" s="544"/>
      <c r="AY14" s="544"/>
      <c r="AZ14" s="544"/>
      <c r="BA14" s="544"/>
      <c r="BB14" s="544"/>
      <c r="BC14" s="544"/>
      <c r="BD14" s="544"/>
      <c r="BE14" s="544"/>
      <c r="BF14" s="545"/>
      <c r="BG14" s="531">
        <v>66810</v>
      </c>
      <c r="BH14" s="532"/>
      <c r="BI14" s="532"/>
      <c r="BJ14" s="532"/>
      <c r="BK14" s="532"/>
      <c r="BL14" s="532"/>
      <c r="BM14" s="532"/>
      <c r="BN14" s="533"/>
      <c r="BO14" s="546">
        <v>1.2</v>
      </c>
      <c r="BP14" s="546"/>
      <c r="BQ14" s="546"/>
      <c r="BR14" s="546"/>
      <c r="BS14" s="547" t="s">
        <v>398</v>
      </c>
      <c r="BT14" s="547"/>
      <c r="BU14" s="547"/>
      <c r="BV14" s="547"/>
      <c r="BW14" s="547"/>
      <c r="BX14" s="547"/>
      <c r="BY14" s="547"/>
      <c r="BZ14" s="547"/>
      <c r="CA14" s="547"/>
      <c r="CB14" s="572"/>
      <c r="CD14" s="548" t="s">
        <v>304</v>
      </c>
      <c r="CE14" s="549"/>
      <c r="CF14" s="549"/>
      <c r="CG14" s="549"/>
      <c r="CH14" s="549"/>
      <c r="CI14" s="549"/>
      <c r="CJ14" s="549"/>
      <c r="CK14" s="549"/>
      <c r="CL14" s="549"/>
      <c r="CM14" s="549"/>
      <c r="CN14" s="549"/>
      <c r="CO14" s="549"/>
      <c r="CP14" s="549"/>
      <c r="CQ14" s="550"/>
      <c r="CR14" s="531">
        <v>401950</v>
      </c>
      <c r="CS14" s="532"/>
      <c r="CT14" s="532"/>
      <c r="CU14" s="532"/>
      <c r="CV14" s="532"/>
      <c r="CW14" s="532"/>
      <c r="CX14" s="532"/>
      <c r="CY14" s="533"/>
      <c r="CZ14" s="546">
        <v>4.5</v>
      </c>
      <c r="DA14" s="546"/>
      <c r="DB14" s="546"/>
      <c r="DC14" s="546"/>
      <c r="DD14" s="537">
        <v>7832</v>
      </c>
      <c r="DE14" s="532"/>
      <c r="DF14" s="532"/>
      <c r="DG14" s="532"/>
      <c r="DH14" s="532"/>
      <c r="DI14" s="532"/>
      <c r="DJ14" s="532"/>
      <c r="DK14" s="532"/>
      <c r="DL14" s="532"/>
      <c r="DM14" s="532"/>
      <c r="DN14" s="532"/>
      <c r="DO14" s="532"/>
      <c r="DP14" s="533"/>
      <c r="DQ14" s="537">
        <v>361045</v>
      </c>
      <c r="DR14" s="532"/>
      <c r="DS14" s="532"/>
      <c r="DT14" s="532"/>
      <c r="DU14" s="532"/>
      <c r="DV14" s="532"/>
      <c r="DW14" s="532"/>
      <c r="DX14" s="532"/>
      <c r="DY14" s="532"/>
      <c r="DZ14" s="532"/>
      <c r="EA14" s="532"/>
      <c r="EB14" s="532"/>
      <c r="EC14" s="565"/>
    </row>
    <row r="15" spans="2:143" ht="11.25" customHeight="1" x14ac:dyDescent="0.2">
      <c r="B15" s="543" t="s">
        <v>305</v>
      </c>
      <c r="C15" s="544"/>
      <c r="D15" s="544"/>
      <c r="E15" s="544"/>
      <c r="F15" s="544"/>
      <c r="G15" s="544"/>
      <c r="H15" s="544"/>
      <c r="I15" s="544"/>
      <c r="J15" s="544"/>
      <c r="K15" s="544"/>
      <c r="L15" s="544"/>
      <c r="M15" s="544"/>
      <c r="N15" s="544"/>
      <c r="O15" s="544"/>
      <c r="P15" s="544"/>
      <c r="Q15" s="545"/>
      <c r="R15" s="531">
        <v>65558</v>
      </c>
      <c r="S15" s="532"/>
      <c r="T15" s="532"/>
      <c r="U15" s="532"/>
      <c r="V15" s="532"/>
      <c r="W15" s="532"/>
      <c r="X15" s="532"/>
      <c r="Y15" s="533"/>
      <c r="Z15" s="546">
        <v>0.7</v>
      </c>
      <c r="AA15" s="546"/>
      <c r="AB15" s="546"/>
      <c r="AC15" s="546"/>
      <c r="AD15" s="547">
        <v>65558</v>
      </c>
      <c r="AE15" s="547"/>
      <c r="AF15" s="547"/>
      <c r="AG15" s="547"/>
      <c r="AH15" s="547"/>
      <c r="AI15" s="547"/>
      <c r="AJ15" s="547"/>
      <c r="AK15" s="547"/>
      <c r="AL15" s="538">
        <v>1.1000000000000001</v>
      </c>
      <c r="AM15" s="551"/>
      <c r="AN15" s="551"/>
      <c r="AO15" s="552"/>
      <c r="AP15" s="543" t="s">
        <v>306</v>
      </c>
      <c r="AQ15" s="544"/>
      <c r="AR15" s="544"/>
      <c r="AS15" s="544"/>
      <c r="AT15" s="544"/>
      <c r="AU15" s="544"/>
      <c r="AV15" s="544"/>
      <c r="AW15" s="544"/>
      <c r="AX15" s="544"/>
      <c r="AY15" s="544"/>
      <c r="AZ15" s="544"/>
      <c r="BA15" s="544"/>
      <c r="BB15" s="544"/>
      <c r="BC15" s="544"/>
      <c r="BD15" s="544"/>
      <c r="BE15" s="544"/>
      <c r="BF15" s="545"/>
      <c r="BG15" s="531">
        <v>200672</v>
      </c>
      <c r="BH15" s="532"/>
      <c r="BI15" s="532"/>
      <c r="BJ15" s="532"/>
      <c r="BK15" s="532"/>
      <c r="BL15" s="532"/>
      <c r="BM15" s="532"/>
      <c r="BN15" s="533"/>
      <c r="BO15" s="546">
        <v>3.6</v>
      </c>
      <c r="BP15" s="546"/>
      <c r="BQ15" s="546"/>
      <c r="BR15" s="546"/>
      <c r="BS15" s="547" t="s">
        <v>398</v>
      </c>
      <c r="BT15" s="547"/>
      <c r="BU15" s="547"/>
      <c r="BV15" s="547"/>
      <c r="BW15" s="547"/>
      <c r="BX15" s="547"/>
      <c r="BY15" s="547"/>
      <c r="BZ15" s="547"/>
      <c r="CA15" s="547"/>
      <c r="CB15" s="572"/>
      <c r="CD15" s="548" t="s">
        <v>307</v>
      </c>
      <c r="CE15" s="549"/>
      <c r="CF15" s="549"/>
      <c r="CG15" s="549"/>
      <c r="CH15" s="549"/>
      <c r="CI15" s="549"/>
      <c r="CJ15" s="549"/>
      <c r="CK15" s="549"/>
      <c r="CL15" s="549"/>
      <c r="CM15" s="549"/>
      <c r="CN15" s="549"/>
      <c r="CO15" s="549"/>
      <c r="CP15" s="549"/>
      <c r="CQ15" s="550"/>
      <c r="CR15" s="531">
        <v>670699</v>
      </c>
      <c r="CS15" s="532"/>
      <c r="CT15" s="532"/>
      <c r="CU15" s="532"/>
      <c r="CV15" s="532"/>
      <c r="CW15" s="532"/>
      <c r="CX15" s="532"/>
      <c r="CY15" s="533"/>
      <c r="CZ15" s="546">
        <v>7.6</v>
      </c>
      <c r="DA15" s="546"/>
      <c r="DB15" s="546"/>
      <c r="DC15" s="546"/>
      <c r="DD15" s="537">
        <v>89595</v>
      </c>
      <c r="DE15" s="532"/>
      <c r="DF15" s="532"/>
      <c r="DG15" s="532"/>
      <c r="DH15" s="532"/>
      <c r="DI15" s="532"/>
      <c r="DJ15" s="532"/>
      <c r="DK15" s="532"/>
      <c r="DL15" s="532"/>
      <c r="DM15" s="532"/>
      <c r="DN15" s="532"/>
      <c r="DO15" s="532"/>
      <c r="DP15" s="533"/>
      <c r="DQ15" s="537">
        <v>596046</v>
      </c>
      <c r="DR15" s="532"/>
      <c r="DS15" s="532"/>
      <c r="DT15" s="532"/>
      <c r="DU15" s="532"/>
      <c r="DV15" s="532"/>
      <c r="DW15" s="532"/>
      <c r="DX15" s="532"/>
      <c r="DY15" s="532"/>
      <c r="DZ15" s="532"/>
      <c r="EA15" s="532"/>
      <c r="EB15" s="532"/>
      <c r="EC15" s="565"/>
    </row>
    <row r="16" spans="2:143" ht="11.25" customHeight="1" x14ac:dyDescent="0.2">
      <c r="B16" s="579" t="s">
        <v>308</v>
      </c>
      <c r="C16" s="580"/>
      <c r="D16" s="580"/>
      <c r="E16" s="580"/>
      <c r="F16" s="580"/>
      <c r="G16" s="580"/>
      <c r="H16" s="580"/>
      <c r="I16" s="580"/>
      <c r="J16" s="580"/>
      <c r="K16" s="580"/>
      <c r="L16" s="580"/>
      <c r="M16" s="580"/>
      <c r="N16" s="580"/>
      <c r="O16" s="580"/>
      <c r="P16" s="580"/>
      <c r="Q16" s="581"/>
      <c r="R16" s="531">
        <v>28664</v>
      </c>
      <c r="S16" s="532"/>
      <c r="T16" s="532"/>
      <c r="U16" s="532"/>
      <c r="V16" s="532"/>
      <c r="W16" s="532"/>
      <c r="X16" s="532"/>
      <c r="Y16" s="533"/>
      <c r="Z16" s="546">
        <v>0.3</v>
      </c>
      <c r="AA16" s="546"/>
      <c r="AB16" s="546"/>
      <c r="AC16" s="546"/>
      <c r="AD16" s="547">
        <v>28664</v>
      </c>
      <c r="AE16" s="547"/>
      <c r="AF16" s="547"/>
      <c r="AG16" s="547"/>
      <c r="AH16" s="547"/>
      <c r="AI16" s="547"/>
      <c r="AJ16" s="547"/>
      <c r="AK16" s="547"/>
      <c r="AL16" s="538">
        <v>0.5</v>
      </c>
      <c r="AM16" s="551"/>
      <c r="AN16" s="551"/>
      <c r="AO16" s="552"/>
      <c r="AP16" s="543" t="s">
        <v>399</v>
      </c>
      <c r="AQ16" s="544"/>
      <c r="AR16" s="544"/>
      <c r="AS16" s="544"/>
      <c r="AT16" s="544"/>
      <c r="AU16" s="544"/>
      <c r="AV16" s="544"/>
      <c r="AW16" s="544"/>
      <c r="AX16" s="544"/>
      <c r="AY16" s="544"/>
      <c r="AZ16" s="544"/>
      <c r="BA16" s="544"/>
      <c r="BB16" s="544"/>
      <c r="BC16" s="544"/>
      <c r="BD16" s="544"/>
      <c r="BE16" s="544"/>
      <c r="BF16" s="545"/>
      <c r="BG16" s="531" t="s">
        <v>400</v>
      </c>
      <c r="BH16" s="532"/>
      <c r="BI16" s="532"/>
      <c r="BJ16" s="532"/>
      <c r="BK16" s="532"/>
      <c r="BL16" s="532"/>
      <c r="BM16" s="532"/>
      <c r="BN16" s="533"/>
      <c r="BO16" s="546" t="s">
        <v>400</v>
      </c>
      <c r="BP16" s="546"/>
      <c r="BQ16" s="546"/>
      <c r="BR16" s="546"/>
      <c r="BS16" s="547" t="s">
        <v>400</v>
      </c>
      <c r="BT16" s="547"/>
      <c r="BU16" s="547"/>
      <c r="BV16" s="547"/>
      <c r="BW16" s="547"/>
      <c r="BX16" s="547"/>
      <c r="BY16" s="547"/>
      <c r="BZ16" s="547"/>
      <c r="CA16" s="547"/>
      <c r="CB16" s="572"/>
      <c r="CD16" s="548" t="s">
        <v>309</v>
      </c>
      <c r="CE16" s="549"/>
      <c r="CF16" s="549"/>
      <c r="CG16" s="549"/>
      <c r="CH16" s="549"/>
      <c r="CI16" s="549"/>
      <c r="CJ16" s="549"/>
      <c r="CK16" s="549"/>
      <c r="CL16" s="549"/>
      <c r="CM16" s="549"/>
      <c r="CN16" s="549"/>
      <c r="CO16" s="549"/>
      <c r="CP16" s="549"/>
      <c r="CQ16" s="550"/>
      <c r="CR16" s="531" t="s">
        <v>400</v>
      </c>
      <c r="CS16" s="532"/>
      <c r="CT16" s="532"/>
      <c r="CU16" s="532"/>
      <c r="CV16" s="532"/>
      <c r="CW16" s="532"/>
      <c r="CX16" s="532"/>
      <c r="CY16" s="533"/>
      <c r="CZ16" s="546" t="s">
        <v>400</v>
      </c>
      <c r="DA16" s="546"/>
      <c r="DB16" s="546"/>
      <c r="DC16" s="546"/>
      <c r="DD16" s="537" t="s">
        <v>400</v>
      </c>
      <c r="DE16" s="532"/>
      <c r="DF16" s="532"/>
      <c r="DG16" s="532"/>
      <c r="DH16" s="532"/>
      <c r="DI16" s="532"/>
      <c r="DJ16" s="532"/>
      <c r="DK16" s="532"/>
      <c r="DL16" s="532"/>
      <c r="DM16" s="532"/>
      <c r="DN16" s="532"/>
      <c r="DO16" s="532"/>
      <c r="DP16" s="533"/>
      <c r="DQ16" s="537" t="s">
        <v>400</v>
      </c>
      <c r="DR16" s="532"/>
      <c r="DS16" s="532"/>
      <c r="DT16" s="532"/>
      <c r="DU16" s="532"/>
      <c r="DV16" s="532"/>
      <c r="DW16" s="532"/>
      <c r="DX16" s="532"/>
      <c r="DY16" s="532"/>
      <c r="DZ16" s="532"/>
      <c r="EA16" s="532"/>
      <c r="EB16" s="532"/>
      <c r="EC16" s="565"/>
    </row>
    <row r="17" spans="2:133" ht="11.25" customHeight="1" x14ac:dyDescent="0.2">
      <c r="B17" s="543" t="s">
        <v>310</v>
      </c>
      <c r="C17" s="544"/>
      <c r="D17" s="544"/>
      <c r="E17" s="544"/>
      <c r="F17" s="544"/>
      <c r="G17" s="544"/>
      <c r="H17" s="544"/>
      <c r="I17" s="544"/>
      <c r="J17" s="544"/>
      <c r="K17" s="544"/>
      <c r="L17" s="544"/>
      <c r="M17" s="544"/>
      <c r="N17" s="544"/>
      <c r="O17" s="544"/>
      <c r="P17" s="544"/>
      <c r="Q17" s="545"/>
      <c r="R17" s="531">
        <v>36894</v>
      </c>
      <c r="S17" s="532"/>
      <c r="T17" s="532"/>
      <c r="U17" s="532"/>
      <c r="V17" s="532"/>
      <c r="W17" s="532"/>
      <c r="X17" s="532"/>
      <c r="Y17" s="533"/>
      <c r="Z17" s="546">
        <v>0.4</v>
      </c>
      <c r="AA17" s="546"/>
      <c r="AB17" s="546"/>
      <c r="AC17" s="546"/>
      <c r="AD17" s="547">
        <v>36894</v>
      </c>
      <c r="AE17" s="547"/>
      <c r="AF17" s="547"/>
      <c r="AG17" s="547"/>
      <c r="AH17" s="547"/>
      <c r="AI17" s="547"/>
      <c r="AJ17" s="547"/>
      <c r="AK17" s="547"/>
      <c r="AL17" s="538">
        <v>0.6</v>
      </c>
      <c r="AM17" s="551"/>
      <c r="AN17" s="551"/>
      <c r="AO17" s="552"/>
      <c r="AP17" s="543" t="s">
        <v>311</v>
      </c>
      <c r="AQ17" s="544"/>
      <c r="AR17" s="544"/>
      <c r="AS17" s="544"/>
      <c r="AT17" s="544"/>
      <c r="AU17" s="544"/>
      <c r="AV17" s="544"/>
      <c r="AW17" s="544"/>
      <c r="AX17" s="544"/>
      <c r="AY17" s="544"/>
      <c r="AZ17" s="544"/>
      <c r="BA17" s="544"/>
      <c r="BB17" s="544"/>
      <c r="BC17" s="544"/>
      <c r="BD17" s="544"/>
      <c r="BE17" s="544"/>
      <c r="BF17" s="545"/>
      <c r="BG17" s="531" t="s">
        <v>401</v>
      </c>
      <c r="BH17" s="532"/>
      <c r="BI17" s="532"/>
      <c r="BJ17" s="532"/>
      <c r="BK17" s="532"/>
      <c r="BL17" s="532"/>
      <c r="BM17" s="532"/>
      <c r="BN17" s="533"/>
      <c r="BO17" s="546" t="s">
        <v>401</v>
      </c>
      <c r="BP17" s="546"/>
      <c r="BQ17" s="546"/>
      <c r="BR17" s="546"/>
      <c r="BS17" s="547" t="s">
        <v>401</v>
      </c>
      <c r="BT17" s="547"/>
      <c r="BU17" s="547"/>
      <c r="BV17" s="547"/>
      <c r="BW17" s="547"/>
      <c r="BX17" s="547"/>
      <c r="BY17" s="547"/>
      <c r="BZ17" s="547"/>
      <c r="CA17" s="547"/>
      <c r="CB17" s="572"/>
      <c r="CD17" s="548" t="s">
        <v>312</v>
      </c>
      <c r="CE17" s="549"/>
      <c r="CF17" s="549"/>
      <c r="CG17" s="549"/>
      <c r="CH17" s="549"/>
      <c r="CI17" s="549"/>
      <c r="CJ17" s="549"/>
      <c r="CK17" s="549"/>
      <c r="CL17" s="549"/>
      <c r="CM17" s="549"/>
      <c r="CN17" s="549"/>
      <c r="CO17" s="549"/>
      <c r="CP17" s="549"/>
      <c r="CQ17" s="550"/>
      <c r="CR17" s="531">
        <v>1021362</v>
      </c>
      <c r="CS17" s="532"/>
      <c r="CT17" s="532"/>
      <c r="CU17" s="532"/>
      <c r="CV17" s="532"/>
      <c r="CW17" s="532"/>
      <c r="CX17" s="532"/>
      <c r="CY17" s="533"/>
      <c r="CZ17" s="546">
        <v>11.5</v>
      </c>
      <c r="DA17" s="546"/>
      <c r="DB17" s="546"/>
      <c r="DC17" s="546"/>
      <c r="DD17" s="537" t="s">
        <v>401</v>
      </c>
      <c r="DE17" s="532"/>
      <c r="DF17" s="532"/>
      <c r="DG17" s="532"/>
      <c r="DH17" s="532"/>
      <c r="DI17" s="532"/>
      <c r="DJ17" s="532"/>
      <c r="DK17" s="532"/>
      <c r="DL17" s="532"/>
      <c r="DM17" s="532"/>
      <c r="DN17" s="532"/>
      <c r="DO17" s="532"/>
      <c r="DP17" s="533"/>
      <c r="DQ17" s="537">
        <v>1021039</v>
      </c>
      <c r="DR17" s="532"/>
      <c r="DS17" s="532"/>
      <c r="DT17" s="532"/>
      <c r="DU17" s="532"/>
      <c r="DV17" s="532"/>
      <c r="DW17" s="532"/>
      <c r="DX17" s="532"/>
      <c r="DY17" s="532"/>
      <c r="DZ17" s="532"/>
      <c r="EA17" s="532"/>
      <c r="EB17" s="532"/>
      <c r="EC17" s="565"/>
    </row>
    <row r="18" spans="2:133" ht="11.25" customHeight="1" x14ac:dyDescent="0.2">
      <c r="B18" s="543" t="s">
        <v>313</v>
      </c>
      <c r="C18" s="544"/>
      <c r="D18" s="544"/>
      <c r="E18" s="544"/>
      <c r="F18" s="544"/>
      <c r="G18" s="544"/>
      <c r="H18" s="544"/>
      <c r="I18" s="544"/>
      <c r="J18" s="544"/>
      <c r="K18" s="544"/>
      <c r="L18" s="544"/>
      <c r="M18" s="544"/>
      <c r="N18" s="544"/>
      <c r="O18" s="544"/>
      <c r="P18" s="544"/>
      <c r="Q18" s="545"/>
      <c r="R18" s="531">
        <v>296053</v>
      </c>
      <c r="S18" s="532"/>
      <c r="T18" s="532"/>
      <c r="U18" s="532"/>
      <c r="V18" s="532"/>
      <c r="W18" s="532"/>
      <c r="X18" s="532"/>
      <c r="Y18" s="533"/>
      <c r="Z18" s="546">
        <v>3.2</v>
      </c>
      <c r="AA18" s="546"/>
      <c r="AB18" s="546"/>
      <c r="AC18" s="546"/>
      <c r="AD18" s="547">
        <v>135504</v>
      </c>
      <c r="AE18" s="547"/>
      <c r="AF18" s="547"/>
      <c r="AG18" s="547"/>
      <c r="AH18" s="547"/>
      <c r="AI18" s="547"/>
      <c r="AJ18" s="547"/>
      <c r="AK18" s="547"/>
      <c r="AL18" s="538">
        <v>2.2000000000000002</v>
      </c>
      <c r="AM18" s="551"/>
      <c r="AN18" s="551"/>
      <c r="AO18" s="552"/>
      <c r="AP18" s="543" t="s">
        <v>314</v>
      </c>
      <c r="AQ18" s="544"/>
      <c r="AR18" s="544"/>
      <c r="AS18" s="544"/>
      <c r="AT18" s="544"/>
      <c r="AU18" s="544"/>
      <c r="AV18" s="544"/>
      <c r="AW18" s="544"/>
      <c r="AX18" s="544"/>
      <c r="AY18" s="544"/>
      <c r="AZ18" s="544"/>
      <c r="BA18" s="544"/>
      <c r="BB18" s="544"/>
      <c r="BC18" s="544"/>
      <c r="BD18" s="544"/>
      <c r="BE18" s="544"/>
      <c r="BF18" s="545"/>
      <c r="BG18" s="531" t="s">
        <v>401</v>
      </c>
      <c r="BH18" s="532"/>
      <c r="BI18" s="532"/>
      <c r="BJ18" s="532"/>
      <c r="BK18" s="532"/>
      <c r="BL18" s="532"/>
      <c r="BM18" s="532"/>
      <c r="BN18" s="533"/>
      <c r="BO18" s="546" t="s">
        <v>401</v>
      </c>
      <c r="BP18" s="546"/>
      <c r="BQ18" s="546"/>
      <c r="BR18" s="546"/>
      <c r="BS18" s="547" t="s">
        <v>401</v>
      </c>
      <c r="BT18" s="547"/>
      <c r="BU18" s="547"/>
      <c r="BV18" s="547"/>
      <c r="BW18" s="547"/>
      <c r="BX18" s="547"/>
      <c r="BY18" s="547"/>
      <c r="BZ18" s="547"/>
      <c r="CA18" s="547"/>
      <c r="CB18" s="572"/>
      <c r="CD18" s="548" t="s">
        <v>315</v>
      </c>
      <c r="CE18" s="549"/>
      <c r="CF18" s="549"/>
      <c r="CG18" s="549"/>
      <c r="CH18" s="549"/>
      <c r="CI18" s="549"/>
      <c r="CJ18" s="549"/>
      <c r="CK18" s="549"/>
      <c r="CL18" s="549"/>
      <c r="CM18" s="549"/>
      <c r="CN18" s="549"/>
      <c r="CO18" s="549"/>
      <c r="CP18" s="549"/>
      <c r="CQ18" s="550"/>
      <c r="CR18" s="531" t="s">
        <v>401</v>
      </c>
      <c r="CS18" s="532"/>
      <c r="CT18" s="532"/>
      <c r="CU18" s="532"/>
      <c r="CV18" s="532"/>
      <c r="CW18" s="532"/>
      <c r="CX18" s="532"/>
      <c r="CY18" s="533"/>
      <c r="CZ18" s="546" t="s">
        <v>401</v>
      </c>
      <c r="DA18" s="546"/>
      <c r="DB18" s="546"/>
      <c r="DC18" s="546"/>
      <c r="DD18" s="537" t="s">
        <v>401</v>
      </c>
      <c r="DE18" s="532"/>
      <c r="DF18" s="532"/>
      <c r="DG18" s="532"/>
      <c r="DH18" s="532"/>
      <c r="DI18" s="532"/>
      <c r="DJ18" s="532"/>
      <c r="DK18" s="532"/>
      <c r="DL18" s="532"/>
      <c r="DM18" s="532"/>
      <c r="DN18" s="532"/>
      <c r="DO18" s="532"/>
      <c r="DP18" s="533"/>
      <c r="DQ18" s="537" t="s">
        <v>401</v>
      </c>
      <c r="DR18" s="532"/>
      <c r="DS18" s="532"/>
      <c r="DT18" s="532"/>
      <c r="DU18" s="532"/>
      <c r="DV18" s="532"/>
      <c r="DW18" s="532"/>
      <c r="DX18" s="532"/>
      <c r="DY18" s="532"/>
      <c r="DZ18" s="532"/>
      <c r="EA18" s="532"/>
      <c r="EB18" s="532"/>
      <c r="EC18" s="565"/>
    </row>
    <row r="19" spans="2:133" ht="11.25" customHeight="1" x14ac:dyDescent="0.2">
      <c r="B19" s="543" t="s">
        <v>316</v>
      </c>
      <c r="C19" s="544"/>
      <c r="D19" s="544"/>
      <c r="E19" s="544"/>
      <c r="F19" s="544"/>
      <c r="G19" s="544"/>
      <c r="H19" s="544"/>
      <c r="I19" s="544"/>
      <c r="J19" s="544"/>
      <c r="K19" s="544"/>
      <c r="L19" s="544"/>
      <c r="M19" s="544"/>
      <c r="N19" s="544"/>
      <c r="O19" s="544"/>
      <c r="P19" s="544"/>
      <c r="Q19" s="545"/>
      <c r="R19" s="531">
        <v>135504</v>
      </c>
      <c r="S19" s="532"/>
      <c r="T19" s="532"/>
      <c r="U19" s="532"/>
      <c r="V19" s="532"/>
      <c r="W19" s="532"/>
      <c r="X19" s="532"/>
      <c r="Y19" s="533"/>
      <c r="Z19" s="546">
        <v>1.5</v>
      </c>
      <c r="AA19" s="546"/>
      <c r="AB19" s="546"/>
      <c r="AC19" s="546"/>
      <c r="AD19" s="547">
        <v>135504</v>
      </c>
      <c r="AE19" s="547"/>
      <c r="AF19" s="547"/>
      <c r="AG19" s="547"/>
      <c r="AH19" s="547"/>
      <c r="AI19" s="547"/>
      <c r="AJ19" s="547"/>
      <c r="AK19" s="547"/>
      <c r="AL19" s="538">
        <v>2.2000000000000002</v>
      </c>
      <c r="AM19" s="551"/>
      <c r="AN19" s="551"/>
      <c r="AO19" s="552"/>
      <c r="AP19" s="543" t="s">
        <v>317</v>
      </c>
      <c r="AQ19" s="544"/>
      <c r="AR19" s="544"/>
      <c r="AS19" s="544"/>
      <c r="AT19" s="544"/>
      <c r="AU19" s="544"/>
      <c r="AV19" s="544"/>
      <c r="AW19" s="544"/>
      <c r="AX19" s="544"/>
      <c r="AY19" s="544"/>
      <c r="AZ19" s="544"/>
      <c r="BA19" s="544"/>
      <c r="BB19" s="544"/>
      <c r="BC19" s="544"/>
      <c r="BD19" s="544"/>
      <c r="BE19" s="544"/>
      <c r="BF19" s="545"/>
      <c r="BG19" s="531">
        <v>267824</v>
      </c>
      <c r="BH19" s="532"/>
      <c r="BI19" s="532"/>
      <c r="BJ19" s="532"/>
      <c r="BK19" s="532"/>
      <c r="BL19" s="532"/>
      <c r="BM19" s="532"/>
      <c r="BN19" s="533"/>
      <c r="BO19" s="546">
        <v>4.7</v>
      </c>
      <c r="BP19" s="546"/>
      <c r="BQ19" s="546"/>
      <c r="BR19" s="546"/>
      <c r="BS19" s="547" t="s">
        <v>401</v>
      </c>
      <c r="BT19" s="547"/>
      <c r="BU19" s="547"/>
      <c r="BV19" s="547"/>
      <c r="BW19" s="547"/>
      <c r="BX19" s="547"/>
      <c r="BY19" s="547"/>
      <c r="BZ19" s="547"/>
      <c r="CA19" s="547"/>
      <c r="CB19" s="572"/>
      <c r="CD19" s="548" t="s">
        <v>318</v>
      </c>
      <c r="CE19" s="549"/>
      <c r="CF19" s="549"/>
      <c r="CG19" s="549"/>
      <c r="CH19" s="549"/>
      <c r="CI19" s="549"/>
      <c r="CJ19" s="549"/>
      <c r="CK19" s="549"/>
      <c r="CL19" s="549"/>
      <c r="CM19" s="549"/>
      <c r="CN19" s="549"/>
      <c r="CO19" s="549"/>
      <c r="CP19" s="549"/>
      <c r="CQ19" s="550"/>
      <c r="CR19" s="531" t="s">
        <v>401</v>
      </c>
      <c r="CS19" s="532"/>
      <c r="CT19" s="532"/>
      <c r="CU19" s="532"/>
      <c r="CV19" s="532"/>
      <c r="CW19" s="532"/>
      <c r="CX19" s="532"/>
      <c r="CY19" s="533"/>
      <c r="CZ19" s="546" t="s">
        <v>401</v>
      </c>
      <c r="DA19" s="546"/>
      <c r="DB19" s="546"/>
      <c r="DC19" s="546"/>
      <c r="DD19" s="537" t="s">
        <v>401</v>
      </c>
      <c r="DE19" s="532"/>
      <c r="DF19" s="532"/>
      <c r="DG19" s="532"/>
      <c r="DH19" s="532"/>
      <c r="DI19" s="532"/>
      <c r="DJ19" s="532"/>
      <c r="DK19" s="532"/>
      <c r="DL19" s="532"/>
      <c r="DM19" s="532"/>
      <c r="DN19" s="532"/>
      <c r="DO19" s="532"/>
      <c r="DP19" s="533"/>
      <c r="DQ19" s="537" t="s">
        <v>401</v>
      </c>
      <c r="DR19" s="532"/>
      <c r="DS19" s="532"/>
      <c r="DT19" s="532"/>
      <c r="DU19" s="532"/>
      <c r="DV19" s="532"/>
      <c r="DW19" s="532"/>
      <c r="DX19" s="532"/>
      <c r="DY19" s="532"/>
      <c r="DZ19" s="532"/>
      <c r="EA19" s="532"/>
      <c r="EB19" s="532"/>
      <c r="EC19" s="565"/>
    </row>
    <row r="20" spans="2:133" ht="11.25" customHeight="1" x14ac:dyDescent="0.2">
      <c r="B20" s="543" t="s">
        <v>319</v>
      </c>
      <c r="C20" s="544"/>
      <c r="D20" s="544"/>
      <c r="E20" s="544"/>
      <c r="F20" s="544"/>
      <c r="G20" s="544"/>
      <c r="H20" s="544"/>
      <c r="I20" s="544"/>
      <c r="J20" s="544"/>
      <c r="K20" s="544"/>
      <c r="L20" s="544"/>
      <c r="M20" s="544"/>
      <c r="N20" s="544"/>
      <c r="O20" s="544"/>
      <c r="P20" s="544"/>
      <c r="Q20" s="545"/>
      <c r="R20" s="531">
        <v>160392</v>
      </c>
      <c r="S20" s="532"/>
      <c r="T20" s="532"/>
      <c r="U20" s="532"/>
      <c r="V20" s="532"/>
      <c r="W20" s="532"/>
      <c r="X20" s="532"/>
      <c r="Y20" s="533"/>
      <c r="Z20" s="546">
        <v>1.7</v>
      </c>
      <c r="AA20" s="546"/>
      <c r="AB20" s="546"/>
      <c r="AC20" s="546"/>
      <c r="AD20" s="547" t="s">
        <v>401</v>
      </c>
      <c r="AE20" s="547"/>
      <c r="AF20" s="547"/>
      <c r="AG20" s="547"/>
      <c r="AH20" s="547"/>
      <c r="AI20" s="547"/>
      <c r="AJ20" s="547"/>
      <c r="AK20" s="547"/>
      <c r="AL20" s="538" t="s">
        <v>401</v>
      </c>
      <c r="AM20" s="551"/>
      <c r="AN20" s="551"/>
      <c r="AO20" s="552"/>
      <c r="AP20" s="543" t="s">
        <v>320</v>
      </c>
      <c r="AQ20" s="544"/>
      <c r="AR20" s="544"/>
      <c r="AS20" s="544"/>
      <c r="AT20" s="544"/>
      <c r="AU20" s="544"/>
      <c r="AV20" s="544"/>
      <c r="AW20" s="544"/>
      <c r="AX20" s="544"/>
      <c r="AY20" s="544"/>
      <c r="AZ20" s="544"/>
      <c r="BA20" s="544"/>
      <c r="BB20" s="544"/>
      <c r="BC20" s="544"/>
      <c r="BD20" s="544"/>
      <c r="BE20" s="544"/>
      <c r="BF20" s="545"/>
      <c r="BG20" s="531">
        <v>267824</v>
      </c>
      <c r="BH20" s="532"/>
      <c r="BI20" s="532"/>
      <c r="BJ20" s="532"/>
      <c r="BK20" s="532"/>
      <c r="BL20" s="532"/>
      <c r="BM20" s="532"/>
      <c r="BN20" s="533"/>
      <c r="BO20" s="546">
        <v>4.7</v>
      </c>
      <c r="BP20" s="546"/>
      <c r="BQ20" s="546"/>
      <c r="BR20" s="546"/>
      <c r="BS20" s="547" t="s">
        <v>401</v>
      </c>
      <c r="BT20" s="547"/>
      <c r="BU20" s="547"/>
      <c r="BV20" s="547"/>
      <c r="BW20" s="547"/>
      <c r="BX20" s="547"/>
      <c r="BY20" s="547"/>
      <c r="BZ20" s="547"/>
      <c r="CA20" s="547"/>
      <c r="CB20" s="572"/>
      <c r="CD20" s="548" t="s">
        <v>321</v>
      </c>
      <c r="CE20" s="549"/>
      <c r="CF20" s="549"/>
      <c r="CG20" s="549"/>
      <c r="CH20" s="549"/>
      <c r="CI20" s="549"/>
      <c r="CJ20" s="549"/>
      <c r="CK20" s="549"/>
      <c r="CL20" s="549"/>
      <c r="CM20" s="549"/>
      <c r="CN20" s="549"/>
      <c r="CO20" s="549"/>
      <c r="CP20" s="549"/>
      <c r="CQ20" s="550"/>
      <c r="CR20" s="531">
        <v>8864328</v>
      </c>
      <c r="CS20" s="532"/>
      <c r="CT20" s="532"/>
      <c r="CU20" s="532"/>
      <c r="CV20" s="532"/>
      <c r="CW20" s="532"/>
      <c r="CX20" s="532"/>
      <c r="CY20" s="533"/>
      <c r="CZ20" s="546">
        <v>100</v>
      </c>
      <c r="DA20" s="546"/>
      <c r="DB20" s="546"/>
      <c r="DC20" s="546"/>
      <c r="DD20" s="537">
        <v>898042</v>
      </c>
      <c r="DE20" s="532"/>
      <c r="DF20" s="532"/>
      <c r="DG20" s="532"/>
      <c r="DH20" s="532"/>
      <c r="DI20" s="532"/>
      <c r="DJ20" s="532"/>
      <c r="DK20" s="532"/>
      <c r="DL20" s="532"/>
      <c r="DM20" s="532"/>
      <c r="DN20" s="532"/>
      <c r="DO20" s="532"/>
      <c r="DP20" s="533"/>
      <c r="DQ20" s="537">
        <v>7092245</v>
      </c>
      <c r="DR20" s="532"/>
      <c r="DS20" s="532"/>
      <c r="DT20" s="532"/>
      <c r="DU20" s="532"/>
      <c r="DV20" s="532"/>
      <c r="DW20" s="532"/>
      <c r="DX20" s="532"/>
      <c r="DY20" s="532"/>
      <c r="DZ20" s="532"/>
      <c r="EA20" s="532"/>
      <c r="EB20" s="532"/>
      <c r="EC20" s="565"/>
    </row>
    <row r="21" spans="2:133" ht="11.25" customHeight="1" x14ac:dyDescent="0.2">
      <c r="B21" s="543" t="s">
        <v>402</v>
      </c>
      <c r="C21" s="544"/>
      <c r="D21" s="544"/>
      <c r="E21" s="544"/>
      <c r="F21" s="544"/>
      <c r="G21" s="544"/>
      <c r="H21" s="544"/>
      <c r="I21" s="544"/>
      <c r="J21" s="544"/>
      <c r="K21" s="544"/>
      <c r="L21" s="544"/>
      <c r="M21" s="544"/>
      <c r="N21" s="544"/>
      <c r="O21" s="544"/>
      <c r="P21" s="544"/>
      <c r="Q21" s="545"/>
      <c r="R21" s="531">
        <v>157</v>
      </c>
      <c r="S21" s="532"/>
      <c r="T21" s="532"/>
      <c r="U21" s="532"/>
      <c r="V21" s="532"/>
      <c r="W21" s="532"/>
      <c r="X21" s="532"/>
      <c r="Y21" s="533"/>
      <c r="Z21" s="546">
        <v>0</v>
      </c>
      <c r="AA21" s="546"/>
      <c r="AB21" s="546"/>
      <c r="AC21" s="546"/>
      <c r="AD21" s="547" t="s">
        <v>401</v>
      </c>
      <c r="AE21" s="547"/>
      <c r="AF21" s="547"/>
      <c r="AG21" s="547"/>
      <c r="AH21" s="547"/>
      <c r="AI21" s="547"/>
      <c r="AJ21" s="547"/>
      <c r="AK21" s="547"/>
      <c r="AL21" s="538" t="s">
        <v>401</v>
      </c>
      <c r="AM21" s="551"/>
      <c r="AN21" s="551"/>
      <c r="AO21" s="552"/>
      <c r="AP21" s="553" t="s">
        <v>322</v>
      </c>
      <c r="AQ21" s="554"/>
      <c r="AR21" s="554"/>
      <c r="AS21" s="554"/>
      <c r="AT21" s="554"/>
      <c r="AU21" s="554"/>
      <c r="AV21" s="554"/>
      <c r="AW21" s="554"/>
      <c r="AX21" s="554"/>
      <c r="AY21" s="554"/>
      <c r="AZ21" s="554"/>
      <c r="BA21" s="554"/>
      <c r="BB21" s="554"/>
      <c r="BC21" s="554"/>
      <c r="BD21" s="554"/>
      <c r="BE21" s="554"/>
      <c r="BF21" s="555"/>
      <c r="BG21" s="531" t="s">
        <v>401</v>
      </c>
      <c r="BH21" s="532"/>
      <c r="BI21" s="532"/>
      <c r="BJ21" s="532"/>
      <c r="BK21" s="532"/>
      <c r="BL21" s="532"/>
      <c r="BM21" s="532"/>
      <c r="BN21" s="533"/>
      <c r="BO21" s="546" t="s">
        <v>401</v>
      </c>
      <c r="BP21" s="546"/>
      <c r="BQ21" s="546"/>
      <c r="BR21" s="546"/>
      <c r="BS21" s="547" t="s">
        <v>401</v>
      </c>
      <c r="BT21" s="547"/>
      <c r="BU21" s="547"/>
      <c r="BV21" s="547"/>
      <c r="BW21" s="547"/>
      <c r="BX21" s="547"/>
      <c r="BY21" s="547"/>
      <c r="BZ21" s="547"/>
      <c r="CA21" s="547"/>
      <c r="CB21" s="572"/>
      <c r="CD21" s="566"/>
      <c r="CE21" s="567"/>
      <c r="CF21" s="567"/>
      <c r="CG21" s="567"/>
      <c r="CH21" s="567"/>
      <c r="CI21" s="567"/>
      <c r="CJ21" s="567"/>
      <c r="CK21" s="567"/>
      <c r="CL21" s="567"/>
      <c r="CM21" s="567"/>
      <c r="CN21" s="567"/>
      <c r="CO21" s="567"/>
      <c r="CP21" s="567"/>
      <c r="CQ21" s="568"/>
      <c r="CR21" s="531"/>
      <c r="CS21" s="532"/>
      <c r="CT21" s="532"/>
      <c r="CU21" s="532"/>
      <c r="CV21" s="532"/>
      <c r="CW21" s="532"/>
      <c r="CX21" s="532"/>
      <c r="CY21" s="533"/>
      <c r="CZ21" s="546"/>
      <c r="DA21" s="546"/>
      <c r="DB21" s="546"/>
      <c r="DC21" s="546"/>
      <c r="DD21" s="537"/>
      <c r="DE21" s="532"/>
      <c r="DF21" s="532"/>
      <c r="DG21" s="532"/>
      <c r="DH21" s="532"/>
      <c r="DI21" s="532"/>
      <c r="DJ21" s="532"/>
      <c r="DK21" s="532"/>
      <c r="DL21" s="532"/>
      <c r="DM21" s="532"/>
      <c r="DN21" s="532"/>
      <c r="DO21" s="532"/>
      <c r="DP21" s="533"/>
      <c r="DQ21" s="537"/>
      <c r="DR21" s="532"/>
      <c r="DS21" s="532"/>
      <c r="DT21" s="532"/>
      <c r="DU21" s="532"/>
      <c r="DV21" s="532"/>
      <c r="DW21" s="532"/>
      <c r="DX21" s="532"/>
      <c r="DY21" s="532"/>
      <c r="DZ21" s="532"/>
      <c r="EA21" s="532"/>
      <c r="EB21" s="532"/>
      <c r="EC21" s="565"/>
    </row>
    <row r="22" spans="2:133" ht="11.25" customHeight="1" x14ac:dyDescent="0.2">
      <c r="B22" s="543" t="s">
        <v>323</v>
      </c>
      <c r="C22" s="544"/>
      <c r="D22" s="544"/>
      <c r="E22" s="544"/>
      <c r="F22" s="544"/>
      <c r="G22" s="544"/>
      <c r="H22" s="544"/>
      <c r="I22" s="544"/>
      <c r="J22" s="544"/>
      <c r="K22" s="544"/>
      <c r="L22" s="544"/>
      <c r="M22" s="544"/>
      <c r="N22" s="544"/>
      <c r="O22" s="544"/>
      <c r="P22" s="544"/>
      <c r="Q22" s="545"/>
      <c r="R22" s="531">
        <v>6491891</v>
      </c>
      <c r="S22" s="532"/>
      <c r="T22" s="532"/>
      <c r="U22" s="532"/>
      <c r="V22" s="532"/>
      <c r="W22" s="532"/>
      <c r="X22" s="532"/>
      <c r="Y22" s="533"/>
      <c r="Z22" s="546">
        <v>69.599999999999994</v>
      </c>
      <c r="AA22" s="546"/>
      <c r="AB22" s="546"/>
      <c r="AC22" s="546"/>
      <c r="AD22" s="547">
        <v>6063518</v>
      </c>
      <c r="AE22" s="547"/>
      <c r="AF22" s="547"/>
      <c r="AG22" s="547"/>
      <c r="AH22" s="547"/>
      <c r="AI22" s="547"/>
      <c r="AJ22" s="547"/>
      <c r="AK22" s="547"/>
      <c r="AL22" s="538">
        <v>99.1</v>
      </c>
      <c r="AM22" s="551"/>
      <c r="AN22" s="551"/>
      <c r="AO22" s="552"/>
      <c r="AP22" s="553" t="s">
        <v>324</v>
      </c>
      <c r="AQ22" s="554"/>
      <c r="AR22" s="554"/>
      <c r="AS22" s="554"/>
      <c r="AT22" s="554"/>
      <c r="AU22" s="554"/>
      <c r="AV22" s="554"/>
      <c r="AW22" s="554"/>
      <c r="AX22" s="554"/>
      <c r="AY22" s="554"/>
      <c r="AZ22" s="554"/>
      <c r="BA22" s="554"/>
      <c r="BB22" s="554"/>
      <c r="BC22" s="554"/>
      <c r="BD22" s="554"/>
      <c r="BE22" s="554"/>
      <c r="BF22" s="555"/>
      <c r="BG22" s="531" t="s">
        <v>401</v>
      </c>
      <c r="BH22" s="532"/>
      <c r="BI22" s="532"/>
      <c r="BJ22" s="532"/>
      <c r="BK22" s="532"/>
      <c r="BL22" s="532"/>
      <c r="BM22" s="532"/>
      <c r="BN22" s="533"/>
      <c r="BO22" s="546" t="s">
        <v>401</v>
      </c>
      <c r="BP22" s="546"/>
      <c r="BQ22" s="546"/>
      <c r="BR22" s="546"/>
      <c r="BS22" s="547" t="s">
        <v>401</v>
      </c>
      <c r="BT22" s="547"/>
      <c r="BU22" s="547"/>
      <c r="BV22" s="547"/>
      <c r="BW22" s="547"/>
      <c r="BX22" s="547"/>
      <c r="BY22" s="547"/>
      <c r="BZ22" s="547"/>
      <c r="CA22" s="547"/>
      <c r="CB22" s="572"/>
      <c r="CD22" s="648" t="s">
        <v>325</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543" t="s">
        <v>326</v>
      </c>
      <c r="C23" s="544"/>
      <c r="D23" s="544"/>
      <c r="E23" s="544"/>
      <c r="F23" s="544"/>
      <c r="G23" s="544"/>
      <c r="H23" s="544"/>
      <c r="I23" s="544"/>
      <c r="J23" s="544"/>
      <c r="K23" s="544"/>
      <c r="L23" s="544"/>
      <c r="M23" s="544"/>
      <c r="N23" s="544"/>
      <c r="O23" s="544"/>
      <c r="P23" s="544"/>
      <c r="Q23" s="545"/>
      <c r="R23" s="531">
        <v>6081</v>
      </c>
      <c r="S23" s="532"/>
      <c r="T23" s="532"/>
      <c r="U23" s="532"/>
      <c r="V23" s="532"/>
      <c r="W23" s="532"/>
      <c r="X23" s="532"/>
      <c r="Y23" s="533"/>
      <c r="Z23" s="546">
        <v>0.1</v>
      </c>
      <c r="AA23" s="546"/>
      <c r="AB23" s="546"/>
      <c r="AC23" s="546"/>
      <c r="AD23" s="547">
        <v>6081</v>
      </c>
      <c r="AE23" s="547"/>
      <c r="AF23" s="547"/>
      <c r="AG23" s="547"/>
      <c r="AH23" s="547"/>
      <c r="AI23" s="547"/>
      <c r="AJ23" s="547"/>
      <c r="AK23" s="547"/>
      <c r="AL23" s="538">
        <v>0.1</v>
      </c>
      <c r="AM23" s="551"/>
      <c r="AN23" s="551"/>
      <c r="AO23" s="552"/>
      <c r="AP23" s="553" t="s">
        <v>327</v>
      </c>
      <c r="AQ23" s="554"/>
      <c r="AR23" s="554"/>
      <c r="AS23" s="554"/>
      <c r="AT23" s="554"/>
      <c r="AU23" s="554"/>
      <c r="AV23" s="554"/>
      <c r="AW23" s="554"/>
      <c r="AX23" s="554"/>
      <c r="AY23" s="554"/>
      <c r="AZ23" s="554"/>
      <c r="BA23" s="554"/>
      <c r="BB23" s="554"/>
      <c r="BC23" s="554"/>
      <c r="BD23" s="554"/>
      <c r="BE23" s="554"/>
      <c r="BF23" s="555"/>
      <c r="BG23" s="531">
        <v>267824</v>
      </c>
      <c r="BH23" s="532"/>
      <c r="BI23" s="532"/>
      <c r="BJ23" s="532"/>
      <c r="BK23" s="532"/>
      <c r="BL23" s="532"/>
      <c r="BM23" s="532"/>
      <c r="BN23" s="533"/>
      <c r="BO23" s="546">
        <v>4.7</v>
      </c>
      <c r="BP23" s="546"/>
      <c r="BQ23" s="546"/>
      <c r="BR23" s="546"/>
      <c r="BS23" s="547" t="s">
        <v>403</v>
      </c>
      <c r="BT23" s="547"/>
      <c r="BU23" s="547"/>
      <c r="BV23" s="547"/>
      <c r="BW23" s="547"/>
      <c r="BX23" s="547"/>
      <c r="BY23" s="547"/>
      <c r="BZ23" s="547"/>
      <c r="CA23" s="547"/>
      <c r="CB23" s="572"/>
      <c r="CD23" s="648" t="s">
        <v>272</v>
      </c>
      <c r="CE23" s="649"/>
      <c r="CF23" s="649"/>
      <c r="CG23" s="649"/>
      <c r="CH23" s="649"/>
      <c r="CI23" s="649"/>
      <c r="CJ23" s="649"/>
      <c r="CK23" s="649"/>
      <c r="CL23" s="649"/>
      <c r="CM23" s="649"/>
      <c r="CN23" s="649"/>
      <c r="CO23" s="649"/>
      <c r="CP23" s="649"/>
      <c r="CQ23" s="650"/>
      <c r="CR23" s="648" t="s">
        <v>328</v>
      </c>
      <c r="CS23" s="649"/>
      <c r="CT23" s="649"/>
      <c r="CU23" s="649"/>
      <c r="CV23" s="649"/>
      <c r="CW23" s="649"/>
      <c r="CX23" s="649"/>
      <c r="CY23" s="650"/>
      <c r="CZ23" s="648" t="s">
        <v>329</v>
      </c>
      <c r="DA23" s="649"/>
      <c r="DB23" s="649"/>
      <c r="DC23" s="650"/>
      <c r="DD23" s="648" t="s">
        <v>330</v>
      </c>
      <c r="DE23" s="649"/>
      <c r="DF23" s="649"/>
      <c r="DG23" s="649"/>
      <c r="DH23" s="649"/>
      <c r="DI23" s="649"/>
      <c r="DJ23" s="649"/>
      <c r="DK23" s="650"/>
      <c r="DL23" s="658" t="s">
        <v>331</v>
      </c>
      <c r="DM23" s="659"/>
      <c r="DN23" s="659"/>
      <c r="DO23" s="659"/>
      <c r="DP23" s="659"/>
      <c r="DQ23" s="659"/>
      <c r="DR23" s="659"/>
      <c r="DS23" s="659"/>
      <c r="DT23" s="659"/>
      <c r="DU23" s="659"/>
      <c r="DV23" s="660"/>
      <c r="DW23" s="648" t="s">
        <v>404</v>
      </c>
      <c r="DX23" s="649"/>
      <c r="DY23" s="649"/>
      <c r="DZ23" s="649"/>
      <c r="EA23" s="649"/>
      <c r="EB23" s="649"/>
      <c r="EC23" s="650"/>
    </row>
    <row r="24" spans="2:133" ht="11.25" customHeight="1" x14ac:dyDescent="0.2">
      <c r="B24" s="543" t="s">
        <v>332</v>
      </c>
      <c r="C24" s="544"/>
      <c r="D24" s="544"/>
      <c r="E24" s="544"/>
      <c r="F24" s="544"/>
      <c r="G24" s="544"/>
      <c r="H24" s="544"/>
      <c r="I24" s="544"/>
      <c r="J24" s="544"/>
      <c r="K24" s="544"/>
      <c r="L24" s="544"/>
      <c r="M24" s="544"/>
      <c r="N24" s="544"/>
      <c r="O24" s="544"/>
      <c r="P24" s="544"/>
      <c r="Q24" s="545"/>
      <c r="R24" s="531">
        <v>11118</v>
      </c>
      <c r="S24" s="532"/>
      <c r="T24" s="532"/>
      <c r="U24" s="532"/>
      <c r="V24" s="532"/>
      <c r="W24" s="532"/>
      <c r="X24" s="532"/>
      <c r="Y24" s="533"/>
      <c r="Z24" s="546">
        <v>0.1</v>
      </c>
      <c r="AA24" s="546"/>
      <c r="AB24" s="546"/>
      <c r="AC24" s="546"/>
      <c r="AD24" s="547" t="s">
        <v>405</v>
      </c>
      <c r="AE24" s="547"/>
      <c r="AF24" s="547"/>
      <c r="AG24" s="547"/>
      <c r="AH24" s="547"/>
      <c r="AI24" s="547"/>
      <c r="AJ24" s="547"/>
      <c r="AK24" s="547"/>
      <c r="AL24" s="538" t="s">
        <v>405</v>
      </c>
      <c r="AM24" s="551"/>
      <c r="AN24" s="551"/>
      <c r="AO24" s="552"/>
      <c r="AP24" s="553" t="s">
        <v>333</v>
      </c>
      <c r="AQ24" s="554"/>
      <c r="AR24" s="554"/>
      <c r="AS24" s="554"/>
      <c r="AT24" s="554"/>
      <c r="AU24" s="554"/>
      <c r="AV24" s="554"/>
      <c r="AW24" s="554"/>
      <c r="AX24" s="554"/>
      <c r="AY24" s="554"/>
      <c r="AZ24" s="554"/>
      <c r="BA24" s="554"/>
      <c r="BB24" s="554"/>
      <c r="BC24" s="554"/>
      <c r="BD24" s="554"/>
      <c r="BE24" s="554"/>
      <c r="BF24" s="555"/>
      <c r="BG24" s="531" t="s">
        <v>405</v>
      </c>
      <c r="BH24" s="532"/>
      <c r="BI24" s="532"/>
      <c r="BJ24" s="532"/>
      <c r="BK24" s="532"/>
      <c r="BL24" s="532"/>
      <c r="BM24" s="532"/>
      <c r="BN24" s="533"/>
      <c r="BO24" s="546" t="s">
        <v>405</v>
      </c>
      <c r="BP24" s="546"/>
      <c r="BQ24" s="546"/>
      <c r="BR24" s="546"/>
      <c r="BS24" s="547" t="s">
        <v>405</v>
      </c>
      <c r="BT24" s="547"/>
      <c r="BU24" s="547"/>
      <c r="BV24" s="547"/>
      <c r="BW24" s="547"/>
      <c r="BX24" s="547"/>
      <c r="BY24" s="547"/>
      <c r="BZ24" s="547"/>
      <c r="CA24" s="547"/>
      <c r="CB24" s="572"/>
      <c r="CD24" s="559" t="s">
        <v>334</v>
      </c>
      <c r="CE24" s="560"/>
      <c r="CF24" s="560"/>
      <c r="CG24" s="560"/>
      <c r="CH24" s="560"/>
      <c r="CI24" s="560"/>
      <c r="CJ24" s="560"/>
      <c r="CK24" s="560"/>
      <c r="CL24" s="560"/>
      <c r="CM24" s="560"/>
      <c r="CN24" s="560"/>
      <c r="CO24" s="560"/>
      <c r="CP24" s="560"/>
      <c r="CQ24" s="561"/>
      <c r="CR24" s="617">
        <v>3462423</v>
      </c>
      <c r="CS24" s="618"/>
      <c r="CT24" s="618"/>
      <c r="CU24" s="618"/>
      <c r="CV24" s="618"/>
      <c r="CW24" s="618"/>
      <c r="CX24" s="618"/>
      <c r="CY24" s="651"/>
      <c r="CZ24" s="655">
        <v>39.1</v>
      </c>
      <c r="DA24" s="656"/>
      <c r="DB24" s="656"/>
      <c r="DC24" s="657"/>
      <c r="DD24" s="652">
        <v>2472734</v>
      </c>
      <c r="DE24" s="618"/>
      <c r="DF24" s="618"/>
      <c r="DG24" s="618"/>
      <c r="DH24" s="618"/>
      <c r="DI24" s="618"/>
      <c r="DJ24" s="618"/>
      <c r="DK24" s="651"/>
      <c r="DL24" s="652">
        <v>2434194</v>
      </c>
      <c r="DM24" s="618"/>
      <c r="DN24" s="618"/>
      <c r="DO24" s="618"/>
      <c r="DP24" s="618"/>
      <c r="DQ24" s="618"/>
      <c r="DR24" s="618"/>
      <c r="DS24" s="618"/>
      <c r="DT24" s="618"/>
      <c r="DU24" s="618"/>
      <c r="DV24" s="651"/>
      <c r="DW24" s="653">
        <v>37.700000000000003</v>
      </c>
      <c r="DX24" s="637"/>
      <c r="DY24" s="637"/>
      <c r="DZ24" s="637"/>
      <c r="EA24" s="637"/>
      <c r="EB24" s="637"/>
      <c r="EC24" s="654"/>
    </row>
    <row r="25" spans="2:133" ht="11.25" customHeight="1" x14ac:dyDescent="0.2">
      <c r="B25" s="543" t="s">
        <v>335</v>
      </c>
      <c r="C25" s="544"/>
      <c r="D25" s="544"/>
      <c r="E25" s="544"/>
      <c r="F25" s="544"/>
      <c r="G25" s="544"/>
      <c r="H25" s="544"/>
      <c r="I25" s="544"/>
      <c r="J25" s="544"/>
      <c r="K25" s="544"/>
      <c r="L25" s="544"/>
      <c r="M25" s="544"/>
      <c r="N25" s="544"/>
      <c r="O25" s="544"/>
      <c r="P25" s="544"/>
      <c r="Q25" s="545"/>
      <c r="R25" s="531">
        <v>172321</v>
      </c>
      <c r="S25" s="532"/>
      <c r="T25" s="532"/>
      <c r="U25" s="532"/>
      <c r="V25" s="532"/>
      <c r="W25" s="532"/>
      <c r="X25" s="532"/>
      <c r="Y25" s="533"/>
      <c r="Z25" s="546">
        <v>1.8</v>
      </c>
      <c r="AA25" s="546"/>
      <c r="AB25" s="546"/>
      <c r="AC25" s="546"/>
      <c r="AD25" s="547">
        <v>11020</v>
      </c>
      <c r="AE25" s="547"/>
      <c r="AF25" s="547"/>
      <c r="AG25" s="547"/>
      <c r="AH25" s="547"/>
      <c r="AI25" s="547"/>
      <c r="AJ25" s="547"/>
      <c r="AK25" s="547"/>
      <c r="AL25" s="538">
        <v>0.2</v>
      </c>
      <c r="AM25" s="551"/>
      <c r="AN25" s="551"/>
      <c r="AO25" s="552"/>
      <c r="AP25" s="553" t="s">
        <v>336</v>
      </c>
      <c r="AQ25" s="554"/>
      <c r="AR25" s="554"/>
      <c r="AS25" s="554"/>
      <c r="AT25" s="554"/>
      <c r="AU25" s="554"/>
      <c r="AV25" s="554"/>
      <c r="AW25" s="554"/>
      <c r="AX25" s="554"/>
      <c r="AY25" s="554"/>
      <c r="AZ25" s="554"/>
      <c r="BA25" s="554"/>
      <c r="BB25" s="554"/>
      <c r="BC25" s="554"/>
      <c r="BD25" s="554"/>
      <c r="BE25" s="554"/>
      <c r="BF25" s="555"/>
      <c r="BG25" s="531" t="s">
        <v>406</v>
      </c>
      <c r="BH25" s="532"/>
      <c r="BI25" s="532"/>
      <c r="BJ25" s="532"/>
      <c r="BK25" s="532"/>
      <c r="BL25" s="532"/>
      <c r="BM25" s="532"/>
      <c r="BN25" s="533"/>
      <c r="BO25" s="546" t="s">
        <v>406</v>
      </c>
      <c r="BP25" s="546"/>
      <c r="BQ25" s="546"/>
      <c r="BR25" s="546"/>
      <c r="BS25" s="547" t="s">
        <v>406</v>
      </c>
      <c r="BT25" s="547"/>
      <c r="BU25" s="547"/>
      <c r="BV25" s="547"/>
      <c r="BW25" s="547"/>
      <c r="BX25" s="547"/>
      <c r="BY25" s="547"/>
      <c r="BZ25" s="547"/>
      <c r="CA25" s="547"/>
      <c r="CB25" s="572"/>
      <c r="CD25" s="548" t="s">
        <v>337</v>
      </c>
      <c r="CE25" s="549"/>
      <c r="CF25" s="549"/>
      <c r="CG25" s="549"/>
      <c r="CH25" s="549"/>
      <c r="CI25" s="549"/>
      <c r="CJ25" s="549"/>
      <c r="CK25" s="549"/>
      <c r="CL25" s="549"/>
      <c r="CM25" s="549"/>
      <c r="CN25" s="549"/>
      <c r="CO25" s="549"/>
      <c r="CP25" s="549"/>
      <c r="CQ25" s="550"/>
      <c r="CR25" s="531">
        <v>1324549</v>
      </c>
      <c r="CS25" s="541"/>
      <c r="CT25" s="541"/>
      <c r="CU25" s="541"/>
      <c r="CV25" s="541"/>
      <c r="CW25" s="541"/>
      <c r="CX25" s="541"/>
      <c r="CY25" s="542"/>
      <c r="CZ25" s="534">
        <v>14.9</v>
      </c>
      <c r="DA25" s="535"/>
      <c r="DB25" s="535"/>
      <c r="DC25" s="536"/>
      <c r="DD25" s="537">
        <v>1152869</v>
      </c>
      <c r="DE25" s="541"/>
      <c r="DF25" s="541"/>
      <c r="DG25" s="541"/>
      <c r="DH25" s="541"/>
      <c r="DI25" s="541"/>
      <c r="DJ25" s="541"/>
      <c r="DK25" s="542"/>
      <c r="DL25" s="537">
        <v>1115371</v>
      </c>
      <c r="DM25" s="541"/>
      <c r="DN25" s="541"/>
      <c r="DO25" s="541"/>
      <c r="DP25" s="541"/>
      <c r="DQ25" s="541"/>
      <c r="DR25" s="541"/>
      <c r="DS25" s="541"/>
      <c r="DT25" s="541"/>
      <c r="DU25" s="541"/>
      <c r="DV25" s="542"/>
      <c r="DW25" s="538">
        <v>17.3</v>
      </c>
      <c r="DX25" s="539"/>
      <c r="DY25" s="539"/>
      <c r="DZ25" s="539"/>
      <c r="EA25" s="539"/>
      <c r="EB25" s="539"/>
      <c r="EC25" s="540"/>
    </row>
    <row r="26" spans="2:133" ht="11.25" customHeight="1" x14ac:dyDescent="0.2">
      <c r="B26" s="543" t="s">
        <v>338</v>
      </c>
      <c r="C26" s="544"/>
      <c r="D26" s="544"/>
      <c r="E26" s="544"/>
      <c r="F26" s="544"/>
      <c r="G26" s="544"/>
      <c r="H26" s="544"/>
      <c r="I26" s="544"/>
      <c r="J26" s="544"/>
      <c r="K26" s="544"/>
      <c r="L26" s="544"/>
      <c r="M26" s="544"/>
      <c r="N26" s="544"/>
      <c r="O26" s="544"/>
      <c r="P26" s="544"/>
      <c r="Q26" s="545"/>
      <c r="R26" s="531">
        <v>15393</v>
      </c>
      <c r="S26" s="532"/>
      <c r="T26" s="532"/>
      <c r="U26" s="532"/>
      <c r="V26" s="532"/>
      <c r="W26" s="532"/>
      <c r="X26" s="532"/>
      <c r="Y26" s="533"/>
      <c r="Z26" s="546">
        <v>0.2</v>
      </c>
      <c r="AA26" s="546"/>
      <c r="AB26" s="546"/>
      <c r="AC26" s="546"/>
      <c r="AD26" s="547" t="s">
        <v>406</v>
      </c>
      <c r="AE26" s="547"/>
      <c r="AF26" s="547"/>
      <c r="AG26" s="547"/>
      <c r="AH26" s="547"/>
      <c r="AI26" s="547"/>
      <c r="AJ26" s="547"/>
      <c r="AK26" s="547"/>
      <c r="AL26" s="538" t="s">
        <v>406</v>
      </c>
      <c r="AM26" s="551"/>
      <c r="AN26" s="551"/>
      <c r="AO26" s="552"/>
      <c r="AP26" s="553" t="s">
        <v>339</v>
      </c>
      <c r="AQ26" s="647"/>
      <c r="AR26" s="647"/>
      <c r="AS26" s="647"/>
      <c r="AT26" s="647"/>
      <c r="AU26" s="647"/>
      <c r="AV26" s="647"/>
      <c r="AW26" s="647"/>
      <c r="AX26" s="647"/>
      <c r="AY26" s="647"/>
      <c r="AZ26" s="647"/>
      <c r="BA26" s="647"/>
      <c r="BB26" s="647"/>
      <c r="BC26" s="647"/>
      <c r="BD26" s="647"/>
      <c r="BE26" s="647"/>
      <c r="BF26" s="555"/>
      <c r="BG26" s="531" t="s">
        <v>406</v>
      </c>
      <c r="BH26" s="532"/>
      <c r="BI26" s="532"/>
      <c r="BJ26" s="532"/>
      <c r="BK26" s="532"/>
      <c r="BL26" s="532"/>
      <c r="BM26" s="532"/>
      <c r="BN26" s="533"/>
      <c r="BO26" s="546" t="s">
        <v>406</v>
      </c>
      <c r="BP26" s="546"/>
      <c r="BQ26" s="546"/>
      <c r="BR26" s="546"/>
      <c r="BS26" s="547" t="s">
        <v>406</v>
      </c>
      <c r="BT26" s="547"/>
      <c r="BU26" s="547"/>
      <c r="BV26" s="547"/>
      <c r="BW26" s="547"/>
      <c r="BX26" s="547"/>
      <c r="BY26" s="547"/>
      <c r="BZ26" s="547"/>
      <c r="CA26" s="547"/>
      <c r="CB26" s="572"/>
      <c r="CD26" s="548" t="s">
        <v>340</v>
      </c>
      <c r="CE26" s="549"/>
      <c r="CF26" s="549"/>
      <c r="CG26" s="549"/>
      <c r="CH26" s="549"/>
      <c r="CI26" s="549"/>
      <c r="CJ26" s="549"/>
      <c r="CK26" s="549"/>
      <c r="CL26" s="549"/>
      <c r="CM26" s="549"/>
      <c r="CN26" s="549"/>
      <c r="CO26" s="549"/>
      <c r="CP26" s="549"/>
      <c r="CQ26" s="550"/>
      <c r="CR26" s="531">
        <v>870506</v>
      </c>
      <c r="CS26" s="532"/>
      <c r="CT26" s="532"/>
      <c r="CU26" s="532"/>
      <c r="CV26" s="532"/>
      <c r="CW26" s="532"/>
      <c r="CX26" s="532"/>
      <c r="CY26" s="533"/>
      <c r="CZ26" s="534">
        <v>9.8000000000000007</v>
      </c>
      <c r="DA26" s="535"/>
      <c r="DB26" s="535"/>
      <c r="DC26" s="536"/>
      <c r="DD26" s="537">
        <v>704578</v>
      </c>
      <c r="DE26" s="532"/>
      <c r="DF26" s="532"/>
      <c r="DG26" s="532"/>
      <c r="DH26" s="532"/>
      <c r="DI26" s="532"/>
      <c r="DJ26" s="532"/>
      <c r="DK26" s="533"/>
      <c r="DL26" s="537" t="s">
        <v>405</v>
      </c>
      <c r="DM26" s="532"/>
      <c r="DN26" s="532"/>
      <c r="DO26" s="532"/>
      <c r="DP26" s="532"/>
      <c r="DQ26" s="532"/>
      <c r="DR26" s="532"/>
      <c r="DS26" s="532"/>
      <c r="DT26" s="532"/>
      <c r="DU26" s="532"/>
      <c r="DV26" s="533"/>
      <c r="DW26" s="538" t="s">
        <v>405</v>
      </c>
      <c r="DX26" s="539"/>
      <c r="DY26" s="539"/>
      <c r="DZ26" s="539"/>
      <c r="EA26" s="539"/>
      <c r="EB26" s="539"/>
      <c r="EC26" s="540"/>
    </row>
    <row r="27" spans="2:133" ht="11.25" customHeight="1" x14ac:dyDescent="0.2">
      <c r="B27" s="543" t="s">
        <v>341</v>
      </c>
      <c r="C27" s="544"/>
      <c r="D27" s="544"/>
      <c r="E27" s="544"/>
      <c r="F27" s="544"/>
      <c r="G27" s="544"/>
      <c r="H27" s="544"/>
      <c r="I27" s="544"/>
      <c r="J27" s="544"/>
      <c r="K27" s="544"/>
      <c r="L27" s="544"/>
      <c r="M27" s="544"/>
      <c r="N27" s="544"/>
      <c r="O27" s="544"/>
      <c r="P27" s="544"/>
      <c r="Q27" s="545"/>
      <c r="R27" s="531">
        <v>775400</v>
      </c>
      <c r="S27" s="532"/>
      <c r="T27" s="532"/>
      <c r="U27" s="532"/>
      <c r="V27" s="532"/>
      <c r="W27" s="532"/>
      <c r="X27" s="532"/>
      <c r="Y27" s="533"/>
      <c r="Z27" s="546">
        <v>8.3000000000000007</v>
      </c>
      <c r="AA27" s="546"/>
      <c r="AB27" s="546"/>
      <c r="AC27" s="546"/>
      <c r="AD27" s="547" t="s">
        <v>405</v>
      </c>
      <c r="AE27" s="547"/>
      <c r="AF27" s="547"/>
      <c r="AG27" s="547"/>
      <c r="AH27" s="547"/>
      <c r="AI27" s="547"/>
      <c r="AJ27" s="547"/>
      <c r="AK27" s="547"/>
      <c r="AL27" s="538" t="s">
        <v>405</v>
      </c>
      <c r="AM27" s="551"/>
      <c r="AN27" s="551"/>
      <c r="AO27" s="552"/>
      <c r="AP27" s="543" t="s">
        <v>342</v>
      </c>
      <c r="AQ27" s="544"/>
      <c r="AR27" s="544"/>
      <c r="AS27" s="544"/>
      <c r="AT27" s="544"/>
      <c r="AU27" s="544"/>
      <c r="AV27" s="544"/>
      <c r="AW27" s="544"/>
      <c r="AX27" s="544"/>
      <c r="AY27" s="544"/>
      <c r="AZ27" s="544"/>
      <c r="BA27" s="544"/>
      <c r="BB27" s="544"/>
      <c r="BC27" s="544"/>
      <c r="BD27" s="544"/>
      <c r="BE27" s="544"/>
      <c r="BF27" s="545"/>
      <c r="BG27" s="531">
        <v>5652382</v>
      </c>
      <c r="BH27" s="532"/>
      <c r="BI27" s="532"/>
      <c r="BJ27" s="532"/>
      <c r="BK27" s="532"/>
      <c r="BL27" s="532"/>
      <c r="BM27" s="532"/>
      <c r="BN27" s="533"/>
      <c r="BO27" s="546">
        <v>100</v>
      </c>
      <c r="BP27" s="546"/>
      <c r="BQ27" s="546"/>
      <c r="BR27" s="546"/>
      <c r="BS27" s="547" t="s">
        <v>405</v>
      </c>
      <c r="BT27" s="547"/>
      <c r="BU27" s="547"/>
      <c r="BV27" s="547"/>
      <c r="BW27" s="547"/>
      <c r="BX27" s="547"/>
      <c r="BY27" s="547"/>
      <c r="BZ27" s="547"/>
      <c r="CA27" s="547"/>
      <c r="CB27" s="572"/>
      <c r="CD27" s="548" t="s">
        <v>343</v>
      </c>
      <c r="CE27" s="549"/>
      <c r="CF27" s="549"/>
      <c r="CG27" s="549"/>
      <c r="CH27" s="549"/>
      <c r="CI27" s="549"/>
      <c r="CJ27" s="549"/>
      <c r="CK27" s="549"/>
      <c r="CL27" s="549"/>
      <c r="CM27" s="549"/>
      <c r="CN27" s="549"/>
      <c r="CO27" s="549"/>
      <c r="CP27" s="549"/>
      <c r="CQ27" s="550"/>
      <c r="CR27" s="531">
        <v>1116512</v>
      </c>
      <c r="CS27" s="541"/>
      <c r="CT27" s="541"/>
      <c r="CU27" s="541"/>
      <c r="CV27" s="541"/>
      <c r="CW27" s="541"/>
      <c r="CX27" s="541"/>
      <c r="CY27" s="542"/>
      <c r="CZ27" s="534">
        <v>12.6</v>
      </c>
      <c r="DA27" s="535"/>
      <c r="DB27" s="535"/>
      <c r="DC27" s="536"/>
      <c r="DD27" s="537">
        <v>298826</v>
      </c>
      <c r="DE27" s="541"/>
      <c r="DF27" s="541"/>
      <c r="DG27" s="541"/>
      <c r="DH27" s="541"/>
      <c r="DI27" s="541"/>
      <c r="DJ27" s="541"/>
      <c r="DK27" s="542"/>
      <c r="DL27" s="537">
        <v>297784</v>
      </c>
      <c r="DM27" s="541"/>
      <c r="DN27" s="541"/>
      <c r="DO27" s="541"/>
      <c r="DP27" s="541"/>
      <c r="DQ27" s="541"/>
      <c r="DR27" s="541"/>
      <c r="DS27" s="541"/>
      <c r="DT27" s="541"/>
      <c r="DU27" s="541"/>
      <c r="DV27" s="542"/>
      <c r="DW27" s="538">
        <v>4.5999999999999996</v>
      </c>
      <c r="DX27" s="539"/>
      <c r="DY27" s="539"/>
      <c r="DZ27" s="539"/>
      <c r="EA27" s="539"/>
      <c r="EB27" s="539"/>
      <c r="EC27" s="540"/>
    </row>
    <row r="28" spans="2:133" ht="11.25" customHeight="1" x14ac:dyDescent="0.2">
      <c r="B28" s="579" t="s">
        <v>344</v>
      </c>
      <c r="C28" s="580"/>
      <c r="D28" s="580"/>
      <c r="E28" s="580"/>
      <c r="F28" s="580"/>
      <c r="G28" s="580"/>
      <c r="H28" s="580"/>
      <c r="I28" s="580"/>
      <c r="J28" s="580"/>
      <c r="K28" s="580"/>
      <c r="L28" s="580"/>
      <c r="M28" s="580"/>
      <c r="N28" s="580"/>
      <c r="O28" s="580"/>
      <c r="P28" s="580"/>
      <c r="Q28" s="581"/>
      <c r="R28" s="531" t="s">
        <v>405</v>
      </c>
      <c r="S28" s="532"/>
      <c r="T28" s="532"/>
      <c r="U28" s="532"/>
      <c r="V28" s="532"/>
      <c r="W28" s="532"/>
      <c r="X28" s="532"/>
      <c r="Y28" s="533"/>
      <c r="Z28" s="546" t="s">
        <v>405</v>
      </c>
      <c r="AA28" s="546"/>
      <c r="AB28" s="546"/>
      <c r="AC28" s="546"/>
      <c r="AD28" s="547" t="s">
        <v>405</v>
      </c>
      <c r="AE28" s="547"/>
      <c r="AF28" s="547"/>
      <c r="AG28" s="547"/>
      <c r="AH28" s="547"/>
      <c r="AI28" s="547"/>
      <c r="AJ28" s="547"/>
      <c r="AK28" s="547"/>
      <c r="AL28" s="538" t="s">
        <v>405</v>
      </c>
      <c r="AM28" s="551"/>
      <c r="AN28" s="551"/>
      <c r="AO28" s="552"/>
      <c r="AP28" s="556"/>
      <c r="AQ28" s="557"/>
      <c r="AR28" s="557"/>
      <c r="AS28" s="557"/>
      <c r="AT28" s="557"/>
      <c r="AU28" s="557"/>
      <c r="AV28" s="557"/>
      <c r="AW28" s="557"/>
      <c r="AX28" s="557"/>
      <c r="AY28" s="557"/>
      <c r="AZ28" s="557"/>
      <c r="BA28" s="557"/>
      <c r="BB28" s="557"/>
      <c r="BC28" s="557"/>
      <c r="BD28" s="557"/>
      <c r="BE28" s="557"/>
      <c r="BF28" s="558"/>
      <c r="BG28" s="531"/>
      <c r="BH28" s="532"/>
      <c r="BI28" s="532"/>
      <c r="BJ28" s="532"/>
      <c r="BK28" s="532"/>
      <c r="BL28" s="532"/>
      <c r="BM28" s="532"/>
      <c r="BN28" s="533"/>
      <c r="BO28" s="546"/>
      <c r="BP28" s="546"/>
      <c r="BQ28" s="546"/>
      <c r="BR28" s="546"/>
      <c r="BS28" s="547"/>
      <c r="BT28" s="547"/>
      <c r="BU28" s="547"/>
      <c r="BV28" s="547"/>
      <c r="BW28" s="547"/>
      <c r="BX28" s="547"/>
      <c r="BY28" s="547"/>
      <c r="BZ28" s="547"/>
      <c r="CA28" s="547"/>
      <c r="CB28" s="572"/>
      <c r="CD28" s="548" t="s">
        <v>345</v>
      </c>
      <c r="CE28" s="549"/>
      <c r="CF28" s="549"/>
      <c r="CG28" s="549"/>
      <c r="CH28" s="549"/>
      <c r="CI28" s="549"/>
      <c r="CJ28" s="549"/>
      <c r="CK28" s="549"/>
      <c r="CL28" s="549"/>
      <c r="CM28" s="549"/>
      <c r="CN28" s="549"/>
      <c r="CO28" s="549"/>
      <c r="CP28" s="549"/>
      <c r="CQ28" s="550"/>
      <c r="CR28" s="531">
        <v>1021362</v>
      </c>
      <c r="CS28" s="532"/>
      <c r="CT28" s="532"/>
      <c r="CU28" s="532"/>
      <c r="CV28" s="532"/>
      <c r="CW28" s="532"/>
      <c r="CX28" s="532"/>
      <c r="CY28" s="533"/>
      <c r="CZ28" s="534">
        <v>11.5</v>
      </c>
      <c r="DA28" s="535"/>
      <c r="DB28" s="535"/>
      <c r="DC28" s="536"/>
      <c r="DD28" s="537">
        <v>1021039</v>
      </c>
      <c r="DE28" s="532"/>
      <c r="DF28" s="532"/>
      <c r="DG28" s="532"/>
      <c r="DH28" s="532"/>
      <c r="DI28" s="532"/>
      <c r="DJ28" s="532"/>
      <c r="DK28" s="533"/>
      <c r="DL28" s="537">
        <v>1021039</v>
      </c>
      <c r="DM28" s="532"/>
      <c r="DN28" s="532"/>
      <c r="DO28" s="532"/>
      <c r="DP28" s="532"/>
      <c r="DQ28" s="532"/>
      <c r="DR28" s="532"/>
      <c r="DS28" s="532"/>
      <c r="DT28" s="532"/>
      <c r="DU28" s="532"/>
      <c r="DV28" s="533"/>
      <c r="DW28" s="538">
        <v>15.8</v>
      </c>
      <c r="DX28" s="539"/>
      <c r="DY28" s="539"/>
      <c r="DZ28" s="539"/>
      <c r="EA28" s="539"/>
      <c r="EB28" s="539"/>
      <c r="EC28" s="540"/>
    </row>
    <row r="29" spans="2:133" ht="11.25" customHeight="1" x14ac:dyDescent="0.2">
      <c r="B29" s="543" t="s">
        <v>346</v>
      </c>
      <c r="C29" s="544"/>
      <c r="D29" s="544"/>
      <c r="E29" s="544"/>
      <c r="F29" s="544"/>
      <c r="G29" s="544"/>
      <c r="H29" s="544"/>
      <c r="I29" s="544"/>
      <c r="J29" s="544"/>
      <c r="K29" s="544"/>
      <c r="L29" s="544"/>
      <c r="M29" s="544"/>
      <c r="N29" s="544"/>
      <c r="O29" s="544"/>
      <c r="P29" s="544"/>
      <c r="Q29" s="545"/>
      <c r="R29" s="531">
        <v>557020</v>
      </c>
      <c r="S29" s="532"/>
      <c r="T29" s="532"/>
      <c r="U29" s="532"/>
      <c r="V29" s="532"/>
      <c r="W29" s="532"/>
      <c r="X29" s="532"/>
      <c r="Y29" s="533"/>
      <c r="Z29" s="546">
        <v>6</v>
      </c>
      <c r="AA29" s="546"/>
      <c r="AB29" s="546"/>
      <c r="AC29" s="546"/>
      <c r="AD29" s="547" t="s">
        <v>405</v>
      </c>
      <c r="AE29" s="547"/>
      <c r="AF29" s="547"/>
      <c r="AG29" s="547"/>
      <c r="AH29" s="547"/>
      <c r="AI29" s="547"/>
      <c r="AJ29" s="547"/>
      <c r="AK29" s="547"/>
      <c r="AL29" s="538" t="s">
        <v>405</v>
      </c>
      <c r="AM29" s="551"/>
      <c r="AN29" s="551"/>
      <c r="AO29" s="552"/>
      <c r="AP29" s="620" t="s">
        <v>272</v>
      </c>
      <c r="AQ29" s="621"/>
      <c r="AR29" s="621"/>
      <c r="AS29" s="621"/>
      <c r="AT29" s="621"/>
      <c r="AU29" s="621"/>
      <c r="AV29" s="621"/>
      <c r="AW29" s="621"/>
      <c r="AX29" s="621"/>
      <c r="AY29" s="621"/>
      <c r="AZ29" s="621"/>
      <c r="BA29" s="621"/>
      <c r="BB29" s="621"/>
      <c r="BC29" s="621"/>
      <c r="BD29" s="621"/>
      <c r="BE29" s="621"/>
      <c r="BF29" s="622"/>
      <c r="BG29" s="620" t="s">
        <v>347</v>
      </c>
      <c r="BH29" s="645"/>
      <c r="BI29" s="645"/>
      <c r="BJ29" s="645"/>
      <c r="BK29" s="645"/>
      <c r="BL29" s="645"/>
      <c r="BM29" s="645"/>
      <c r="BN29" s="645"/>
      <c r="BO29" s="645"/>
      <c r="BP29" s="645"/>
      <c r="BQ29" s="646"/>
      <c r="BR29" s="620" t="s">
        <v>348</v>
      </c>
      <c r="BS29" s="645"/>
      <c r="BT29" s="645"/>
      <c r="BU29" s="645"/>
      <c r="BV29" s="645"/>
      <c r="BW29" s="645"/>
      <c r="BX29" s="645"/>
      <c r="BY29" s="645"/>
      <c r="BZ29" s="645"/>
      <c r="CA29" s="645"/>
      <c r="CB29" s="646"/>
      <c r="CD29" s="623" t="s">
        <v>349</v>
      </c>
      <c r="CE29" s="624"/>
      <c r="CF29" s="548" t="s">
        <v>407</v>
      </c>
      <c r="CG29" s="549"/>
      <c r="CH29" s="549"/>
      <c r="CI29" s="549"/>
      <c r="CJ29" s="549"/>
      <c r="CK29" s="549"/>
      <c r="CL29" s="549"/>
      <c r="CM29" s="549"/>
      <c r="CN29" s="549"/>
      <c r="CO29" s="549"/>
      <c r="CP29" s="549"/>
      <c r="CQ29" s="550"/>
      <c r="CR29" s="531">
        <v>1021362</v>
      </c>
      <c r="CS29" s="541"/>
      <c r="CT29" s="541"/>
      <c r="CU29" s="541"/>
      <c r="CV29" s="541"/>
      <c r="CW29" s="541"/>
      <c r="CX29" s="541"/>
      <c r="CY29" s="542"/>
      <c r="CZ29" s="534">
        <v>11.5</v>
      </c>
      <c r="DA29" s="535"/>
      <c r="DB29" s="535"/>
      <c r="DC29" s="536"/>
      <c r="DD29" s="537">
        <v>1021039</v>
      </c>
      <c r="DE29" s="541"/>
      <c r="DF29" s="541"/>
      <c r="DG29" s="541"/>
      <c r="DH29" s="541"/>
      <c r="DI29" s="541"/>
      <c r="DJ29" s="541"/>
      <c r="DK29" s="542"/>
      <c r="DL29" s="537">
        <v>1021039</v>
      </c>
      <c r="DM29" s="541"/>
      <c r="DN29" s="541"/>
      <c r="DO29" s="541"/>
      <c r="DP29" s="541"/>
      <c r="DQ29" s="541"/>
      <c r="DR29" s="541"/>
      <c r="DS29" s="541"/>
      <c r="DT29" s="541"/>
      <c r="DU29" s="541"/>
      <c r="DV29" s="542"/>
      <c r="DW29" s="538">
        <v>15.8</v>
      </c>
      <c r="DX29" s="539"/>
      <c r="DY29" s="539"/>
      <c r="DZ29" s="539"/>
      <c r="EA29" s="539"/>
      <c r="EB29" s="539"/>
      <c r="EC29" s="540"/>
    </row>
    <row r="30" spans="2:133" ht="11.25" customHeight="1" x14ac:dyDescent="0.2">
      <c r="B30" s="543" t="s">
        <v>350</v>
      </c>
      <c r="C30" s="544"/>
      <c r="D30" s="544"/>
      <c r="E30" s="544"/>
      <c r="F30" s="544"/>
      <c r="G30" s="544"/>
      <c r="H30" s="544"/>
      <c r="I30" s="544"/>
      <c r="J30" s="544"/>
      <c r="K30" s="544"/>
      <c r="L30" s="544"/>
      <c r="M30" s="544"/>
      <c r="N30" s="544"/>
      <c r="O30" s="544"/>
      <c r="P30" s="544"/>
      <c r="Q30" s="545"/>
      <c r="R30" s="531">
        <v>51122</v>
      </c>
      <c r="S30" s="532"/>
      <c r="T30" s="532"/>
      <c r="U30" s="532"/>
      <c r="V30" s="532"/>
      <c r="W30" s="532"/>
      <c r="X30" s="532"/>
      <c r="Y30" s="533"/>
      <c r="Z30" s="546">
        <v>0.5</v>
      </c>
      <c r="AA30" s="546"/>
      <c r="AB30" s="546"/>
      <c r="AC30" s="546"/>
      <c r="AD30" s="547">
        <v>4547</v>
      </c>
      <c r="AE30" s="547"/>
      <c r="AF30" s="547"/>
      <c r="AG30" s="547"/>
      <c r="AH30" s="547"/>
      <c r="AI30" s="547"/>
      <c r="AJ30" s="547"/>
      <c r="AK30" s="547"/>
      <c r="AL30" s="538">
        <v>0.1</v>
      </c>
      <c r="AM30" s="551"/>
      <c r="AN30" s="551"/>
      <c r="AO30" s="552"/>
      <c r="AP30" s="639" t="s">
        <v>351</v>
      </c>
      <c r="AQ30" s="640"/>
      <c r="AR30" s="640"/>
      <c r="AS30" s="640"/>
      <c r="AT30" s="629" t="s">
        <v>352</v>
      </c>
      <c r="AU30" s="164"/>
      <c r="AV30" s="164"/>
      <c r="AW30" s="164"/>
      <c r="AX30" s="576" t="s">
        <v>240</v>
      </c>
      <c r="AY30" s="577"/>
      <c r="AZ30" s="577"/>
      <c r="BA30" s="577"/>
      <c r="BB30" s="577"/>
      <c r="BC30" s="577"/>
      <c r="BD30" s="577"/>
      <c r="BE30" s="577"/>
      <c r="BF30" s="578"/>
      <c r="BG30" s="634">
        <v>98.4</v>
      </c>
      <c r="BH30" s="635"/>
      <c r="BI30" s="635"/>
      <c r="BJ30" s="635"/>
      <c r="BK30" s="635"/>
      <c r="BL30" s="635"/>
      <c r="BM30" s="637">
        <v>94.1</v>
      </c>
      <c r="BN30" s="635"/>
      <c r="BO30" s="635"/>
      <c r="BP30" s="635"/>
      <c r="BQ30" s="638"/>
      <c r="BR30" s="634">
        <v>98.2</v>
      </c>
      <c r="BS30" s="635"/>
      <c r="BT30" s="635"/>
      <c r="BU30" s="635"/>
      <c r="BV30" s="635"/>
      <c r="BW30" s="635"/>
      <c r="BX30" s="637">
        <v>94</v>
      </c>
      <c r="BY30" s="635"/>
      <c r="BZ30" s="635"/>
      <c r="CA30" s="635"/>
      <c r="CB30" s="638"/>
      <c r="CD30" s="625"/>
      <c r="CE30" s="626"/>
      <c r="CF30" s="548" t="s">
        <v>408</v>
      </c>
      <c r="CG30" s="549"/>
      <c r="CH30" s="549"/>
      <c r="CI30" s="549"/>
      <c r="CJ30" s="549"/>
      <c r="CK30" s="549"/>
      <c r="CL30" s="549"/>
      <c r="CM30" s="549"/>
      <c r="CN30" s="549"/>
      <c r="CO30" s="549"/>
      <c r="CP30" s="549"/>
      <c r="CQ30" s="550"/>
      <c r="CR30" s="531">
        <v>879969</v>
      </c>
      <c r="CS30" s="532"/>
      <c r="CT30" s="532"/>
      <c r="CU30" s="532"/>
      <c r="CV30" s="532"/>
      <c r="CW30" s="532"/>
      <c r="CX30" s="532"/>
      <c r="CY30" s="533"/>
      <c r="CZ30" s="534">
        <v>9.9</v>
      </c>
      <c r="DA30" s="535"/>
      <c r="DB30" s="535"/>
      <c r="DC30" s="536"/>
      <c r="DD30" s="537">
        <v>879650</v>
      </c>
      <c r="DE30" s="532"/>
      <c r="DF30" s="532"/>
      <c r="DG30" s="532"/>
      <c r="DH30" s="532"/>
      <c r="DI30" s="532"/>
      <c r="DJ30" s="532"/>
      <c r="DK30" s="533"/>
      <c r="DL30" s="537">
        <v>879650</v>
      </c>
      <c r="DM30" s="532"/>
      <c r="DN30" s="532"/>
      <c r="DO30" s="532"/>
      <c r="DP30" s="532"/>
      <c r="DQ30" s="532"/>
      <c r="DR30" s="532"/>
      <c r="DS30" s="532"/>
      <c r="DT30" s="532"/>
      <c r="DU30" s="532"/>
      <c r="DV30" s="533"/>
      <c r="DW30" s="538">
        <v>13.6</v>
      </c>
      <c r="DX30" s="539"/>
      <c r="DY30" s="539"/>
      <c r="DZ30" s="539"/>
      <c r="EA30" s="539"/>
      <c r="EB30" s="539"/>
      <c r="EC30" s="540"/>
    </row>
    <row r="31" spans="2:133" ht="11.25" customHeight="1" x14ac:dyDescent="0.2">
      <c r="B31" s="543" t="s">
        <v>353</v>
      </c>
      <c r="C31" s="544"/>
      <c r="D31" s="544"/>
      <c r="E31" s="544"/>
      <c r="F31" s="544"/>
      <c r="G31" s="544"/>
      <c r="H31" s="544"/>
      <c r="I31" s="544"/>
      <c r="J31" s="544"/>
      <c r="K31" s="544"/>
      <c r="L31" s="544"/>
      <c r="M31" s="544"/>
      <c r="N31" s="544"/>
      <c r="O31" s="544"/>
      <c r="P31" s="544"/>
      <c r="Q31" s="545"/>
      <c r="R31" s="531">
        <v>2953</v>
      </c>
      <c r="S31" s="532"/>
      <c r="T31" s="532"/>
      <c r="U31" s="532"/>
      <c r="V31" s="532"/>
      <c r="W31" s="532"/>
      <c r="X31" s="532"/>
      <c r="Y31" s="533"/>
      <c r="Z31" s="546">
        <v>0</v>
      </c>
      <c r="AA31" s="546"/>
      <c r="AB31" s="546"/>
      <c r="AC31" s="546"/>
      <c r="AD31" s="547" t="s">
        <v>400</v>
      </c>
      <c r="AE31" s="547"/>
      <c r="AF31" s="547"/>
      <c r="AG31" s="547"/>
      <c r="AH31" s="547"/>
      <c r="AI31" s="547"/>
      <c r="AJ31" s="547"/>
      <c r="AK31" s="547"/>
      <c r="AL31" s="538" t="s">
        <v>400</v>
      </c>
      <c r="AM31" s="551"/>
      <c r="AN31" s="551"/>
      <c r="AO31" s="552"/>
      <c r="AP31" s="641"/>
      <c r="AQ31" s="642"/>
      <c r="AR31" s="642"/>
      <c r="AS31" s="642"/>
      <c r="AT31" s="630"/>
      <c r="AU31" s="165" t="s">
        <v>409</v>
      </c>
      <c r="AV31" s="165"/>
      <c r="AW31" s="165"/>
      <c r="AX31" s="543" t="s">
        <v>354</v>
      </c>
      <c r="AY31" s="544"/>
      <c r="AZ31" s="544"/>
      <c r="BA31" s="544"/>
      <c r="BB31" s="544"/>
      <c r="BC31" s="544"/>
      <c r="BD31" s="544"/>
      <c r="BE31" s="544"/>
      <c r="BF31" s="545"/>
      <c r="BG31" s="632">
        <v>97.8</v>
      </c>
      <c r="BH31" s="541"/>
      <c r="BI31" s="541"/>
      <c r="BJ31" s="541"/>
      <c r="BK31" s="541"/>
      <c r="BL31" s="541"/>
      <c r="BM31" s="551">
        <v>91.3</v>
      </c>
      <c r="BN31" s="633"/>
      <c r="BO31" s="633"/>
      <c r="BP31" s="633"/>
      <c r="BQ31" s="575"/>
      <c r="BR31" s="632">
        <v>97.5</v>
      </c>
      <c r="BS31" s="541"/>
      <c r="BT31" s="541"/>
      <c r="BU31" s="541"/>
      <c r="BV31" s="541"/>
      <c r="BW31" s="541"/>
      <c r="BX31" s="551">
        <v>90.9</v>
      </c>
      <c r="BY31" s="633"/>
      <c r="BZ31" s="633"/>
      <c r="CA31" s="633"/>
      <c r="CB31" s="575"/>
      <c r="CD31" s="625"/>
      <c r="CE31" s="626"/>
      <c r="CF31" s="548" t="s">
        <v>410</v>
      </c>
      <c r="CG31" s="549"/>
      <c r="CH31" s="549"/>
      <c r="CI31" s="549"/>
      <c r="CJ31" s="549"/>
      <c r="CK31" s="549"/>
      <c r="CL31" s="549"/>
      <c r="CM31" s="549"/>
      <c r="CN31" s="549"/>
      <c r="CO31" s="549"/>
      <c r="CP31" s="549"/>
      <c r="CQ31" s="550"/>
      <c r="CR31" s="531">
        <v>141393</v>
      </c>
      <c r="CS31" s="541"/>
      <c r="CT31" s="541"/>
      <c r="CU31" s="541"/>
      <c r="CV31" s="541"/>
      <c r="CW31" s="541"/>
      <c r="CX31" s="541"/>
      <c r="CY31" s="542"/>
      <c r="CZ31" s="534">
        <v>1.6</v>
      </c>
      <c r="DA31" s="535"/>
      <c r="DB31" s="535"/>
      <c r="DC31" s="536"/>
      <c r="DD31" s="537">
        <v>141389</v>
      </c>
      <c r="DE31" s="541"/>
      <c r="DF31" s="541"/>
      <c r="DG31" s="541"/>
      <c r="DH31" s="541"/>
      <c r="DI31" s="541"/>
      <c r="DJ31" s="541"/>
      <c r="DK31" s="542"/>
      <c r="DL31" s="537">
        <v>141389</v>
      </c>
      <c r="DM31" s="541"/>
      <c r="DN31" s="541"/>
      <c r="DO31" s="541"/>
      <c r="DP31" s="541"/>
      <c r="DQ31" s="541"/>
      <c r="DR31" s="541"/>
      <c r="DS31" s="541"/>
      <c r="DT31" s="541"/>
      <c r="DU31" s="541"/>
      <c r="DV31" s="542"/>
      <c r="DW31" s="538">
        <v>2.2000000000000002</v>
      </c>
      <c r="DX31" s="539"/>
      <c r="DY31" s="539"/>
      <c r="DZ31" s="539"/>
      <c r="EA31" s="539"/>
      <c r="EB31" s="539"/>
      <c r="EC31" s="540"/>
    </row>
    <row r="32" spans="2:133" ht="11.25" customHeight="1" x14ac:dyDescent="0.2">
      <c r="B32" s="543" t="s">
        <v>355</v>
      </c>
      <c r="C32" s="544"/>
      <c r="D32" s="544"/>
      <c r="E32" s="544"/>
      <c r="F32" s="544"/>
      <c r="G32" s="544"/>
      <c r="H32" s="544"/>
      <c r="I32" s="544"/>
      <c r="J32" s="544"/>
      <c r="K32" s="544"/>
      <c r="L32" s="544"/>
      <c r="M32" s="544"/>
      <c r="N32" s="544"/>
      <c r="O32" s="544"/>
      <c r="P32" s="544"/>
      <c r="Q32" s="545"/>
      <c r="R32" s="531">
        <v>217957</v>
      </c>
      <c r="S32" s="532"/>
      <c r="T32" s="532"/>
      <c r="U32" s="532"/>
      <c r="V32" s="532"/>
      <c r="W32" s="532"/>
      <c r="X32" s="532"/>
      <c r="Y32" s="533"/>
      <c r="Z32" s="546">
        <v>2.2999999999999998</v>
      </c>
      <c r="AA32" s="546"/>
      <c r="AB32" s="546"/>
      <c r="AC32" s="546"/>
      <c r="AD32" s="547" t="s">
        <v>411</v>
      </c>
      <c r="AE32" s="547"/>
      <c r="AF32" s="547"/>
      <c r="AG32" s="547"/>
      <c r="AH32" s="547"/>
      <c r="AI32" s="547"/>
      <c r="AJ32" s="547"/>
      <c r="AK32" s="547"/>
      <c r="AL32" s="538" t="s">
        <v>411</v>
      </c>
      <c r="AM32" s="551"/>
      <c r="AN32" s="551"/>
      <c r="AO32" s="552"/>
      <c r="AP32" s="643"/>
      <c r="AQ32" s="644"/>
      <c r="AR32" s="644"/>
      <c r="AS32" s="644"/>
      <c r="AT32" s="631"/>
      <c r="AU32" s="166"/>
      <c r="AV32" s="166"/>
      <c r="AW32" s="166"/>
      <c r="AX32" s="556" t="s">
        <v>356</v>
      </c>
      <c r="AY32" s="557"/>
      <c r="AZ32" s="557"/>
      <c r="BA32" s="557"/>
      <c r="BB32" s="557"/>
      <c r="BC32" s="557"/>
      <c r="BD32" s="557"/>
      <c r="BE32" s="557"/>
      <c r="BF32" s="558"/>
      <c r="BG32" s="636">
        <v>98.6</v>
      </c>
      <c r="BH32" s="573"/>
      <c r="BI32" s="573"/>
      <c r="BJ32" s="573"/>
      <c r="BK32" s="573"/>
      <c r="BL32" s="573"/>
      <c r="BM32" s="612">
        <v>95.5</v>
      </c>
      <c r="BN32" s="573"/>
      <c r="BO32" s="573"/>
      <c r="BP32" s="573"/>
      <c r="BQ32" s="574"/>
      <c r="BR32" s="636">
        <v>98.6</v>
      </c>
      <c r="BS32" s="573"/>
      <c r="BT32" s="573"/>
      <c r="BU32" s="573"/>
      <c r="BV32" s="573"/>
      <c r="BW32" s="573"/>
      <c r="BX32" s="612">
        <v>95.7</v>
      </c>
      <c r="BY32" s="573"/>
      <c r="BZ32" s="573"/>
      <c r="CA32" s="573"/>
      <c r="CB32" s="574"/>
      <c r="CD32" s="627"/>
      <c r="CE32" s="628"/>
      <c r="CF32" s="548" t="s">
        <v>357</v>
      </c>
      <c r="CG32" s="549"/>
      <c r="CH32" s="549"/>
      <c r="CI32" s="549"/>
      <c r="CJ32" s="549"/>
      <c r="CK32" s="549"/>
      <c r="CL32" s="549"/>
      <c r="CM32" s="549"/>
      <c r="CN32" s="549"/>
      <c r="CO32" s="549"/>
      <c r="CP32" s="549"/>
      <c r="CQ32" s="550"/>
      <c r="CR32" s="531" t="s">
        <v>412</v>
      </c>
      <c r="CS32" s="532"/>
      <c r="CT32" s="532"/>
      <c r="CU32" s="532"/>
      <c r="CV32" s="532"/>
      <c r="CW32" s="532"/>
      <c r="CX32" s="532"/>
      <c r="CY32" s="533"/>
      <c r="CZ32" s="534" t="s">
        <v>412</v>
      </c>
      <c r="DA32" s="535"/>
      <c r="DB32" s="535"/>
      <c r="DC32" s="536"/>
      <c r="DD32" s="537" t="s">
        <v>412</v>
      </c>
      <c r="DE32" s="532"/>
      <c r="DF32" s="532"/>
      <c r="DG32" s="532"/>
      <c r="DH32" s="532"/>
      <c r="DI32" s="532"/>
      <c r="DJ32" s="532"/>
      <c r="DK32" s="533"/>
      <c r="DL32" s="537" t="s">
        <v>412</v>
      </c>
      <c r="DM32" s="532"/>
      <c r="DN32" s="532"/>
      <c r="DO32" s="532"/>
      <c r="DP32" s="532"/>
      <c r="DQ32" s="532"/>
      <c r="DR32" s="532"/>
      <c r="DS32" s="532"/>
      <c r="DT32" s="532"/>
      <c r="DU32" s="532"/>
      <c r="DV32" s="533"/>
      <c r="DW32" s="538" t="s">
        <v>412</v>
      </c>
      <c r="DX32" s="539"/>
      <c r="DY32" s="539"/>
      <c r="DZ32" s="539"/>
      <c r="EA32" s="539"/>
      <c r="EB32" s="539"/>
      <c r="EC32" s="540"/>
    </row>
    <row r="33" spans="2:133" ht="11.25" customHeight="1" x14ac:dyDescent="0.2">
      <c r="B33" s="543" t="s">
        <v>358</v>
      </c>
      <c r="C33" s="544"/>
      <c r="D33" s="544"/>
      <c r="E33" s="544"/>
      <c r="F33" s="544"/>
      <c r="G33" s="544"/>
      <c r="H33" s="544"/>
      <c r="I33" s="544"/>
      <c r="J33" s="544"/>
      <c r="K33" s="544"/>
      <c r="L33" s="544"/>
      <c r="M33" s="544"/>
      <c r="N33" s="544"/>
      <c r="O33" s="544"/>
      <c r="P33" s="544"/>
      <c r="Q33" s="545"/>
      <c r="R33" s="531">
        <v>363470</v>
      </c>
      <c r="S33" s="532"/>
      <c r="T33" s="532"/>
      <c r="U33" s="532"/>
      <c r="V33" s="532"/>
      <c r="W33" s="532"/>
      <c r="X33" s="532"/>
      <c r="Y33" s="533"/>
      <c r="Z33" s="546">
        <v>3.9</v>
      </c>
      <c r="AA33" s="546"/>
      <c r="AB33" s="546"/>
      <c r="AC33" s="546"/>
      <c r="AD33" s="547" t="s">
        <v>412</v>
      </c>
      <c r="AE33" s="547"/>
      <c r="AF33" s="547"/>
      <c r="AG33" s="547"/>
      <c r="AH33" s="547"/>
      <c r="AI33" s="547"/>
      <c r="AJ33" s="547"/>
      <c r="AK33" s="547"/>
      <c r="AL33" s="538" t="s">
        <v>412</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48" t="s">
        <v>359</v>
      </c>
      <c r="CE33" s="549"/>
      <c r="CF33" s="549"/>
      <c r="CG33" s="549"/>
      <c r="CH33" s="549"/>
      <c r="CI33" s="549"/>
      <c r="CJ33" s="549"/>
      <c r="CK33" s="549"/>
      <c r="CL33" s="549"/>
      <c r="CM33" s="549"/>
      <c r="CN33" s="549"/>
      <c r="CO33" s="549"/>
      <c r="CP33" s="549"/>
      <c r="CQ33" s="550"/>
      <c r="CR33" s="531">
        <v>4503863</v>
      </c>
      <c r="CS33" s="541"/>
      <c r="CT33" s="541"/>
      <c r="CU33" s="541"/>
      <c r="CV33" s="541"/>
      <c r="CW33" s="541"/>
      <c r="CX33" s="541"/>
      <c r="CY33" s="542"/>
      <c r="CZ33" s="534">
        <v>50.8</v>
      </c>
      <c r="DA33" s="535"/>
      <c r="DB33" s="535"/>
      <c r="DC33" s="536"/>
      <c r="DD33" s="537">
        <v>4182406</v>
      </c>
      <c r="DE33" s="541"/>
      <c r="DF33" s="541"/>
      <c r="DG33" s="541"/>
      <c r="DH33" s="541"/>
      <c r="DI33" s="541"/>
      <c r="DJ33" s="541"/>
      <c r="DK33" s="542"/>
      <c r="DL33" s="537">
        <v>3135575</v>
      </c>
      <c r="DM33" s="541"/>
      <c r="DN33" s="541"/>
      <c r="DO33" s="541"/>
      <c r="DP33" s="541"/>
      <c r="DQ33" s="541"/>
      <c r="DR33" s="541"/>
      <c r="DS33" s="541"/>
      <c r="DT33" s="541"/>
      <c r="DU33" s="541"/>
      <c r="DV33" s="542"/>
      <c r="DW33" s="538">
        <v>48.5</v>
      </c>
      <c r="DX33" s="539"/>
      <c r="DY33" s="539"/>
      <c r="DZ33" s="539"/>
      <c r="EA33" s="539"/>
      <c r="EB33" s="539"/>
      <c r="EC33" s="540"/>
    </row>
    <row r="34" spans="2:133" ht="11.25" customHeight="1" x14ac:dyDescent="0.2">
      <c r="B34" s="543" t="s">
        <v>360</v>
      </c>
      <c r="C34" s="544"/>
      <c r="D34" s="544"/>
      <c r="E34" s="544"/>
      <c r="F34" s="544"/>
      <c r="G34" s="544"/>
      <c r="H34" s="544"/>
      <c r="I34" s="544"/>
      <c r="J34" s="544"/>
      <c r="K34" s="544"/>
      <c r="L34" s="544"/>
      <c r="M34" s="544"/>
      <c r="N34" s="544"/>
      <c r="O34" s="544"/>
      <c r="P34" s="544"/>
      <c r="Q34" s="545"/>
      <c r="R34" s="531">
        <v>93423</v>
      </c>
      <c r="S34" s="532"/>
      <c r="T34" s="532"/>
      <c r="U34" s="532"/>
      <c r="V34" s="532"/>
      <c r="W34" s="532"/>
      <c r="X34" s="532"/>
      <c r="Y34" s="533"/>
      <c r="Z34" s="546">
        <v>1</v>
      </c>
      <c r="AA34" s="546"/>
      <c r="AB34" s="546"/>
      <c r="AC34" s="546"/>
      <c r="AD34" s="547">
        <v>31585</v>
      </c>
      <c r="AE34" s="547"/>
      <c r="AF34" s="547"/>
      <c r="AG34" s="547"/>
      <c r="AH34" s="547"/>
      <c r="AI34" s="547"/>
      <c r="AJ34" s="547"/>
      <c r="AK34" s="547"/>
      <c r="AL34" s="538">
        <v>0.5</v>
      </c>
      <c r="AM34" s="551"/>
      <c r="AN34" s="551"/>
      <c r="AO34" s="552"/>
      <c r="AP34" s="169"/>
      <c r="AQ34" s="620" t="s">
        <v>361</v>
      </c>
      <c r="AR34" s="621"/>
      <c r="AS34" s="621"/>
      <c r="AT34" s="621"/>
      <c r="AU34" s="621"/>
      <c r="AV34" s="621"/>
      <c r="AW34" s="621"/>
      <c r="AX34" s="621"/>
      <c r="AY34" s="621"/>
      <c r="AZ34" s="621"/>
      <c r="BA34" s="621"/>
      <c r="BB34" s="621"/>
      <c r="BC34" s="621"/>
      <c r="BD34" s="621"/>
      <c r="BE34" s="621"/>
      <c r="BF34" s="622"/>
      <c r="BG34" s="620" t="s">
        <v>362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548" t="s">
        <v>363</v>
      </c>
      <c r="CE34" s="549"/>
      <c r="CF34" s="549"/>
      <c r="CG34" s="549"/>
      <c r="CH34" s="549"/>
      <c r="CI34" s="549"/>
      <c r="CJ34" s="549"/>
      <c r="CK34" s="549"/>
      <c r="CL34" s="549"/>
      <c r="CM34" s="549"/>
      <c r="CN34" s="549"/>
      <c r="CO34" s="549"/>
      <c r="CP34" s="549"/>
      <c r="CQ34" s="550"/>
      <c r="CR34" s="531">
        <v>1290994</v>
      </c>
      <c r="CS34" s="532"/>
      <c r="CT34" s="532"/>
      <c r="CU34" s="532"/>
      <c r="CV34" s="532"/>
      <c r="CW34" s="532"/>
      <c r="CX34" s="532"/>
      <c r="CY34" s="533"/>
      <c r="CZ34" s="534">
        <v>14.6</v>
      </c>
      <c r="DA34" s="535"/>
      <c r="DB34" s="535"/>
      <c r="DC34" s="536"/>
      <c r="DD34" s="537">
        <v>1074298</v>
      </c>
      <c r="DE34" s="532"/>
      <c r="DF34" s="532"/>
      <c r="DG34" s="532"/>
      <c r="DH34" s="532"/>
      <c r="DI34" s="532"/>
      <c r="DJ34" s="532"/>
      <c r="DK34" s="533"/>
      <c r="DL34" s="537">
        <v>611874</v>
      </c>
      <c r="DM34" s="532"/>
      <c r="DN34" s="532"/>
      <c r="DO34" s="532"/>
      <c r="DP34" s="532"/>
      <c r="DQ34" s="532"/>
      <c r="DR34" s="532"/>
      <c r="DS34" s="532"/>
      <c r="DT34" s="532"/>
      <c r="DU34" s="532"/>
      <c r="DV34" s="533"/>
      <c r="DW34" s="538">
        <v>9.5</v>
      </c>
      <c r="DX34" s="539"/>
      <c r="DY34" s="539"/>
      <c r="DZ34" s="539"/>
      <c r="EA34" s="539"/>
      <c r="EB34" s="539"/>
      <c r="EC34" s="540"/>
    </row>
    <row r="35" spans="2:133" ht="11.25" customHeight="1" x14ac:dyDescent="0.2">
      <c r="B35" s="543" t="s">
        <v>364</v>
      </c>
      <c r="C35" s="544"/>
      <c r="D35" s="544"/>
      <c r="E35" s="544"/>
      <c r="F35" s="544"/>
      <c r="G35" s="544"/>
      <c r="H35" s="544"/>
      <c r="I35" s="544"/>
      <c r="J35" s="544"/>
      <c r="K35" s="544"/>
      <c r="L35" s="544"/>
      <c r="M35" s="544"/>
      <c r="N35" s="544"/>
      <c r="O35" s="544"/>
      <c r="P35" s="544"/>
      <c r="Q35" s="545"/>
      <c r="R35" s="531">
        <v>563826</v>
      </c>
      <c r="S35" s="532"/>
      <c r="T35" s="532"/>
      <c r="U35" s="532"/>
      <c r="V35" s="532"/>
      <c r="W35" s="532"/>
      <c r="X35" s="532"/>
      <c r="Y35" s="533"/>
      <c r="Z35" s="546">
        <v>6</v>
      </c>
      <c r="AA35" s="546"/>
      <c r="AB35" s="546"/>
      <c r="AC35" s="546"/>
      <c r="AD35" s="547" t="s">
        <v>396</v>
      </c>
      <c r="AE35" s="547"/>
      <c r="AF35" s="547"/>
      <c r="AG35" s="547"/>
      <c r="AH35" s="547"/>
      <c r="AI35" s="547"/>
      <c r="AJ35" s="547"/>
      <c r="AK35" s="547"/>
      <c r="AL35" s="538" t="s">
        <v>396</v>
      </c>
      <c r="AM35" s="551"/>
      <c r="AN35" s="551"/>
      <c r="AO35" s="552"/>
      <c r="AP35" s="169"/>
      <c r="AQ35" s="559" t="s">
        <v>365</v>
      </c>
      <c r="AR35" s="560"/>
      <c r="AS35" s="560"/>
      <c r="AT35" s="560"/>
      <c r="AU35" s="560"/>
      <c r="AV35" s="560"/>
      <c r="AW35" s="560"/>
      <c r="AX35" s="560"/>
      <c r="AY35" s="561"/>
      <c r="AZ35" s="617">
        <v>1462656</v>
      </c>
      <c r="BA35" s="618"/>
      <c r="BB35" s="618"/>
      <c r="BC35" s="618"/>
      <c r="BD35" s="618"/>
      <c r="BE35" s="618"/>
      <c r="BF35" s="619"/>
      <c r="BG35" s="559" t="s">
        <v>366</v>
      </c>
      <c r="BH35" s="560"/>
      <c r="BI35" s="560"/>
      <c r="BJ35" s="560"/>
      <c r="BK35" s="560"/>
      <c r="BL35" s="560"/>
      <c r="BM35" s="560"/>
      <c r="BN35" s="560"/>
      <c r="BO35" s="560"/>
      <c r="BP35" s="560"/>
      <c r="BQ35" s="560"/>
      <c r="BR35" s="560"/>
      <c r="BS35" s="560"/>
      <c r="BT35" s="560"/>
      <c r="BU35" s="561"/>
      <c r="BV35" s="617">
        <v>136984</v>
      </c>
      <c r="BW35" s="618"/>
      <c r="BX35" s="618"/>
      <c r="BY35" s="618"/>
      <c r="BZ35" s="618"/>
      <c r="CA35" s="618"/>
      <c r="CB35" s="619"/>
      <c r="CD35" s="548" t="s">
        <v>367</v>
      </c>
      <c r="CE35" s="549"/>
      <c r="CF35" s="549"/>
      <c r="CG35" s="549"/>
      <c r="CH35" s="549"/>
      <c r="CI35" s="549"/>
      <c r="CJ35" s="549"/>
      <c r="CK35" s="549"/>
      <c r="CL35" s="549"/>
      <c r="CM35" s="549"/>
      <c r="CN35" s="549"/>
      <c r="CO35" s="549"/>
      <c r="CP35" s="549"/>
      <c r="CQ35" s="550"/>
      <c r="CR35" s="531">
        <v>21428</v>
      </c>
      <c r="CS35" s="541"/>
      <c r="CT35" s="541"/>
      <c r="CU35" s="541"/>
      <c r="CV35" s="541"/>
      <c r="CW35" s="541"/>
      <c r="CX35" s="541"/>
      <c r="CY35" s="542"/>
      <c r="CZ35" s="534">
        <v>0.2</v>
      </c>
      <c r="DA35" s="535"/>
      <c r="DB35" s="535"/>
      <c r="DC35" s="536"/>
      <c r="DD35" s="537">
        <v>17505</v>
      </c>
      <c r="DE35" s="541"/>
      <c r="DF35" s="541"/>
      <c r="DG35" s="541"/>
      <c r="DH35" s="541"/>
      <c r="DI35" s="541"/>
      <c r="DJ35" s="541"/>
      <c r="DK35" s="542"/>
      <c r="DL35" s="537">
        <v>17505</v>
      </c>
      <c r="DM35" s="541"/>
      <c r="DN35" s="541"/>
      <c r="DO35" s="541"/>
      <c r="DP35" s="541"/>
      <c r="DQ35" s="541"/>
      <c r="DR35" s="541"/>
      <c r="DS35" s="541"/>
      <c r="DT35" s="541"/>
      <c r="DU35" s="541"/>
      <c r="DV35" s="542"/>
      <c r="DW35" s="538">
        <v>0.3</v>
      </c>
      <c r="DX35" s="539"/>
      <c r="DY35" s="539"/>
      <c r="DZ35" s="539"/>
      <c r="EA35" s="539"/>
      <c r="EB35" s="539"/>
      <c r="EC35" s="540"/>
    </row>
    <row r="36" spans="2:133" ht="11.25" customHeight="1" x14ac:dyDescent="0.2">
      <c r="B36" s="543" t="s">
        <v>368</v>
      </c>
      <c r="C36" s="544"/>
      <c r="D36" s="544"/>
      <c r="E36" s="544"/>
      <c r="F36" s="544"/>
      <c r="G36" s="544"/>
      <c r="H36" s="544"/>
      <c r="I36" s="544"/>
      <c r="J36" s="544"/>
      <c r="K36" s="544"/>
      <c r="L36" s="544"/>
      <c r="M36" s="544"/>
      <c r="N36" s="544"/>
      <c r="O36" s="544"/>
      <c r="P36" s="544"/>
      <c r="Q36" s="545"/>
      <c r="R36" s="531" t="s">
        <v>413</v>
      </c>
      <c r="S36" s="532"/>
      <c r="T36" s="532"/>
      <c r="U36" s="532"/>
      <c r="V36" s="532"/>
      <c r="W36" s="532"/>
      <c r="X36" s="532"/>
      <c r="Y36" s="533"/>
      <c r="Z36" s="546" t="s">
        <v>413</v>
      </c>
      <c r="AA36" s="546"/>
      <c r="AB36" s="546"/>
      <c r="AC36" s="546"/>
      <c r="AD36" s="547" t="s">
        <v>413</v>
      </c>
      <c r="AE36" s="547"/>
      <c r="AF36" s="547"/>
      <c r="AG36" s="547"/>
      <c r="AH36" s="547"/>
      <c r="AI36" s="547"/>
      <c r="AJ36" s="547"/>
      <c r="AK36" s="547"/>
      <c r="AL36" s="538" t="s">
        <v>413</v>
      </c>
      <c r="AM36" s="551"/>
      <c r="AN36" s="551"/>
      <c r="AO36" s="552"/>
      <c r="AQ36" s="562" t="s">
        <v>414</v>
      </c>
      <c r="AR36" s="563"/>
      <c r="AS36" s="563"/>
      <c r="AT36" s="563"/>
      <c r="AU36" s="563"/>
      <c r="AV36" s="563"/>
      <c r="AW36" s="563"/>
      <c r="AX36" s="563"/>
      <c r="AY36" s="564"/>
      <c r="AZ36" s="531">
        <v>566818</v>
      </c>
      <c r="BA36" s="532"/>
      <c r="BB36" s="532"/>
      <c r="BC36" s="532"/>
      <c r="BD36" s="541"/>
      <c r="BE36" s="541"/>
      <c r="BF36" s="575"/>
      <c r="BG36" s="548" t="s">
        <v>369</v>
      </c>
      <c r="BH36" s="549"/>
      <c r="BI36" s="549"/>
      <c r="BJ36" s="549"/>
      <c r="BK36" s="549"/>
      <c r="BL36" s="549"/>
      <c r="BM36" s="549"/>
      <c r="BN36" s="549"/>
      <c r="BO36" s="549"/>
      <c r="BP36" s="549"/>
      <c r="BQ36" s="549"/>
      <c r="BR36" s="549"/>
      <c r="BS36" s="549"/>
      <c r="BT36" s="549"/>
      <c r="BU36" s="550"/>
      <c r="BV36" s="531">
        <v>19442</v>
      </c>
      <c r="BW36" s="532"/>
      <c r="BX36" s="532"/>
      <c r="BY36" s="532"/>
      <c r="BZ36" s="532"/>
      <c r="CA36" s="532"/>
      <c r="CB36" s="565"/>
      <c r="CD36" s="548" t="s">
        <v>370</v>
      </c>
      <c r="CE36" s="549"/>
      <c r="CF36" s="549"/>
      <c r="CG36" s="549"/>
      <c r="CH36" s="549"/>
      <c r="CI36" s="549"/>
      <c r="CJ36" s="549"/>
      <c r="CK36" s="549"/>
      <c r="CL36" s="549"/>
      <c r="CM36" s="549"/>
      <c r="CN36" s="549"/>
      <c r="CO36" s="549"/>
      <c r="CP36" s="549"/>
      <c r="CQ36" s="550"/>
      <c r="CR36" s="531">
        <v>2070195</v>
      </c>
      <c r="CS36" s="532"/>
      <c r="CT36" s="532"/>
      <c r="CU36" s="532"/>
      <c r="CV36" s="532"/>
      <c r="CW36" s="532"/>
      <c r="CX36" s="532"/>
      <c r="CY36" s="533"/>
      <c r="CZ36" s="534">
        <v>23.4</v>
      </c>
      <c r="DA36" s="535"/>
      <c r="DB36" s="535"/>
      <c r="DC36" s="536"/>
      <c r="DD36" s="537">
        <v>2034385</v>
      </c>
      <c r="DE36" s="532"/>
      <c r="DF36" s="532"/>
      <c r="DG36" s="532"/>
      <c r="DH36" s="532"/>
      <c r="DI36" s="532"/>
      <c r="DJ36" s="532"/>
      <c r="DK36" s="533"/>
      <c r="DL36" s="537">
        <v>1628771</v>
      </c>
      <c r="DM36" s="532"/>
      <c r="DN36" s="532"/>
      <c r="DO36" s="532"/>
      <c r="DP36" s="532"/>
      <c r="DQ36" s="532"/>
      <c r="DR36" s="532"/>
      <c r="DS36" s="532"/>
      <c r="DT36" s="532"/>
      <c r="DU36" s="532"/>
      <c r="DV36" s="533"/>
      <c r="DW36" s="538">
        <v>25.2</v>
      </c>
      <c r="DX36" s="539"/>
      <c r="DY36" s="539"/>
      <c r="DZ36" s="539"/>
      <c r="EA36" s="539"/>
      <c r="EB36" s="539"/>
      <c r="EC36" s="540"/>
    </row>
    <row r="37" spans="2:133" ht="11.25" customHeight="1" x14ac:dyDescent="0.2">
      <c r="B37" s="543" t="s">
        <v>371</v>
      </c>
      <c r="C37" s="544"/>
      <c r="D37" s="544"/>
      <c r="E37" s="544"/>
      <c r="F37" s="544"/>
      <c r="G37" s="544"/>
      <c r="H37" s="544"/>
      <c r="I37" s="544"/>
      <c r="J37" s="544"/>
      <c r="K37" s="544"/>
      <c r="L37" s="544"/>
      <c r="M37" s="544"/>
      <c r="N37" s="544"/>
      <c r="O37" s="544"/>
      <c r="P37" s="544"/>
      <c r="Q37" s="545"/>
      <c r="R37" s="531">
        <v>344726</v>
      </c>
      <c r="S37" s="532"/>
      <c r="T37" s="532"/>
      <c r="U37" s="532"/>
      <c r="V37" s="532"/>
      <c r="W37" s="532"/>
      <c r="X37" s="532"/>
      <c r="Y37" s="533"/>
      <c r="Z37" s="546">
        <v>3.7</v>
      </c>
      <c r="AA37" s="546"/>
      <c r="AB37" s="546"/>
      <c r="AC37" s="546"/>
      <c r="AD37" s="547" t="s">
        <v>393</v>
      </c>
      <c r="AE37" s="547"/>
      <c r="AF37" s="547"/>
      <c r="AG37" s="547"/>
      <c r="AH37" s="547"/>
      <c r="AI37" s="547"/>
      <c r="AJ37" s="547"/>
      <c r="AK37" s="547"/>
      <c r="AL37" s="538" t="s">
        <v>393</v>
      </c>
      <c r="AM37" s="551"/>
      <c r="AN37" s="551"/>
      <c r="AO37" s="552"/>
      <c r="AQ37" s="562" t="s">
        <v>415</v>
      </c>
      <c r="AR37" s="563"/>
      <c r="AS37" s="563"/>
      <c r="AT37" s="563"/>
      <c r="AU37" s="563"/>
      <c r="AV37" s="563"/>
      <c r="AW37" s="563"/>
      <c r="AX37" s="563"/>
      <c r="AY37" s="564"/>
      <c r="AZ37" s="531">
        <v>481766</v>
      </c>
      <c r="BA37" s="532"/>
      <c r="BB37" s="532"/>
      <c r="BC37" s="532"/>
      <c r="BD37" s="541"/>
      <c r="BE37" s="541"/>
      <c r="BF37" s="575"/>
      <c r="BG37" s="548" t="s">
        <v>372</v>
      </c>
      <c r="BH37" s="549"/>
      <c r="BI37" s="549"/>
      <c r="BJ37" s="549"/>
      <c r="BK37" s="549"/>
      <c r="BL37" s="549"/>
      <c r="BM37" s="549"/>
      <c r="BN37" s="549"/>
      <c r="BO37" s="549"/>
      <c r="BP37" s="549"/>
      <c r="BQ37" s="549"/>
      <c r="BR37" s="549"/>
      <c r="BS37" s="549"/>
      <c r="BT37" s="549"/>
      <c r="BU37" s="550"/>
      <c r="BV37" s="531">
        <v>4043</v>
      </c>
      <c r="BW37" s="532"/>
      <c r="BX37" s="532"/>
      <c r="BY37" s="532"/>
      <c r="BZ37" s="532"/>
      <c r="CA37" s="532"/>
      <c r="CB37" s="565"/>
      <c r="CD37" s="548" t="s">
        <v>373</v>
      </c>
      <c r="CE37" s="549"/>
      <c r="CF37" s="549"/>
      <c r="CG37" s="549"/>
      <c r="CH37" s="549"/>
      <c r="CI37" s="549"/>
      <c r="CJ37" s="549"/>
      <c r="CK37" s="549"/>
      <c r="CL37" s="549"/>
      <c r="CM37" s="549"/>
      <c r="CN37" s="549"/>
      <c r="CO37" s="549"/>
      <c r="CP37" s="549"/>
      <c r="CQ37" s="550"/>
      <c r="CR37" s="531">
        <v>985049</v>
      </c>
      <c r="CS37" s="541"/>
      <c r="CT37" s="541"/>
      <c r="CU37" s="541"/>
      <c r="CV37" s="541"/>
      <c r="CW37" s="541"/>
      <c r="CX37" s="541"/>
      <c r="CY37" s="542"/>
      <c r="CZ37" s="534">
        <v>11.1</v>
      </c>
      <c r="DA37" s="535"/>
      <c r="DB37" s="535"/>
      <c r="DC37" s="536"/>
      <c r="DD37" s="537">
        <v>984779</v>
      </c>
      <c r="DE37" s="541"/>
      <c r="DF37" s="541"/>
      <c r="DG37" s="541"/>
      <c r="DH37" s="541"/>
      <c r="DI37" s="541"/>
      <c r="DJ37" s="541"/>
      <c r="DK37" s="542"/>
      <c r="DL37" s="537">
        <v>970373</v>
      </c>
      <c r="DM37" s="541"/>
      <c r="DN37" s="541"/>
      <c r="DO37" s="541"/>
      <c r="DP37" s="541"/>
      <c r="DQ37" s="541"/>
      <c r="DR37" s="541"/>
      <c r="DS37" s="541"/>
      <c r="DT37" s="541"/>
      <c r="DU37" s="541"/>
      <c r="DV37" s="542"/>
      <c r="DW37" s="538">
        <v>15</v>
      </c>
      <c r="DX37" s="539"/>
      <c r="DY37" s="539"/>
      <c r="DZ37" s="539"/>
      <c r="EA37" s="539"/>
      <c r="EB37" s="539"/>
      <c r="EC37" s="540"/>
    </row>
    <row r="38" spans="2:133" ht="11.25" customHeight="1" x14ac:dyDescent="0.2">
      <c r="B38" s="556" t="s">
        <v>374</v>
      </c>
      <c r="C38" s="557"/>
      <c r="D38" s="557"/>
      <c r="E38" s="557"/>
      <c r="F38" s="557"/>
      <c r="G38" s="557"/>
      <c r="H38" s="557"/>
      <c r="I38" s="557"/>
      <c r="J38" s="557"/>
      <c r="K38" s="557"/>
      <c r="L38" s="557"/>
      <c r="M38" s="557"/>
      <c r="N38" s="557"/>
      <c r="O38" s="557"/>
      <c r="P38" s="557"/>
      <c r="Q38" s="558"/>
      <c r="R38" s="569">
        <v>9321975</v>
      </c>
      <c r="S38" s="570"/>
      <c r="T38" s="570"/>
      <c r="U38" s="570"/>
      <c r="V38" s="570"/>
      <c r="W38" s="570"/>
      <c r="X38" s="570"/>
      <c r="Y38" s="614"/>
      <c r="Z38" s="615">
        <v>100</v>
      </c>
      <c r="AA38" s="615"/>
      <c r="AB38" s="615"/>
      <c r="AC38" s="615"/>
      <c r="AD38" s="616">
        <v>6116751</v>
      </c>
      <c r="AE38" s="616"/>
      <c r="AF38" s="616"/>
      <c r="AG38" s="616"/>
      <c r="AH38" s="616"/>
      <c r="AI38" s="616"/>
      <c r="AJ38" s="616"/>
      <c r="AK38" s="616"/>
      <c r="AL38" s="611">
        <v>100</v>
      </c>
      <c r="AM38" s="612"/>
      <c r="AN38" s="612"/>
      <c r="AO38" s="613"/>
      <c r="AQ38" s="562" t="s">
        <v>416</v>
      </c>
      <c r="AR38" s="563"/>
      <c r="AS38" s="563"/>
      <c r="AT38" s="563"/>
      <c r="AU38" s="563"/>
      <c r="AV38" s="563"/>
      <c r="AW38" s="563"/>
      <c r="AX38" s="563"/>
      <c r="AY38" s="564"/>
      <c r="AZ38" s="531">
        <v>1186</v>
      </c>
      <c r="BA38" s="532"/>
      <c r="BB38" s="532"/>
      <c r="BC38" s="532"/>
      <c r="BD38" s="541"/>
      <c r="BE38" s="541"/>
      <c r="BF38" s="575"/>
      <c r="BG38" s="548" t="s">
        <v>375</v>
      </c>
      <c r="BH38" s="549"/>
      <c r="BI38" s="549"/>
      <c r="BJ38" s="549"/>
      <c r="BK38" s="549"/>
      <c r="BL38" s="549"/>
      <c r="BM38" s="549"/>
      <c r="BN38" s="549"/>
      <c r="BO38" s="549"/>
      <c r="BP38" s="549"/>
      <c r="BQ38" s="549"/>
      <c r="BR38" s="549"/>
      <c r="BS38" s="549"/>
      <c r="BT38" s="549"/>
      <c r="BU38" s="550"/>
      <c r="BV38" s="531">
        <v>7495</v>
      </c>
      <c r="BW38" s="532"/>
      <c r="BX38" s="532"/>
      <c r="BY38" s="532"/>
      <c r="BZ38" s="532"/>
      <c r="CA38" s="532"/>
      <c r="CB38" s="565"/>
      <c r="CD38" s="548" t="s">
        <v>376</v>
      </c>
      <c r="CE38" s="549"/>
      <c r="CF38" s="549"/>
      <c r="CG38" s="549"/>
      <c r="CH38" s="549"/>
      <c r="CI38" s="549"/>
      <c r="CJ38" s="549"/>
      <c r="CK38" s="549"/>
      <c r="CL38" s="549"/>
      <c r="CM38" s="549"/>
      <c r="CN38" s="549"/>
      <c r="CO38" s="549"/>
      <c r="CP38" s="549"/>
      <c r="CQ38" s="550"/>
      <c r="CR38" s="531">
        <v>979704</v>
      </c>
      <c r="CS38" s="532"/>
      <c r="CT38" s="532"/>
      <c r="CU38" s="532"/>
      <c r="CV38" s="532"/>
      <c r="CW38" s="532"/>
      <c r="CX38" s="532"/>
      <c r="CY38" s="533"/>
      <c r="CZ38" s="534">
        <v>11.1</v>
      </c>
      <c r="DA38" s="535"/>
      <c r="DB38" s="535"/>
      <c r="DC38" s="536"/>
      <c r="DD38" s="537">
        <v>917450</v>
      </c>
      <c r="DE38" s="532"/>
      <c r="DF38" s="532"/>
      <c r="DG38" s="532"/>
      <c r="DH38" s="532"/>
      <c r="DI38" s="532"/>
      <c r="DJ38" s="532"/>
      <c r="DK38" s="533"/>
      <c r="DL38" s="537">
        <v>877425</v>
      </c>
      <c r="DM38" s="532"/>
      <c r="DN38" s="532"/>
      <c r="DO38" s="532"/>
      <c r="DP38" s="532"/>
      <c r="DQ38" s="532"/>
      <c r="DR38" s="532"/>
      <c r="DS38" s="532"/>
      <c r="DT38" s="532"/>
      <c r="DU38" s="532"/>
      <c r="DV38" s="533"/>
      <c r="DW38" s="538">
        <v>13.6</v>
      </c>
      <c r="DX38" s="539"/>
      <c r="DY38" s="539"/>
      <c r="DZ38" s="539"/>
      <c r="EA38" s="539"/>
      <c r="EB38" s="539"/>
      <c r="EC38" s="540"/>
    </row>
    <row r="39" spans="2:133" ht="11.25" customHeight="1" x14ac:dyDescent="0.2">
      <c r="AQ39" s="562" t="s">
        <v>417</v>
      </c>
      <c r="AR39" s="563"/>
      <c r="AS39" s="563"/>
      <c r="AT39" s="563"/>
      <c r="AU39" s="563"/>
      <c r="AV39" s="563"/>
      <c r="AW39" s="563"/>
      <c r="AX39" s="563"/>
      <c r="AY39" s="564"/>
      <c r="AZ39" s="531" t="s">
        <v>393</v>
      </c>
      <c r="BA39" s="532"/>
      <c r="BB39" s="532"/>
      <c r="BC39" s="532"/>
      <c r="BD39" s="541"/>
      <c r="BE39" s="541"/>
      <c r="BF39" s="575"/>
      <c r="BG39" s="607" t="s">
        <v>377</v>
      </c>
      <c r="BH39" s="608"/>
      <c r="BI39" s="608"/>
      <c r="BJ39" s="608"/>
      <c r="BK39" s="608"/>
      <c r="BL39" s="170"/>
      <c r="BM39" s="549" t="s">
        <v>378</v>
      </c>
      <c r="BN39" s="549"/>
      <c r="BO39" s="549"/>
      <c r="BP39" s="549"/>
      <c r="BQ39" s="549"/>
      <c r="BR39" s="549"/>
      <c r="BS39" s="549"/>
      <c r="BT39" s="549"/>
      <c r="BU39" s="550"/>
      <c r="BV39" s="531">
        <v>100</v>
      </c>
      <c r="BW39" s="532"/>
      <c r="BX39" s="532"/>
      <c r="BY39" s="532"/>
      <c r="BZ39" s="532"/>
      <c r="CA39" s="532"/>
      <c r="CB39" s="565"/>
      <c r="CD39" s="548" t="s">
        <v>379</v>
      </c>
      <c r="CE39" s="549"/>
      <c r="CF39" s="549"/>
      <c r="CG39" s="549"/>
      <c r="CH39" s="549"/>
      <c r="CI39" s="549"/>
      <c r="CJ39" s="549"/>
      <c r="CK39" s="549"/>
      <c r="CL39" s="549"/>
      <c r="CM39" s="549"/>
      <c r="CN39" s="549"/>
      <c r="CO39" s="549"/>
      <c r="CP39" s="549"/>
      <c r="CQ39" s="550"/>
      <c r="CR39" s="531">
        <v>140342</v>
      </c>
      <c r="CS39" s="541"/>
      <c r="CT39" s="541"/>
      <c r="CU39" s="541"/>
      <c r="CV39" s="541"/>
      <c r="CW39" s="541"/>
      <c r="CX39" s="541"/>
      <c r="CY39" s="542"/>
      <c r="CZ39" s="534">
        <v>1.6</v>
      </c>
      <c r="DA39" s="535"/>
      <c r="DB39" s="535"/>
      <c r="DC39" s="536"/>
      <c r="DD39" s="537">
        <v>138768</v>
      </c>
      <c r="DE39" s="541"/>
      <c r="DF39" s="541"/>
      <c r="DG39" s="541"/>
      <c r="DH39" s="541"/>
      <c r="DI39" s="541"/>
      <c r="DJ39" s="541"/>
      <c r="DK39" s="542"/>
      <c r="DL39" s="537" t="s">
        <v>393</v>
      </c>
      <c r="DM39" s="541"/>
      <c r="DN39" s="541"/>
      <c r="DO39" s="541"/>
      <c r="DP39" s="541"/>
      <c r="DQ39" s="541"/>
      <c r="DR39" s="541"/>
      <c r="DS39" s="541"/>
      <c r="DT39" s="541"/>
      <c r="DU39" s="541"/>
      <c r="DV39" s="542"/>
      <c r="DW39" s="538" t="s">
        <v>393</v>
      </c>
      <c r="DX39" s="539"/>
      <c r="DY39" s="539"/>
      <c r="DZ39" s="539"/>
      <c r="EA39" s="539"/>
      <c r="EB39" s="539"/>
      <c r="EC39" s="540"/>
    </row>
    <row r="40" spans="2:133" ht="11.25" customHeight="1" x14ac:dyDescent="0.2">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2" t="s">
        <v>418</v>
      </c>
      <c r="AR40" s="563"/>
      <c r="AS40" s="563"/>
      <c r="AT40" s="563"/>
      <c r="AU40" s="563"/>
      <c r="AV40" s="563"/>
      <c r="AW40" s="563"/>
      <c r="AX40" s="563"/>
      <c r="AY40" s="564"/>
      <c r="AZ40" s="531">
        <v>107209</v>
      </c>
      <c r="BA40" s="532"/>
      <c r="BB40" s="532"/>
      <c r="BC40" s="532"/>
      <c r="BD40" s="541"/>
      <c r="BE40" s="541"/>
      <c r="BF40" s="575"/>
      <c r="BG40" s="607"/>
      <c r="BH40" s="608"/>
      <c r="BI40" s="608"/>
      <c r="BJ40" s="608"/>
      <c r="BK40" s="608"/>
      <c r="BL40" s="170"/>
      <c r="BM40" s="549" t="s">
        <v>380</v>
      </c>
      <c r="BN40" s="549"/>
      <c r="BO40" s="549"/>
      <c r="BP40" s="549"/>
      <c r="BQ40" s="549"/>
      <c r="BR40" s="549"/>
      <c r="BS40" s="549"/>
      <c r="BT40" s="549"/>
      <c r="BU40" s="550"/>
      <c r="BV40" s="531">
        <v>70</v>
      </c>
      <c r="BW40" s="532"/>
      <c r="BX40" s="532"/>
      <c r="BY40" s="532"/>
      <c r="BZ40" s="532"/>
      <c r="CA40" s="532"/>
      <c r="CB40" s="565"/>
      <c r="CD40" s="548" t="s">
        <v>381</v>
      </c>
      <c r="CE40" s="549"/>
      <c r="CF40" s="549"/>
      <c r="CG40" s="549"/>
      <c r="CH40" s="549"/>
      <c r="CI40" s="549"/>
      <c r="CJ40" s="549"/>
      <c r="CK40" s="549"/>
      <c r="CL40" s="549"/>
      <c r="CM40" s="549"/>
      <c r="CN40" s="549"/>
      <c r="CO40" s="549"/>
      <c r="CP40" s="549"/>
      <c r="CQ40" s="550"/>
      <c r="CR40" s="531">
        <v>1200</v>
      </c>
      <c r="CS40" s="532"/>
      <c r="CT40" s="532"/>
      <c r="CU40" s="532"/>
      <c r="CV40" s="532"/>
      <c r="CW40" s="532"/>
      <c r="CX40" s="532"/>
      <c r="CY40" s="533"/>
      <c r="CZ40" s="534">
        <v>0</v>
      </c>
      <c r="DA40" s="535"/>
      <c r="DB40" s="535"/>
      <c r="DC40" s="536"/>
      <c r="DD40" s="537" t="s">
        <v>393</v>
      </c>
      <c r="DE40" s="532"/>
      <c r="DF40" s="532"/>
      <c r="DG40" s="532"/>
      <c r="DH40" s="532"/>
      <c r="DI40" s="532"/>
      <c r="DJ40" s="532"/>
      <c r="DK40" s="533"/>
      <c r="DL40" s="537" t="s">
        <v>393</v>
      </c>
      <c r="DM40" s="532"/>
      <c r="DN40" s="532"/>
      <c r="DO40" s="532"/>
      <c r="DP40" s="532"/>
      <c r="DQ40" s="532"/>
      <c r="DR40" s="532"/>
      <c r="DS40" s="532"/>
      <c r="DT40" s="532"/>
      <c r="DU40" s="532"/>
      <c r="DV40" s="533"/>
      <c r="DW40" s="538" t="s">
        <v>393</v>
      </c>
      <c r="DX40" s="539"/>
      <c r="DY40" s="539"/>
      <c r="DZ40" s="539"/>
      <c r="EA40" s="539"/>
      <c r="EB40" s="539"/>
      <c r="EC40" s="540"/>
    </row>
    <row r="41" spans="2:133" ht="11.25" customHeight="1" x14ac:dyDescent="0.2">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66" t="s">
        <v>382</v>
      </c>
      <c r="AR41" s="567"/>
      <c r="AS41" s="567"/>
      <c r="AT41" s="567"/>
      <c r="AU41" s="567"/>
      <c r="AV41" s="567"/>
      <c r="AW41" s="567"/>
      <c r="AX41" s="567"/>
      <c r="AY41" s="568"/>
      <c r="AZ41" s="569">
        <v>305677</v>
      </c>
      <c r="BA41" s="570"/>
      <c r="BB41" s="570"/>
      <c r="BC41" s="570"/>
      <c r="BD41" s="573"/>
      <c r="BE41" s="573"/>
      <c r="BF41" s="574"/>
      <c r="BG41" s="609"/>
      <c r="BH41" s="610"/>
      <c r="BI41" s="610"/>
      <c r="BJ41" s="610"/>
      <c r="BK41" s="610"/>
      <c r="BL41" s="172"/>
      <c r="BM41" s="567" t="s">
        <v>383</v>
      </c>
      <c r="BN41" s="567"/>
      <c r="BO41" s="567"/>
      <c r="BP41" s="567"/>
      <c r="BQ41" s="567"/>
      <c r="BR41" s="567"/>
      <c r="BS41" s="567"/>
      <c r="BT41" s="567"/>
      <c r="BU41" s="568"/>
      <c r="BV41" s="569">
        <v>225</v>
      </c>
      <c r="BW41" s="570"/>
      <c r="BX41" s="570"/>
      <c r="BY41" s="570"/>
      <c r="BZ41" s="570"/>
      <c r="CA41" s="570"/>
      <c r="CB41" s="571"/>
      <c r="CD41" s="548" t="s">
        <v>384</v>
      </c>
      <c r="CE41" s="549"/>
      <c r="CF41" s="549"/>
      <c r="CG41" s="549"/>
      <c r="CH41" s="549"/>
      <c r="CI41" s="549"/>
      <c r="CJ41" s="549"/>
      <c r="CK41" s="549"/>
      <c r="CL41" s="549"/>
      <c r="CM41" s="549"/>
      <c r="CN41" s="549"/>
      <c r="CO41" s="549"/>
      <c r="CP41" s="549"/>
      <c r="CQ41" s="550"/>
      <c r="CR41" s="531" t="s">
        <v>393</v>
      </c>
      <c r="CS41" s="541"/>
      <c r="CT41" s="541"/>
      <c r="CU41" s="541"/>
      <c r="CV41" s="541"/>
      <c r="CW41" s="541"/>
      <c r="CX41" s="541"/>
      <c r="CY41" s="542"/>
      <c r="CZ41" s="534" t="s">
        <v>393</v>
      </c>
      <c r="DA41" s="535"/>
      <c r="DB41" s="535"/>
      <c r="DC41" s="536"/>
      <c r="DD41" s="537" t="s">
        <v>393</v>
      </c>
      <c r="DE41" s="541"/>
      <c r="DF41" s="541"/>
      <c r="DG41" s="541"/>
      <c r="DH41" s="541"/>
      <c r="DI41" s="541"/>
      <c r="DJ41" s="541"/>
      <c r="DK41" s="542"/>
      <c r="DL41" s="588"/>
      <c r="DM41" s="589"/>
      <c r="DN41" s="589"/>
      <c r="DO41" s="589"/>
      <c r="DP41" s="589"/>
      <c r="DQ41" s="589"/>
      <c r="DR41" s="589"/>
      <c r="DS41" s="589"/>
      <c r="DT41" s="589"/>
      <c r="DU41" s="589"/>
      <c r="DV41" s="590"/>
      <c r="DW41" s="585"/>
      <c r="DX41" s="586"/>
      <c r="DY41" s="586"/>
      <c r="DZ41" s="586"/>
      <c r="EA41" s="586"/>
      <c r="EB41" s="586"/>
      <c r="EC41" s="587"/>
    </row>
    <row r="42" spans="2:133" ht="11.25" customHeight="1" x14ac:dyDescent="0.2">
      <c r="B42" s="165" t="s">
        <v>385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43" t="s">
        <v>386</v>
      </c>
      <c r="CE42" s="544"/>
      <c r="CF42" s="544"/>
      <c r="CG42" s="544"/>
      <c r="CH42" s="544"/>
      <c r="CI42" s="544"/>
      <c r="CJ42" s="544"/>
      <c r="CK42" s="544"/>
      <c r="CL42" s="544"/>
      <c r="CM42" s="544"/>
      <c r="CN42" s="544"/>
      <c r="CO42" s="544"/>
      <c r="CP42" s="544"/>
      <c r="CQ42" s="545"/>
      <c r="CR42" s="531">
        <v>898042</v>
      </c>
      <c r="CS42" s="532"/>
      <c r="CT42" s="532"/>
      <c r="CU42" s="532"/>
      <c r="CV42" s="532"/>
      <c r="CW42" s="532"/>
      <c r="CX42" s="532"/>
      <c r="CY42" s="533"/>
      <c r="CZ42" s="534">
        <v>10.1</v>
      </c>
      <c r="DA42" s="602"/>
      <c r="DB42" s="602"/>
      <c r="DC42" s="603"/>
      <c r="DD42" s="537">
        <v>437105</v>
      </c>
      <c r="DE42" s="532"/>
      <c r="DF42" s="532"/>
      <c r="DG42" s="532"/>
      <c r="DH42" s="532"/>
      <c r="DI42" s="532"/>
      <c r="DJ42" s="532"/>
      <c r="DK42" s="533"/>
      <c r="DL42" s="588"/>
      <c r="DM42" s="589"/>
      <c r="DN42" s="589"/>
      <c r="DO42" s="589"/>
      <c r="DP42" s="589"/>
      <c r="DQ42" s="589"/>
      <c r="DR42" s="589"/>
      <c r="DS42" s="589"/>
      <c r="DT42" s="589"/>
      <c r="DU42" s="589"/>
      <c r="DV42" s="590"/>
      <c r="DW42" s="585"/>
      <c r="DX42" s="586"/>
      <c r="DY42" s="586"/>
      <c r="DZ42" s="586"/>
      <c r="EA42" s="586"/>
      <c r="EB42" s="586"/>
      <c r="EC42" s="587"/>
    </row>
    <row r="43" spans="2:133" ht="11.25" customHeight="1" x14ac:dyDescent="0.2">
      <c r="B43" s="174" t="s">
        <v>387</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43" t="s">
        <v>388</v>
      </c>
      <c r="CE43" s="544"/>
      <c r="CF43" s="544"/>
      <c r="CG43" s="544"/>
      <c r="CH43" s="544"/>
      <c r="CI43" s="544"/>
      <c r="CJ43" s="544"/>
      <c r="CK43" s="544"/>
      <c r="CL43" s="544"/>
      <c r="CM43" s="544"/>
      <c r="CN43" s="544"/>
      <c r="CO43" s="544"/>
      <c r="CP43" s="544"/>
      <c r="CQ43" s="545"/>
      <c r="CR43" s="531">
        <v>44085</v>
      </c>
      <c r="CS43" s="541"/>
      <c r="CT43" s="541"/>
      <c r="CU43" s="541"/>
      <c r="CV43" s="541"/>
      <c r="CW43" s="541"/>
      <c r="CX43" s="541"/>
      <c r="CY43" s="542"/>
      <c r="CZ43" s="534">
        <v>0.5</v>
      </c>
      <c r="DA43" s="535"/>
      <c r="DB43" s="535"/>
      <c r="DC43" s="536"/>
      <c r="DD43" s="537">
        <v>44085</v>
      </c>
      <c r="DE43" s="541"/>
      <c r="DF43" s="541"/>
      <c r="DG43" s="541"/>
      <c r="DH43" s="541"/>
      <c r="DI43" s="541"/>
      <c r="DJ43" s="541"/>
      <c r="DK43" s="542"/>
      <c r="DL43" s="588"/>
      <c r="DM43" s="589"/>
      <c r="DN43" s="589"/>
      <c r="DO43" s="589"/>
      <c r="DP43" s="589"/>
      <c r="DQ43" s="589"/>
      <c r="DR43" s="589"/>
      <c r="DS43" s="589"/>
      <c r="DT43" s="589"/>
      <c r="DU43" s="589"/>
      <c r="DV43" s="590"/>
      <c r="DW43" s="585"/>
      <c r="DX43" s="586"/>
      <c r="DY43" s="586"/>
      <c r="DZ43" s="586"/>
      <c r="EA43" s="586"/>
      <c r="EB43" s="586"/>
      <c r="EC43" s="587"/>
    </row>
    <row r="44" spans="2:133" ht="11.25" customHeight="1" x14ac:dyDescent="0.2">
      <c r="B44" s="175" t="s">
        <v>389</v>
      </c>
      <c r="CD44" s="596" t="s">
        <v>349</v>
      </c>
      <c r="CE44" s="597"/>
      <c r="CF44" s="543" t="s">
        <v>419</v>
      </c>
      <c r="CG44" s="544"/>
      <c r="CH44" s="544"/>
      <c r="CI44" s="544"/>
      <c r="CJ44" s="544"/>
      <c r="CK44" s="544"/>
      <c r="CL44" s="544"/>
      <c r="CM44" s="544"/>
      <c r="CN44" s="544"/>
      <c r="CO44" s="544"/>
      <c r="CP44" s="544"/>
      <c r="CQ44" s="545"/>
      <c r="CR44" s="531">
        <v>898042</v>
      </c>
      <c r="CS44" s="532"/>
      <c r="CT44" s="532"/>
      <c r="CU44" s="532"/>
      <c r="CV44" s="532"/>
      <c r="CW44" s="532"/>
      <c r="CX44" s="532"/>
      <c r="CY44" s="533"/>
      <c r="CZ44" s="534">
        <v>10.1</v>
      </c>
      <c r="DA44" s="602"/>
      <c r="DB44" s="602"/>
      <c r="DC44" s="603"/>
      <c r="DD44" s="537">
        <v>437105</v>
      </c>
      <c r="DE44" s="532"/>
      <c r="DF44" s="532"/>
      <c r="DG44" s="532"/>
      <c r="DH44" s="532"/>
      <c r="DI44" s="532"/>
      <c r="DJ44" s="532"/>
      <c r="DK44" s="533"/>
      <c r="DL44" s="588"/>
      <c r="DM44" s="589"/>
      <c r="DN44" s="589"/>
      <c r="DO44" s="589"/>
      <c r="DP44" s="589"/>
      <c r="DQ44" s="589"/>
      <c r="DR44" s="589"/>
      <c r="DS44" s="589"/>
      <c r="DT44" s="589"/>
      <c r="DU44" s="589"/>
      <c r="DV44" s="590"/>
      <c r="DW44" s="585"/>
      <c r="DX44" s="586"/>
      <c r="DY44" s="586"/>
      <c r="DZ44" s="586"/>
      <c r="EA44" s="586"/>
      <c r="EB44" s="586"/>
      <c r="EC44" s="587"/>
    </row>
    <row r="45" spans="2:133" ht="11.25" customHeight="1" x14ac:dyDescent="0.2">
      <c r="CD45" s="598"/>
      <c r="CE45" s="599"/>
      <c r="CF45" s="543" t="s">
        <v>420</v>
      </c>
      <c r="CG45" s="544"/>
      <c r="CH45" s="544"/>
      <c r="CI45" s="544"/>
      <c r="CJ45" s="544"/>
      <c r="CK45" s="544"/>
      <c r="CL45" s="544"/>
      <c r="CM45" s="544"/>
      <c r="CN45" s="544"/>
      <c r="CO45" s="544"/>
      <c r="CP45" s="544"/>
      <c r="CQ45" s="545"/>
      <c r="CR45" s="531">
        <v>180988</v>
      </c>
      <c r="CS45" s="541"/>
      <c r="CT45" s="541"/>
      <c r="CU45" s="541"/>
      <c r="CV45" s="541"/>
      <c r="CW45" s="541"/>
      <c r="CX45" s="541"/>
      <c r="CY45" s="542"/>
      <c r="CZ45" s="534">
        <v>2</v>
      </c>
      <c r="DA45" s="535"/>
      <c r="DB45" s="535"/>
      <c r="DC45" s="536"/>
      <c r="DD45" s="537">
        <v>31755</v>
      </c>
      <c r="DE45" s="541"/>
      <c r="DF45" s="541"/>
      <c r="DG45" s="541"/>
      <c r="DH45" s="541"/>
      <c r="DI45" s="541"/>
      <c r="DJ45" s="541"/>
      <c r="DK45" s="542"/>
      <c r="DL45" s="588"/>
      <c r="DM45" s="589"/>
      <c r="DN45" s="589"/>
      <c r="DO45" s="589"/>
      <c r="DP45" s="589"/>
      <c r="DQ45" s="589"/>
      <c r="DR45" s="589"/>
      <c r="DS45" s="589"/>
      <c r="DT45" s="589"/>
      <c r="DU45" s="589"/>
      <c r="DV45" s="590"/>
      <c r="DW45" s="585"/>
      <c r="DX45" s="586"/>
      <c r="DY45" s="586"/>
      <c r="DZ45" s="586"/>
      <c r="EA45" s="586"/>
      <c r="EB45" s="586"/>
      <c r="EC45" s="587"/>
    </row>
    <row r="46" spans="2:133" ht="11.25" customHeight="1" x14ac:dyDescent="0.2">
      <c r="CD46" s="598"/>
      <c r="CE46" s="599"/>
      <c r="CF46" s="543" t="s">
        <v>421</v>
      </c>
      <c r="CG46" s="544"/>
      <c r="CH46" s="544"/>
      <c r="CI46" s="544"/>
      <c r="CJ46" s="544"/>
      <c r="CK46" s="544"/>
      <c r="CL46" s="544"/>
      <c r="CM46" s="544"/>
      <c r="CN46" s="544"/>
      <c r="CO46" s="544"/>
      <c r="CP46" s="544"/>
      <c r="CQ46" s="545"/>
      <c r="CR46" s="531">
        <v>623689</v>
      </c>
      <c r="CS46" s="532"/>
      <c r="CT46" s="532"/>
      <c r="CU46" s="532"/>
      <c r="CV46" s="532"/>
      <c r="CW46" s="532"/>
      <c r="CX46" s="532"/>
      <c r="CY46" s="533"/>
      <c r="CZ46" s="534">
        <v>7</v>
      </c>
      <c r="DA46" s="602"/>
      <c r="DB46" s="602"/>
      <c r="DC46" s="603"/>
      <c r="DD46" s="537">
        <v>353585</v>
      </c>
      <c r="DE46" s="532"/>
      <c r="DF46" s="532"/>
      <c r="DG46" s="532"/>
      <c r="DH46" s="532"/>
      <c r="DI46" s="532"/>
      <c r="DJ46" s="532"/>
      <c r="DK46" s="533"/>
      <c r="DL46" s="588"/>
      <c r="DM46" s="589"/>
      <c r="DN46" s="589"/>
      <c r="DO46" s="589"/>
      <c r="DP46" s="589"/>
      <c r="DQ46" s="589"/>
      <c r="DR46" s="589"/>
      <c r="DS46" s="589"/>
      <c r="DT46" s="589"/>
      <c r="DU46" s="589"/>
      <c r="DV46" s="590"/>
      <c r="DW46" s="585"/>
      <c r="DX46" s="586"/>
      <c r="DY46" s="586"/>
      <c r="DZ46" s="586"/>
      <c r="EA46" s="586"/>
      <c r="EB46" s="586"/>
      <c r="EC46" s="587"/>
    </row>
    <row r="47" spans="2:133" ht="11.25" customHeight="1" x14ac:dyDescent="0.2">
      <c r="CD47" s="598"/>
      <c r="CE47" s="599"/>
      <c r="CF47" s="543" t="s">
        <v>422</v>
      </c>
      <c r="CG47" s="544"/>
      <c r="CH47" s="544"/>
      <c r="CI47" s="544"/>
      <c r="CJ47" s="544"/>
      <c r="CK47" s="544"/>
      <c r="CL47" s="544"/>
      <c r="CM47" s="544"/>
      <c r="CN47" s="544"/>
      <c r="CO47" s="544"/>
      <c r="CP47" s="544"/>
      <c r="CQ47" s="545"/>
      <c r="CR47" s="531" t="s">
        <v>400</v>
      </c>
      <c r="CS47" s="541"/>
      <c r="CT47" s="541"/>
      <c r="CU47" s="541"/>
      <c r="CV47" s="541"/>
      <c r="CW47" s="541"/>
      <c r="CX47" s="541"/>
      <c r="CY47" s="542"/>
      <c r="CZ47" s="534" t="s">
        <v>400</v>
      </c>
      <c r="DA47" s="535"/>
      <c r="DB47" s="535"/>
      <c r="DC47" s="536"/>
      <c r="DD47" s="537" t="s">
        <v>400</v>
      </c>
      <c r="DE47" s="541"/>
      <c r="DF47" s="541"/>
      <c r="DG47" s="541"/>
      <c r="DH47" s="541"/>
      <c r="DI47" s="541"/>
      <c r="DJ47" s="541"/>
      <c r="DK47" s="542"/>
      <c r="DL47" s="588"/>
      <c r="DM47" s="589"/>
      <c r="DN47" s="589"/>
      <c r="DO47" s="589"/>
      <c r="DP47" s="589"/>
      <c r="DQ47" s="589"/>
      <c r="DR47" s="589"/>
      <c r="DS47" s="589"/>
      <c r="DT47" s="589"/>
      <c r="DU47" s="589"/>
      <c r="DV47" s="590"/>
      <c r="DW47" s="585"/>
      <c r="DX47" s="586"/>
      <c r="DY47" s="586"/>
      <c r="DZ47" s="586"/>
      <c r="EA47" s="586"/>
      <c r="EB47" s="586"/>
      <c r="EC47" s="587"/>
    </row>
    <row r="48" spans="2:133" x14ac:dyDescent="0.2">
      <c r="CD48" s="600"/>
      <c r="CE48" s="601"/>
      <c r="CF48" s="543" t="s">
        <v>423</v>
      </c>
      <c r="CG48" s="544"/>
      <c r="CH48" s="544"/>
      <c r="CI48" s="544"/>
      <c r="CJ48" s="544"/>
      <c r="CK48" s="544"/>
      <c r="CL48" s="544"/>
      <c r="CM48" s="544"/>
      <c r="CN48" s="544"/>
      <c r="CO48" s="544"/>
      <c r="CP48" s="544"/>
      <c r="CQ48" s="545"/>
      <c r="CR48" s="531" t="s">
        <v>400</v>
      </c>
      <c r="CS48" s="532"/>
      <c r="CT48" s="532"/>
      <c r="CU48" s="532"/>
      <c r="CV48" s="532"/>
      <c r="CW48" s="532"/>
      <c r="CX48" s="532"/>
      <c r="CY48" s="533"/>
      <c r="CZ48" s="534" t="s">
        <v>400</v>
      </c>
      <c r="DA48" s="602"/>
      <c r="DB48" s="602"/>
      <c r="DC48" s="603"/>
      <c r="DD48" s="537" t="s">
        <v>400</v>
      </c>
      <c r="DE48" s="532"/>
      <c r="DF48" s="532"/>
      <c r="DG48" s="532"/>
      <c r="DH48" s="532"/>
      <c r="DI48" s="532"/>
      <c r="DJ48" s="532"/>
      <c r="DK48" s="533"/>
      <c r="DL48" s="588"/>
      <c r="DM48" s="589"/>
      <c r="DN48" s="589"/>
      <c r="DO48" s="589"/>
      <c r="DP48" s="589"/>
      <c r="DQ48" s="589"/>
      <c r="DR48" s="589"/>
      <c r="DS48" s="589"/>
      <c r="DT48" s="589"/>
      <c r="DU48" s="589"/>
      <c r="DV48" s="590"/>
      <c r="DW48" s="585"/>
      <c r="DX48" s="586"/>
      <c r="DY48" s="586"/>
      <c r="DZ48" s="586"/>
      <c r="EA48" s="586"/>
      <c r="EB48" s="586"/>
      <c r="EC48" s="587"/>
    </row>
    <row r="49" spans="82:133" ht="11.25" customHeight="1" x14ac:dyDescent="0.2">
      <c r="CD49" s="556" t="s">
        <v>424</v>
      </c>
      <c r="CE49" s="557"/>
      <c r="CF49" s="557"/>
      <c r="CG49" s="557"/>
      <c r="CH49" s="557"/>
      <c r="CI49" s="557"/>
      <c r="CJ49" s="557"/>
      <c r="CK49" s="557"/>
      <c r="CL49" s="557"/>
      <c r="CM49" s="557"/>
      <c r="CN49" s="557"/>
      <c r="CO49" s="557"/>
      <c r="CP49" s="557"/>
      <c r="CQ49" s="558"/>
      <c r="CR49" s="569">
        <v>8864328</v>
      </c>
      <c r="CS49" s="573"/>
      <c r="CT49" s="573"/>
      <c r="CU49" s="573"/>
      <c r="CV49" s="573"/>
      <c r="CW49" s="573"/>
      <c r="CX49" s="573"/>
      <c r="CY49" s="591"/>
      <c r="CZ49" s="592">
        <v>100</v>
      </c>
      <c r="DA49" s="593"/>
      <c r="DB49" s="593"/>
      <c r="DC49" s="594"/>
      <c r="DD49" s="595">
        <v>7092245</v>
      </c>
      <c r="DE49" s="573"/>
      <c r="DF49" s="573"/>
      <c r="DG49" s="573"/>
      <c r="DH49" s="573"/>
      <c r="DI49" s="573"/>
      <c r="DJ49" s="573"/>
      <c r="DK49" s="591"/>
      <c r="DL49" s="604"/>
      <c r="DM49" s="605"/>
      <c r="DN49" s="605"/>
      <c r="DO49" s="605"/>
      <c r="DP49" s="605"/>
      <c r="DQ49" s="605"/>
      <c r="DR49" s="605"/>
      <c r="DS49" s="605"/>
      <c r="DT49" s="605"/>
      <c r="DU49" s="605"/>
      <c r="DV49" s="606"/>
      <c r="DW49" s="582"/>
      <c r="DX49" s="583"/>
      <c r="DY49" s="583"/>
      <c r="DZ49" s="583"/>
      <c r="EA49" s="583"/>
      <c r="EB49" s="583"/>
      <c r="EC49" s="584"/>
    </row>
  </sheetData>
  <sheetProtection password="A1DB" sheet="1" objects="1" scenarios="1"/>
  <mergeCells count="582">
    <mergeCell ref="DP1:EC1"/>
    <mergeCell ref="DQ5:EC5"/>
    <mergeCell ref="CD3:EC3"/>
    <mergeCell ref="CR5:CY5"/>
    <mergeCell ref="BS5:CB5"/>
    <mergeCell ref="CD5:CQ5"/>
    <mergeCell ref="CD4:EC4"/>
    <mergeCell ref="CZ5:DC5"/>
    <mergeCell ref="DD5:DP5"/>
    <mergeCell ref="R4:Y4"/>
    <mergeCell ref="Z4:AC4"/>
    <mergeCell ref="AD4:AK4"/>
    <mergeCell ref="R7:Y7"/>
    <mergeCell ref="Z7:AC7"/>
    <mergeCell ref="DH1:DN1"/>
    <mergeCell ref="CD6:CQ6"/>
    <mergeCell ref="R6:Y6"/>
    <mergeCell ref="Z6:AC6"/>
    <mergeCell ref="AD6:AK6"/>
    <mergeCell ref="AL6:AO6"/>
    <mergeCell ref="BO4:BR4"/>
    <mergeCell ref="BS4:CB4"/>
    <mergeCell ref="BG6:BN6"/>
    <mergeCell ref="BS6:CB6"/>
    <mergeCell ref="BO6:BR6"/>
    <mergeCell ref="AD7:AK7"/>
    <mergeCell ref="AL7:AO7"/>
    <mergeCell ref="AL4:AO4"/>
    <mergeCell ref="BO5:BR5"/>
    <mergeCell ref="BG5:BN5"/>
    <mergeCell ref="AP4:BF4"/>
    <mergeCell ref="BG4:BN4"/>
    <mergeCell ref="BG7:BN7"/>
    <mergeCell ref="BO7:BR7"/>
    <mergeCell ref="CR7:CY7"/>
    <mergeCell ref="CD7:CQ7"/>
    <mergeCell ref="CZ6:DC6"/>
    <mergeCell ref="B3:AO3"/>
    <mergeCell ref="AP3:CB3"/>
    <mergeCell ref="R5:Y5"/>
    <mergeCell ref="Z5:AC5"/>
    <mergeCell ref="AD5:AK5"/>
    <mergeCell ref="AL5:AO5"/>
    <mergeCell ref="B4:Q4"/>
    <mergeCell ref="DD6:DP6"/>
    <mergeCell ref="DQ9:EC9"/>
    <mergeCell ref="DD9:DP9"/>
    <mergeCell ref="DQ6:EC6"/>
    <mergeCell ref="DD8:DP8"/>
    <mergeCell ref="DQ7:EC7"/>
    <mergeCell ref="DD7:DP7"/>
    <mergeCell ref="CZ8:DC8"/>
    <mergeCell ref="CZ9:DC9"/>
    <mergeCell ref="CZ7:DC7"/>
    <mergeCell ref="DQ8:EC8"/>
    <mergeCell ref="R9:Y9"/>
    <mergeCell ref="R8:Y8"/>
    <mergeCell ref="Z8:AC8"/>
    <mergeCell ref="AD8:AK8"/>
    <mergeCell ref="AL8:AO8"/>
    <mergeCell ref="BS8:CB8"/>
    <mergeCell ref="Z9:AC9"/>
    <mergeCell ref="CR8:CY8"/>
    <mergeCell ref="CR9:CY9"/>
    <mergeCell ref="AD9:AK9"/>
    <mergeCell ref="AL9:AO9"/>
    <mergeCell ref="CD8:CQ8"/>
    <mergeCell ref="CR6:CY6"/>
    <mergeCell ref="BG10:BN10"/>
    <mergeCell ref="BO10:BR10"/>
    <mergeCell ref="CD9:CQ9"/>
    <mergeCell ref="BG8:BN8"/>
    <mergeCell ref="BO9:BR9"/>
    <mergeCell ref="BO8:BR8"/>
    <mergeCell ref="BS9:CB9"/>
    <mergeCell ref="BG9:BN9"/>
    <mergeCell ref="BS7:CB7"/>
    <mergeCell ref="DD10:DP10"/>
    <mergeCell ref="CD10:CQ10"/>
    <mergeCell ref="R10:Y10"/>
    <mergeCell ref="Z10:AC10"/>
    <mergeCell ref="AD10:AK10"/>
    <mergeCell ref="AL10:AO10"/>
    <mergeCell ref="BS10:CB10"/>
    <mergeCell ref="CZ10:DC10"/>
    <mergeCell ref="CR10:CY10"/>
    <mergeCell ref="DQ10:EC10"/>
    <mergeCell ref="Z11:AC11"/>
    <mergeCell ref="AD11:AK11"/>
    <mergeCell ref="AL11:AO11"/>
    <mergeCell ref="BG11:BN11"/>
    <mergeCell ref="BO11:BR11"/>
    <mergeCell ref="CR11:CY11"/>
    <mergeCell ref="BS11:CB11"/>
    <mergeCell ref="DD11:DP11"/>
    <mergeCell ref="DQ11:EC11"/>
    <mergeCell ref="R11:Y11"/>
    <mergeCell ref="R12:Y12"/>
    <mergeCell ref="Z12:AC12"/>
    <mergeCell ref="AD12:AK12"/>
    <mergeCell ref="AL12:AO12"/>
    <mergeCell ref="BO12:BR12"/>
    <mergeCell ref="BG12:BN12"/>
    <mergeCell ref="CD11:CQ11"/>
    <mergeCell ref="CD12:CQ12"/>
    <mergeCell ref="DD12:DP12"/>
    <mergeCell ref="R13:Y13"/>
    <mergeCell ref="CZ11:DC11"/>
    <mergeCell ref="BO13:BR13"/>
    <mergeCell ref="Z13:AC13"/>
    <mergeCell ref="AD13:AK13"/>
    <mergeCell ref="AL13:AO13"/>
    <mergeCell ref="BG13:BN13"/>
    <mergeCell ref="DQ14:EC14"/>
    <mergeCell ref="BS13:CB13"/>
    <mergeCell ref="CZ14:DC14"/>
    <mergeCell ref="CZ12:DC12"/>
    <mergeCell ref="CZ13:DC13"/>
    <mergeCell ref="CD13:CQ13"/>
    <mergeCell ref="BS14:CB14"/>
    <mergeCell ref="CR14:CY14"/>
    <mergeCell ref="BS12:CB12"/>
    <mergeCell ref="BO15:BR15"/>
    <mergeCell ref="R14:Y14"/>
    <mergeCell ref="CR12:CY12"/>
    <mergeCell ref="BS15:CB15"/>
    <mergeCell ref="DD14:DP14"/>
    <mergeCell ref="BG14:BN14"/>
    <mergeCell ref="BO14:BR14"/>
    <mergeCell ref="CD14:CQ14"/>
    <mergeCell ref="DD13:DP13"/>
    <mergeCell ref="CR13:CY13"/>
    <mergeCell ref="AD14:AK14"/>
    <mergeCell ref="AL14:AO14"/>
    <mergeCell ref="DQ12:EC12"/>
    <mergeCell ref="CZ15:DC15"/>
    <mergeCell ref="R16:Y16"/>
    <mergeCell ref="Z16:AC16"/>
    <mergeCell ref="AD16:AK16"/>
    <mergeCell ref="Z15:AC15"/>
    <mergeCell ref="R15:Y15"/>
    <mergeCell ref="BG15:BN15"/>
    <mergeCell ref="BO16:BR16"/>
    <mergeCell ref="BS16:CB16"/>
    <mergeCell ref="BO17:BR17"/>
    <mergeCell ref="R18:Y18"/>
    <mergeCell ref="R17:Y17"/>
    <mergeCell ref="Z14:AC14"/>
    <mergeCell ref="AL15:AO15"/>
    <mergeCell ref="AD15:AK15"/>
    <mergeCell ref="AP14:BF14"/>
    <mergeCell ref="AP15:BF15"/>
    <mergeCell ref="DQ17:EC17"/>
    <mergeCell ref="BG17:BN17"/>
    <mergeCell ref="CZ17:DC17"/>
    <mergeCell ref="DD17:DP17"/>
    <mergeCell ref="CR17:CY17"/>
    <mergeCell ref="Z17:AC17"/>
    <mergeCell ref="AD17:AK17"/>
    <mergeCell ref="AL17:AO17"/>
    <mergeCell ref="BS17:CB17"/>
    <mergeCell ref="CR18:CY18"/>
    <mergeCell ref="CR19:CY19"/>
    <mergeCell ref="CD18:CQ18"/>
    <mergeCell ref="CD19:CQ19"/>
    <mergeCell ref="R19:Y19"/>
    <mergeCell ref="AD19:AK19"/>
    <mergeCell ref="AL19:AO19"/>
    <mergeCell ref="BG19:BN19"/>
    <mergeCell ref="BG18:BN18"/>
    <mergeCell ref="Z19:AC19"/>
    <mergeCell ref="BO18:BR18"/>
    <mergeCell ref="BS18:CB18"/>
    <mergeCell ref="BO19:BR19"/>
    <mergeCell ref="AL16:AO16"/>
    <mergeCell ref="Z18:AC18"/>
    <mergeCell ref="AD18:AK18"/>
    <mergeCell ref="AL18:AO18"/>
    <mergeCell ref="BS19:CB19"/>
    <mergeCell ref="BG16:BN16"/>
    <mergeCell ref="DQ19:EC19"/>
    <mergeCell ref="CZ18:DC18"/>
    <mergeCell ref="DD18:DP18"/>
    <mergeCell ref="DQ18:EC18"/>
    <mergeCell ref="CZ19:DC19"/>
    <mergeCell ref="DD19:DP19"/>
    <mergeCell ref="R22:Y22"/>
    <mergeCell ref="Z22:AC22"/>
    <mergeCell ref="AD22:AK22"/>
    <mergeCell ref="AL22:AO22"/>
    <mergeCell ref="BO22:BR22"/>
    <mergeCell ref="BS22:CB22"/>
    <mergeCell ref="BS21:CB21"/>
    <mergeCell ref="BG22:BN22"/>
    <mergeCell ref="R23:Y23"/>
    <mergeCell ref="Z23:AC23"/>
    <mergeCell ref="AD23:AK23"/>
    <mergeCell ref="AL23:AO23"/>
    <mergeCell ref="BG23:BN23"/>
    <mergeCell ref="BO23:BR23"/>
    <mergeCell ref="BS23:CB23"/>
    <mergeCell ref="AP22:BF22"/>
    <mergeCell ref="CZ21:DC21"/>
    <mergeCell ref="DD21:DP21"/>
    <mergeCell ref="DL23:DV23"/>
    <mergeCell ref="CR21:CY21"/>
    <mergeCell ref="DQ21:EC21"/>
    <mergeCell ref="DW23:EC23"/>
    <mergeCell ref="CD22:EC22"/>
    <mergeCell ref="CD21:CQ21"/>
    <mergeCell ref="DD23:DK23"/>
    <mergeCell ref="CD23:CQ23"/>
    <mergeCell ref="DL24:DV24"/>
    <mergeCell ref="DD25:DK25"/>
    <mergeCell ref="DW24:EC24"/>
    <mergeCell ref="CZ24:DC24"/>
    <mergeCell ref="DD24:DK24"/>
    <mergeCell ref="AL25:AO25"/>
    <mergeCell ref="BO24:BR24"/>
    <mergeCell ref="CZ23:DC23"/>
    <mergeCell ref="BO26:BR26"/>
    <mergeCell ref="CD24:CQ24"/>
    <mergeCell ref="CR25:CY25"/>
    <mergeCell ref="BS25:CB25"/>
    <mergeCell ref="BS24:CB24"/>
    <mergeCell ref="CR24:CY24"/>
    <mergeCell ref="CR23:CY23"/>
    <mergeCell ref="R24:Y24"/>
    <mergeCell ref="Z24:AC24"/>
    <mergeCell ref="BG25:BN25"/>
    <mergeCell ref="BO25:BR25"/>
    <mergeCell ref="AD24:AK24"/>
    <mergeCell ref="AL24:AO24"/>
    <mergeCell ref="BG24:BN24"/>
    <mergeCell ref="R25:Y25"/>
    <mergeCell ref="Z25:AC25"/>
    <mergeCell ref="AD25:AK25"/>
    <mergeCell ref="CR27:CY27"/>
    <mergeCell ref="AP25:BF25"/>
    <mergeCell ref="AP26:BF26"/>
    <mergeCell ref="CD27:CQ27"/>
    <mergeCell ref="BS26:CB26"/>
    <mergeCell ref="CR26:CY26"/>
    <mergeCell ref="BG26:BN26"/>
    <mergeCell ref="CD25:CQ25"/>
    <mergeCell ref="CD26:CQ26"/>
    <mergeCell ref="DW25:EC25"/>
    <mergeCell ref="DL26:DV26"/>
    <mergeCell ref="DW26:EC26"/>
    <mergeCell ref="CZ26:DC26"/>
    <mergeCell ref="DD26:DK26"/>
    <mergeCell ref="CZ25:DC25"/>
    <mergeCell ref="DL25:DV25"/>
    <mergeCell ref="BS28:CB28"/>
    <mergeCell ref="BG27:BN27"/>
    <mergeCell ref="BO27:BR27"/>
    <mergeCell ref="BS27:CB27"/>
    <mergeCell ref="AD28:AK28"/>
    <mergeCell ref="R27:Y27"/>
    <mergeCell ref="AL27:AO27"/>
    <mergeCell ref="Z27:AC27"/>
    <mergeCell ref="AP27:BF27"/>
    <mergeCell ref="R28:Y28"/>
    <mergeCell ref="AD27:AK27"/>
    <mergeCell ref="R26:Y26"/>
    <mergeCell ref="Z26:AC26"/>
    <mergeCell ref="AD26:AK26"/>
    <mergeCell ref="AL26:AO26"/>
    <mergeCell ref="Z28:AC28"/>
    <mergeCell ref="DW27:EC27"/>
    <mergeCell ref="DL28:DV28"/>
    <mergeCell ref="DW28:EC28"/>
    <mergeCell ref="AP28:BF28"/>
    <mergeCell ref="CR28:CY28"/>
    <mergeCell ref="BG28:BN28"/>
    <mergeCell ref="BO28:BR28"/>
    <mergeCell ref="CD28:CQ28"/>
    <mergeCell ref="DD28:DK28"/>
    <mergeCell ref="CZ27:DC27"/>
    <mergeCell ref="DD27:DK27"/>
    <mergeCell ref="DL27:DV27"/>
    <mergeCell ref="CZ28:DC28"/>
    <mergeCell ref="R29:Y29"/>
    <mergeCell ref="Z29:AC29"/>
    <mergeCell ref="AD29:AK29"/>
    <mergeCell ref="AL29:AO29"/>
    <mergeCell ref="CR29:CY29"/>
    <mergeCell ref="CZ29:DC29"/>
    <mergeCell ref="AL28:AO28"/>
    <mergeCell ref="R30:Y30"/>
    <mergeCell ref="Z30:AC30"/>
    <mergeCell ref="AD30:AK30"/>
    <mergeCell ref="AL30:AO30"/>
    <mergeCell ref="AP29:BF29"/>
    <mergeCell ref="BG29:BQ29"/>
    <mergeCell ref="AP30:AS32"/>
    <mergeCell ref="BG32:BL32"/>
    <mergeCell ref="BX32:CB32"/>
    <mergeCell ref="AX30:BF30"/>
    <mergeCell ref="BR29:CB29"/>
    <mergeCell ref="BM30:BQ30"/>
    <mergeCell ref="BR30:BW30"/>
    <mergeCell ref="DW34:EC34"/>
    <mergeCell ref="DD33:DK33"/>
    <mergeCell ref="DL33:DV33"/>
    <mergeCell ref="DW33:EC33"/>
    <mergeCell ref="DD34:DK34"/>
    <mergeCell ref="DL34:DV34"/>
    <mergeCell ref="CZ31:DC31"/>
    <mergeCell ref="DL31:DV31"/>
    <mergeCell ref="CF31:CQ31"/>
    <mergeCell ref="BG31:BL31"/>
    <mergeCell ref="BM31:BQ31"/>
    <mergeCell ref="DD31:DK31"/>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D35:CQ35"/>
    <mergeCell ref="AL33:AO33"/>
    <mergeCell ref="CF30:CQ30"/>
    <mergeCell ref="BR31:BW31"/>
    <mergeCell ref="BX31:CB31"/>
    <mergeCell ref="BG30:BL30"/>
    <mergeCell ref="BV35:CB35"/>
    <mergeCell ref="CF32:CQ32"/>
    <mergeCell ref="CD33:CQ33"/>
    <mergeCell ref="CD34:CQ34"/>
    <mergeCell ref="BG34:CB34"/>
    <mergeCell ref="CR33:CY33"/>
    <mergeCell ref="CR32:CY32"/>
    <mergeCell ref="CD29:CE32"/>
    <mergeCell ref="CF29:CQ29"/>
    <mergeCell ref="BX30:CB30"/>
    <mergeCell ref="R33:Y33"/>
    <mergeCell ref="Z33:AC33"/>
    <mergeCell ref="AD33:AK33"/>
    <mergeCell ref="Z32:AC32"/>
    <mergeCell ref="AD32:AK32"/>
    <mergeCell ref="R34:Y34"/>
    <mergeCell ref="Z34:AC34"/>
    <mergeCell ref="AD34:AK34"/>
    <mergeCell ref="AL34:AO34"/>
    <mergeCell ref="BV36:CB36"/>
    <mergeCell ref="CD37:CQ37"/>
    <mergeCell ref="CD38:CQ38"/>
    <mergeCell ref="CD36:CQ36"/>
    <mergeCell ref="CR35:CY35"/>
    <mergeCell ref="CR36:CY36"/>
    <mergeCell ref="BG38:BU38"/>
    <mergeCell ref="CR34:CY34"/>
    <mergeCell ref="AQ34:BF34"/>
    <mergeCell ref="CZ35:DC35"/>
    <mergeCell ref="DW36:EC36"/>
    <mergeCell ref="DL36:DV36"/>
    <mergeCell ref="CZ36:DC36"/>
    <mergeCell ref="DD36:DK36"/>
    <mergeCell ref="DD35:DK35"/>
    <mergeCell ref="DL35:DV35"/>
    <mergeCell ref="DW35:EC35"/>
    <mergeCell ref="DW37:EC37"/>
    <mergeCell ref="CR38:CY38"/>
    <mergeCell ref="CR39:CY39"/>
    <mergeCell ref="DL38:DV38"/>
    <mergeCell ref="R35:Y35"/>
    <mergeCell ref="Z35:AC35"/>
    <mergeCell ref="AD35:AK35"/>
    <mergeCell ref="AL35:AO35"/>
    <mergeCell ref="CZ39:DC39"/>
    <mergeCell ref="DD39:DK39"/>
    <mergeCell ref="CR37:CY37"/>
    <mergeCell ref="CZ37:DC37"/>
    <mergeCell ref="DD37:DK37"/>
    <mergeCell ref="DL37:DV37"/>
    <mergeCell ref="DD38:DK38"/>
    <mergeCell ref="CZ38:DC38"/>
    <mergeCell ref="R36:Y36"/>
    <mergeCell ref="AL36:AO36"/>
    <mergeCell ref="Z36:AC36"/>
    <mergeCell ref="AD36:AK36"/>
    <mergeCell ref="BG37:BU37"/>
    <mergeCell ref="AZ37:BF37"/>
    <mergeCell ref="Z38:AC38"/>
    <mergeCell ref="AD38:AK38"/>
    <mergeCell ref="DW40:EC40"/>
    <mergeCell ref="DL39:DV39"/>
    <mergeCell ref="DW39:EC39"/>
    <mergeCell ref="BV38:CB38"/>
    <mergeCell ref="CR40:CY40"/>
    <mergeCell ref="DL40:DV40"/>
    <mergeCell ref="CD39:CQ39"/>
    <mergeCell ref="DW38:EC38"/>
    <mergeCell ref="CZ40:DC40"/>
    <mergeCell ref="DD40:DK40"/>
    <mergeCell ref="R37:Y37"/>
    <mergeCell ref="Z37:AC37"/>
    <mergeCell ref="AD37:AK37"/>
    <mergeCell ref="AL38:AO38"/>
    <mergeCell ref="AL37:AO37"/>
    <mergeCell ref="BM39:BU39"/>
    <mergeCell ref="BM40:BU40"/>
    <mergeCell ref="R38:Y38"/>
    <mergeCell ref="CR43:CY43"/>
    <mergeCell ref="CZ42:DC42"/>
    <mergeCell ref="AZ40:BF40"/>
    <mergeCell ref="BV40:CB40"/>
    <mergeCell ref="CR42:CY42"/>
    <mergeCell ref="BG39:BK41"/>
    <mergeCell ref="AZ39:BF39"/>
    <mergeCell ref="BV39:CB39"/>
    <mergeCell ref="CR41:CY41"/>
    <mergeCell ref="CZ41:DC41"/>
    <mergeCell ref="DW41:EC41"/>
    <mergeCell ref="DD42:DK42"/>
    <mergeCell ref="DL41:DV41"/>
    <mergeCell ref="DW42:EC42"/>
    <mergeCell ref="DL42:DV42"/>
    <mergeCell ref="DD41:DK41"/>
    <mergeCell ref="CZ43:DC43"/>
    <mergeCell ref="DL45:DV45"/>
    <mergeCell ref="DD43:DK43"/>
    <mergeCell ref="DL49:DV49"/>
    <mergeCell ref="CZ48:DC48"/>
    <mergeCell ref="CZ46:DC46"/>
    <mergeCell ref="DD45:DK45"/>
    <mergeCell ref="DL43:DV43"/>
    <mergeCell ref="CZ45:DC45"/>
    <mergeCell ref="DW43:EC43"/>
    <mergeCell ref="DW46:EC46"/>
    <mergeCell ref="DD46:DK46"/>
    <mergeCell ref="CD44:CE48"/>
    <mergeCell ref="CR44:CY44"/>
    <mergeCell ref="CZ44:DC44"/>
    <mergeCell ref="DD44:DK44"/>
    <mergeCell ref="CR45:CY45"/>
    <mergeCell ref="DD47:DK47"/>
    <mergeCell ref="DD48:DK48"/>
    <mergeCell ref="CR48:CY48"/>
    <mergeCell ref="CR46:CY46"/>
    <mergeCell ref="DL44:DV44"/>
    <mergeCell ref="DW44:EC44"/>
    <mergeCell ref="DL46:DV46"/>
    <mergeCell ref="DW45:EC45"/>
    <mergeCell ref="DW49:EC49"/>
    <mergeCell ref="DW48:EC48"/>
    <mergeCell ref="DL48:DV48"/>
    <mergeCell ref="CR47:CY47"/>
    <mergeCell ref="DW47:EC47"/>
    <mergeCell ref="DL47:DV47"/>
    <mergeCell ref="CR49:CY49"/>
    <mergeCell ref="CZ49:DC49"/>
    <mergeCell ref="DD49:DK49"/>
    <mergeCell ref="CZ47:DC47"/>
    <mergeCell ref="B19:Q19"/>
    <mergeCell ref="B21:Q21"/>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36:Q36"/>
    <mergeCell ref="B37:Q37"/>
    <mergeCell ref="B22:Q22"/>
    <mergeCell ref="B23:Q23"/>
    <mergeCell ref="B24:Q24"/>
    <mergeCell ref="B25:Q25"/>
    <mergeCell ref="B26:Q26"/>
    <mergeCell ref="B27:Q27"/>
    <mergeCell ref="B28:Q28"/>
    <mergeCell ref="B29:Q29"/>
    <mergeCell ref="B30:Q30"/>
    <mergeCell ref="B31:Q31"/>
    <mergeCell ref="B32:Q32"/>
    <mergeCell ref="B33:Q33"/>
    <mergeCell ref="B34:Q34"/>
    <mergeCell ref="B35:Q35"/>
    <mergeCell ref="B38:Q38"/>
    <mergeCell ref="AP5:BF5"/>
    <mergeCell ref="AP6:BF6"/>
    <mergeCell ref="AP7:BF7"/>
    <mergeCell ref="AP8:BF8"/>
    <mergeCell ref="AP9:BF9"/>
    <mergeCell ref="AP10:BF10"/>
    <mergeCell ref="AP11:BF11"/>
    <mergeCell ref="AP12:BF12"/>
    <mergeCell ref="AP13:BF13"/>
    <mergeCell ref="AP23:BF23"/>
    <mergeCell ref="AP24:BF24"/>
    <mergeCell ref="AP16:BF16"/>
    <mergeCell ref="AP17:BF17"/>
    <mergeCell ref="AP18:BF18"/>
    <mergeCell ref="AP19:BF19"/>
    <mergeCell ref="AX31:BF31"/>
    <mergeCell ref="AX32:BF32"/>
    <mergeCell ref="BG35:BU35"/>
    <mergeCell ref="BG36:BU36"/>
    <mergeCell ref="AZ41:BF41"/>
    <mergeCell ref="AZ36:BF36"/>
    <mergeCell ref="AZ38:BF38"/>
    <mergeCell ref="AZ35:BF35"/>
    <mergeCell ref="CD16:CQ16"/>
    <mergeCell ref="CD17:CQ17"/>
    <mergeCell ref="CD15:CQ15"/>
    <mergeCell ref="CR16:CY16"/>
    <mergeCell ref="CR15:CY15"/>
    <mergeCell ref="CZ16:DC16"/>
    <mergeCell ref="DD16:DP16"/>
    <mergeCell ref="DQ16:EC16"/>
    <mergeCell ref="DQ15:EC15"/>
    <mergeCell ref="DD15:DP15"/>
    <mergeCell ref="DQ13:EC13"/>
    <mergeCell ref="CF48:CQ48"/>
    <mergeCell ref="CD41:CQ41"/>
    <mergeCell ref="CD42:CQ42"/>
    <mergeCell ref="CD43:CQ43"/>
    <mergeCell ref="CF44:CQ44"/>
    <mergeCell ref="DQ20:EC20"/>
    <mergeCell ref="AQ41:AY41"/>
    <mergeCell ref="CF45:CQ45"/>
    <mergeCell ref="CF46:CQ46"/>
    <mergeCell ref="CF47:CQ47"/>
    <mergeCell ref="BV41:CB41"/>
    <mergeCell ref="BS20:CB20"/>
    <mergeCell ref="CZ20:DC20"/>
    <mergeCell ref="DD20:DP20"/>
    <mergeCell ref="DL30:DV30"/>
    <mergeCell ref="CD49:CQ49"/>
    <mergeCell ref="AQ35:AY35"/>
    <mergeCell ref="AQ36:AY36"/>
    <mergeCell ref="AQ37:AY37"/>
    <mergeCell ref="AQ38:AY38"/>
    <mergeCell ref="AQ39:AY39"/>
    <mergeCell ref="AQ40:AY40"/>
    <mergeCell ref="BM41:BU41"/>
    <mergeCell ref="CD40:CQ40"/>
    <mergeCell ref="BV37:CB37"/>
    <mergeCell ref="BO21:BR21"/>
    <mergeCell ref="AL20:AO20"/>
    <mergeCell ref="AP20:BF20"/>
    <mergeCell ref="BG20:BN20"/>
    <mergeCell ref="BO20:BR20"/>
    <mergeCell ref="R21:Y21"/>
    <mergeCell ref="Z21:AC21"/>
    <mergeCell ref="AD21:AK21"/>
    <mergeCell ref="DW31:EC31"/>
    <mergeCell ref="B20:Q20"/>
    <mergeCell ref="R20:Y20"/>
    <mergeCell ref="Z20:AC20"/>
    <mergeCell ref="AD20:AK20"/>
    <mergeCell ref="CD20:CQ20"/>
    <mergeCell ref="CR20:CY20"/>
    <mergeCell ref="AL21:AO21"/>
    <mergeCell ref="AP21:BF21"/>
    <mergeCell ref="BG21:BN21"/>
    <mergeCell ref="CR30:CY30"/>
    <mergeCell ref="CZ30:DC30"/>
    <mergeCell ref="DD30:DK30"/>
    <mergeCell ref="DW32:EC32"/>
    <mergeCell ref="DD29:DK29"/>
    <mergeCell ref="DL29:DV29"/>
    <mergeCell ref="DW29:EC29"/>
    <mergeCell ref="DW30:EC30"/>
    <mergeCell ref="DD32:DK32"/>
    <mergeCell ref="DL32:DV32"/>
  </mergeCells>
  <phoneticPr fontId="34"/>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23" customWidth="1"/>
    <col min="131" max="131" width="1.6328125" style="223" customWidth="1"/>
    <col min="132" max="16384" width="9" style="223" hidden="1"/>
  </cols>
  <sheetData>
    <row r="1" spans="1:131" s="181" customFormat="1" ht="11.25" customHeight="1" thickBot="1" x14ac:dyDescent="0.25">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5">
      <c r="A2" s="182"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5" t="s">
        <v>425</v>
      </c>
      <c r="DK2" s="1056"/>
      <c r="DL2" s="1056"/>
      <c r="DM2" s="1056"/>
      <c r="DN2" s="1056"/>
      <c r="DO2" s="1057"/>
      <c r="DP2" s="183"/>
      <c r="DQ2" s="1055" t="s">
        <v>426</v>
      </c>
      <c r="DR2" s="1056"/>
      <c r="DS2" s="1056"/>
      <c r="DT2" s="1056"/>
      <c r="DU2" s="1056"/>
      <c r="DV2" s="1056"/>
      <c r="DW2" s="1056"/>
      <c r="DX2" s="1056"/>
      <c r="DY2" s="1056"/>
      <c r="DZ2" s="1057"/>
      <c r="EA2" s="184"/>
    </row>
    <row r="3" spans="1:131" s="181" customFormat="1" ht="11.25" customHeight="1" x14ac:dyDescent="0.2">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5">
      <c r="A4" s="1013" t="s">
        <v>429</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430</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2">
      <c r="A5" s="943" t="s">
        <v>431</v>
      </c>
      <c r="B5" s="944"/>
      <c r="C5" s="944"/>
      <c r="D5" s="944"/>
      <c r="E5" s="944"/>
      <c r="F5" s="944"/>
      <c r="G5" s="944"/>
      <c r="H5" s="944"/>
      <c r="I5" s="944"/>
      <c r="J5" s="944"/>
      <c r="K5" s="944"/>
      <c r="L5" s="944"/>
      <c r="M5" s="944"/>
      <c r="N5" s="944"/>
      <c r="O5" s="944"/>
      <c r="P5" s="945"/>
      <c r="Q5" s="949" t="s">
        <v>432</v>
      </c>
      <c r="R5" s="950"/>
      <c r="S5" s="950"/>
      <c r="T5" s="950"/>
      <c r="U5" s="951"/>
      <c r="V5" s="949" t="s">
        <v>433</v>
      </c>
      <c r="W5" s="950"/>
      <c r="X5" s="950"/>
      <c r="Y5" s="950"/>
      <c r="Z5" s="951"/>
      <c r="AA5" s="949" t="s">
        <v>434</v>
      </c>
      <c r="AB5" s="950"/>
      <c r="AC5" s="950"/>
      <c r="AD5" s="950"/>
      <c r="AE5" s="950"/>
      <c r="AF5" s="1053" t="s">
        <v>435</v>
      </c>
      <c r="AG5" s="950"/>
      <c r="AH5" s="950"/>
      <c r="AI5" s="950"/>
      <c r="AJ5" s="976"/>
      <c r="AK5" s="950" t="s">
        <v>436</v>
      </c>
      <c r="AL5" s="950"/>
      <c r="AM5" s="950"/>
      <c r="AN5" s="950"/>
      <c r="AO5" s="951"/>
      <c r="AP5" s="949" t="s">
        <v>437</v>
      </c>
      <c r="AQ5" s="950"/>
      <c r="AR5" s="950"/>
      <c r="AS5" s="950"/>
      <c r="AT5" s="951"/>
      <c r="AU5" s="949" t="s">
        <v>438</v>
      </c>
      <c r="AV5" s="950"/>
      <c r="AW5" s="950"/>
      <c r="AX5" s="950"/>
      <c r="AY5" s="976"/>
      <c r="AZ5" s="190"/>
      <c r="BA5" s="190"/>
      <c r="BB5" s="190"/>
      <c r="BC5" s="190"/>
      <c r="BD5" s="190"/>
      <c r="BE5" s="191"/>
      <c r="BF5" s="191"/>
      <c r="BG5" s="191"/>
      <c r="BH5" s="191"/>
      <c r="BI5" s="191"/>
      <c r="BJ5" s="191"/>
      <c r="BK5" s="191"/>
      <c r="BL5" s="191"/>
      <c r="BM5" s="191"/>
      <c r="BN5" s="191"/>
      <c r="BO5" s="191"/>
      <c r="BP5" s="191"/>
      <c r="BQ5" s="943" t="s">
        <v>439</v>
      </c>
      <c r="BR5" s="944"/>
      <c r="BS5" s="944"/>
      <c r="BT5" s="944"/>
      <c r="BU5" s="944"/>
      <c r="BV5" s="944"/>
      <c r="BW5" s="944"/>
      <c r="BX5" s="944"/>
      <c r="BY5" s="944"/>
      <c r="BZ5" s="944"/>
      <c r="CA5" s="944"/>
      <c r="CB5" s="944"/>
      <c r="CC5" s="944"/>
      <c r="CD5" s="944"/>
      <c r="CE5" s="944"/>
      <c r="CF5" s="944"/>
      <c r="CG5" s="945"/>
      <c r="CH5" s="949" t="s">
        <v>440</v>
      </c>
      <c r="CI5" s="950"/>
      <c r="CJ5" s="950"/>
      <c r="CK5" s="950"/>
      <c r="CL5" s="951"/>
      <c r="CM5" s="949" t="s">
        <v>441</v>
      </c>
      <c r="CN5" s="950"/>
      <c r="CO5" s="950"/>
      <c r="CP5" s="950"/>
      <c r="CQ5" s="951"/>
      <c r="CR5" s="949" t="s">
        <v>442</v>
      </c>
      <c r="CS5" s="950"/>
      <c r="CT5" s="950"/>
      <c r="CU5" s="950"/>
      <c r="CV5" s="951"/>
      <c r="CW5" s="949" t="s">
        <v>443</v>
      </c>
      <c r="CX5" s="950"/>
      <c r="CY5" s="950"/>
      <c r="CZ5" s="950"/>
      <c r="DA5" s="951"/>
      <c r="DB5" s="949" t="s">
        <v>444</v>
      </c>
      <c r="DC5" s="950"/>
      <c r="DD5" s="950"/>
      <c r="DE5" s="950"/>
      <c r="DF5" s="951"/>
      <c r="DG5" s="1066" t="s">
        <v>445</v>
      </c>
      <c r="DH5" s="1067"/>
      <c r="DI5" s="1067"/>
      <c r="DJ5" s="1067"/>
      <c r="DK5" s="1068"/>
      <c r="DL5" s="1066" t="s">
        <v>446</v>
      </c>
      <c r="DM5" s="1067"/>
      <c r="DN5" s="1067"/>
      <c r="DO5" s="1067"/>
      <c r="DP5" s="1068"/>
      <c r="DQ5" s="949" t="s">
        <v>447</v>
      </c>
      <c r="DR5" s="950"/>
      <c r="DS5" s="950"/>
      <c r="DT5" s="950"/>
      <c r="DU5" s="951"/>
      <c r="DV5" s="949" t="s">
        <v>438</v>
      </c>
      <c r="DW5" s="950"/>
      <c r="DX5" s="950"/>
      <c r="DY5" s="950"/>
      <c r="DZ5" s="976"/>
      <c r="EA5" s="188"/>
    </row>
    <row r="6" spans="1:131" s="189" customFormat="1" ht="26.25" customHeight="1" thickBot="1" x14ac:dyDescent="0.25">
      <c r="A6" s="946"/>
      <c r="B6" s="947"/>
      <c r="C6" s="947"/>
      <c r="D6" s="947"/>
      <c r="E6" s="947"/>
      <c r="F6" s="947"/>
      <c r="G6" s="947"/>
      <c r="H6" s="947"/>
      <c r="I6" s="947"/>
      <c r="J6" s="947"/>
      <c r="K6" s="947"/>
      <c r="L6" s="947"/>
      <c r="M6" s="947"/>
      <c r="N6" s="947"/>
      <c r="O6" s="947"/>
      <c r="P6" s="948"/>
      <c r="Q6" s="952"/>
      <c r="R6" s="953"/>
      <c r="S6" s="953"/>
      <c r="T6" s="953"/>
      <c r="U6" s="954"/>
      <c r="V6" s="952"/>
      <c r="W6" s="953"/>
      <c r="X6" s="953"/>
      <c r="Y6" s="953"/>
      <c r="Z6" s="954"/>
      <c r="AA6" s="952"/>
      <c r="AB6" s="953"/>
      <c r="AC6" s="953"/>
      <c r="AD6" s="953"/>
      <c r="AE6" s="953"/>
      <c r="AF6" s="1054"/>
      <c r="AG6" s="953"/>
      <c r="AH6" s="953"/>
      <c r="AI6" s="953"/>
      <c r="AJ6" s="977"/>
      <c r="AK6" s="953"/>
      <c r="AL6" s="953"/>
      <c r="AM6" s="953"/>
      <c r="AN6" s="953"/>
      <c r="AO6" s="954"/>
      <c r="AP6" s="952"/>
      <c r="AQ6" s="953"/>
      <c r="AR6" s="953"/>
      <c r="AS6" s="953"/>
      <c r="AT6" s="954"/>
      <c r="AU6" s="952"/>
      <c r="AV6" s="953"/>
      <c r="AW6" s="953"/>
      <c r="AX6" s="953"/>
      <c r="AY6" s="977"/>
      <c r="AZ6" s="186"/>
      <c r="BA6" s="186"/>
      <c r="BB6" s="186"/>
      <c r="BC6" s="186"/>
      <c r="BD6" s="186"/>
      <c r="BE6" s="187"/>
      <c r="BF6" s="187"/>
      <c r="BG6" s="187"/>
      <c r="BH6" s="187"/>
      <c r="BI6" s="187"/>
      <c r="BJ6" s="187"/>
      <c r="BK6" s="187"/>
      <c r="BL6" s="187"/>
      <c r="BM6" s="187"/>
      <c r="BN6" s="187"/>
      <c r="BO6" s="187"/>
      <c r="BP6" s="187"/>
      <c r="BQ6" s="946"/>
      <c r="BR6" s="947"/>
      <c r="BS6" s="947"/>
      <c r="BT6" s="947"/>
      <c r="BU6" s="947"/>
      <c r="BV6" s="947"/>
      <c r="BW6" s="947"/>
      <c r="BX6" s="947"/>
      <c r="BY6" s="947"/>
      <c r="BZ6" s="947"/>
      <c r="CA6" s="947"/>
      <c r="CB6" s="947"/>
      <c r="CC6" s="947"/>
      <c r="CD6" s="947"/>
      <c r="CE6" s="947"/>
      <c r="CF6" s="947"/>
      <c r="CG6" s="948"/>
      <c r="CH6" s="952"/>
      <c r="CI6" s="953"/>
      <c r="CJ6" s="953"/>
      <c r="CK6" s="953"/>
      <c r="CL6" s="954"/>
      <c r="CM6" s="952"/>
      <c r="CN6" s="953"/>
      <c r="CO6" s="953"/>
      <c r="CP6" s="953"/>
      <c r="CQ6" s="954"/>
      <c r="CR6" s="952"/>
      <c r="CS6" s="953"/>
      <c r="CT6" s="953"/>
      <c r="CU6" s="953"/>
      <c r="CV6" s="954"/>
      <c r="CW6" s="952"/>
      <c r="CX6" s="953"/>
      <c r="CY6" s="953"/>
      <c r="CZ6" s="953"/>
      <c r="DA6" s="954"/>
      <c r="DB6" s="952"/>
      <c r="DC6" s="953"/>
      <c r="DD6" s="953"/>
      <c r="DE6" s="953"/>
      <c r="DF6" s="954"/>
      <c r="DG6" s="1069"/>
      <c r="DH6" s="1070"/>
      <c r="DI6" s="1070"/>
      <c r="DJ6" s="1070"/>
      <c r="DK6" s="1071"/>
      <c r="DL6" s="1069"/>
      <c r="DM6" s="1070"/>
      <c r="DN6" s="1070"/>
      <c r="DO6" s="1070"/>
      <c r="DP6" s="1071"/>
      <c r="DQ6" s="952"/>
      <c r="DR6" s="953"/>
      <c r="DS6" s="953"/>
      <c r="DT6" s="953"/>
      <c r="DU6" s="954"/>
      <c r="DV6" s="952"/>
      <c r="DW6" s="953"/>
      <c r="DX6" s="953"/>
      <c r="DY6" s="953"/>
      <c r="DZ6" s="977"/>
      <c r="EA6" s="188"/>
    </row>
    <row r="7" spans="1:131" s="189" customFormat="1" ht="26.25" customHeight="1" thickTop="1" x14ac:dyDescent="0.2">
      <c r="A7" s="192">
        <v>1</v>
      </c>
      <c r="B7" s="1001" t="s">
        <v>448</v>
      </c>
      <c r="C7" s="1002"/>
      <c r="D7" s="1002"/>
      <c r="E7" s="1002"/>
      <c r="F7" s="1002"/>
      <c r="G7" s="1002"/>
      <c r="H7" s="1002"/>
      <c r="I7" s="1002"/>
      <c r="J7" s="1002"/>
      <c r="K7" s="1002"/>
      <c r="L7" s="1002"/>
      <c r="M7" s="1002"/>
      <c r="N7" s="1002"/>
      <c r="O7" s="1002"/>
      <c r="P7" s="1003"/>
      <c r="Q7" s="1050">
        <v>9308</v>
      </c>
      <c r="R7" s="1051"/>
      <c r="S7" s="1051"/>
      <c r="T7" s="1051"/>
      <c r="U7" s="1051"/>
      <c r="V7" s="1051">
        <v>8850</v>
      </c>
      <c r="W7" s="1051"/>
      <c r="X7" s="1051"/>
      <c r="Y7" s="1051"/>
      <c r="Z7" s="1051"/>
      <c r="AA7" s="1051">
        <v>458</v>
      </c>
      <c r="AB7" s="1051"/>
      <c r="AC7" s="1051"/>
      <c r="AD7" s="1051"/>
      <c r="AE7" s="1052"/>
      <c r="AF7" s="1042">
        <v>421</v>
      </c>
      <c r="AG7" s="1043"/>
      <c r="AH7" s="1043"/>
      <c r="AI7" s="1043"/>
      <c r="AJ7" s="1044"/>
      <c r="AK7" s="1048">
        <v>204</v>
      </c>
      <c r="AL7" s="1049"/>
      <c r="AM7" s="1049"/>
      <c r="AN7" s="1049"/>
      <c r="AO7" s="1049"/>
      <c r="AP7" s="1049">
        <v>8316</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c r="BT7" s="1046"/>
      <c r="BU7" s="1046"/>
      <c r="BV7" s="1046"/>
      <c r="BW7" s="1046"/>
      <c r="BX7" s="1046"/>
      <c r="BY7" s="1046"/>
      <c r="BZ7" s="1046"/>
      <c r="CA7" s="1046"/>
      <c r="CB7" s="1046"/>
      <c r="CC7" s="1046"/>
      <c r="CD7" s="1046"/>
      <c r="CE7" s="1046"/>
      <c r="CF7" s="1046"/>
      <c r="CG7" s="1047"/>
      <c r="CH7" s="1060"/>
      <c r="CI7" s="1061"/>
      <c r="CJ7" s="1061"/>
      <c r="CK7" s="1061"/>
      <c r="CL7" s="1062"/>
      <c r="CM7" s="1060"/>
      <c r="CN7" s="1061"/>
      <c r="CO7" s="1061"/>
      <c r="CP7" s="1061"/>
      <c r="CQ7" s="1062"/>
      <c r="CR7" s="1060"/>
      <c r="CS7" s="1061"/>
      <c r="CT7" s="1061"/>
      <c r="CU7" s="1061"/>
      <c r="CV7" s="1062"/>
      <c r="CW7" s="1060"/>
      <c r="CX7" s="1061"/>
      <c r="CY7" s="1061"/>
      <c r="CZ7" s="1061"/>
      <c r="DA7" s="1062"/>
      <c r="DB7" s="1060"/>
      <c r="DC7" s="1061"/>
      <c r="DD7" s="1061"/>
      <c r="DE7" s="1061"/>
      <c r="DF7" s="1062"/>
      <c r="DG7" s="1060"/>
      <c r="DH7" s="1061"/>
      <c r="DI7" s="1061"/>
      <c r="DJ7" s="1061"/>
      <c r="DK7" s="1062"/>
      <c r="DL7" s="1060"/>
      <c r="DM7" s="1061"/>
      <c r="DN7" s="1061"/>
      <c r="DO7" s="1061"/>
      <c r="DP7" s="1062"/>
      <c r="DQ7" s="1060"/>
      <c r="DR7" s="1061"/>
      <c r="DS7" s="1061"/>
      <c r="DT7" s="1061"/>
      <c r="DU7" s="1062"/>
      <c r="DV7" s="1063"/>
      <c r="DW7" s="1064"/>
      <c r="DX7" s="1064"/>
      <c r="DY7" s="1064"/>
      <c r="DZ7" s="1065"/>
      <c r="EA7" s="188"/>
    </row>
    <row r="8" spans="1:131" s="189" customFormat="1" ht="26.25" customHeight="1" x14ac:dyDescent="0.2">
      <c r="A8" s="195">
        <v>2</v>
      </c>
      <c r="B8" s="984" t="s">
        <v>449</v>
      </c>
      <c r="C8" s="985"/>
      <c r="D8" s="985"/>
      <c r="E8" s="985"/>
      <c r="F8" s="985"/>
      <c r="G8" s="985"/>
      <c r="H8" s="985"/>
      <c r="I8" s="985"/>
      <c r="J8" s="985"/>
      <c r="K8" s="985"/>
      <c r="L8" s="985"/>
      <c r="M8" s="985"/>
      <c r="N8" s="985"/>
      <c r="O8" s="985"/>
      <c r="P8" s="986"/>
      <c r="Q8" s="998">
        <v>147</v>
      </c>
      <c r="R8" s="999"/>
      <c r="S8" s="999"/>
      <c r="T8" s="999"/>
      <c r="U8" s="999"/>
      <c r="V8" s="999">
        <v>147</v>
      </c>
      <c r="W8" s="999"/>
      <c r="X8" s="999"/>
      <c r="Y8" s="999"/>
      <c r="Z8" s="999"/>
      <c r="AA8" s="999">
        <v>0</v>
      </c>
      <c r="AB8" s="999"/>
      <c r="AC8" s="999"/>
      <c r="AD8" s="999"/>
      <c r="AE8" s="1000"/>
      <c r="AF8" s="989">
        <v>0</v>
      </c>
      <c r="AG8" s="990"/>
      <c r="AH8" s="990"/>
      <c r="AI8" s="990"/>
      <c r="AJ8" s="991"/>
      <c r="AK8" s="1040">
        <v>147</v>
      </c>
      <c r="AL8" s="1041"/>
      <c r="AM8" s="1041"/>
      <c r="AN8" s="1041"/>
      <c r="AO8" s="1041"/>
      <c r="AP8" s="1041">
        <v>130</v>
      </c>
      <c r="AQ8" s="1041"/>
      <c r="AR8" s="1041"/>
      <c r="AS8" s="1041"/>
      <c r="AT8" s="1041"/>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59"/>
      <c r="CI8" s="960"/>
      <c r="CJ8" s="960"/>
      <c r="CK8" s="960"/>
      <c r="CL8" s="961"/>
      <c r="CM8" s="959"/>
      <c r="CN8" s="960"/>
      <c r="CO8" s="960"/>
      <c r="CP8" s="960"/>
      <c r="CQ8" s="961"/>
      <c r="CR8" s="959"/>
      <c r="CS8" s="960"/>
      <c r="CT8" s="960"/>
      <c r="CU8" s="960"/>
      <c r="CV8" s="961"/>
      <c r="CW8" s="959"/>
      <c r="CX8" s="960"/>
      <c r="CY8" s="960"/>
      <c r="CZ8" s="960"/>
      <c r="DA8" s="961"/>
      <c r="DB8" s="959"/>
      <c r="DC8" s="960"/>
      <c r="DD8" s="960"/>
      <c r="DE8" s="960"/>
      <c r="DF8" s="961"/>
      <c r="DG8" s="959"/>
      <c r="DH8" s="960"/>
      <c r="DI8" s="960"/>
      <c r="DJ8" s="960"/>
      <c r="DK8" s="961"/>
      <c r="DL8" s="959"/>
      <c r="DM8" s="960"/>
      <c r="DN8" s="960"/>
      <c r="DO8" s="960"/>
      <c r="DP8" s="961"/>
      <c r="DQ8" s="959"/>
      <c r="DR8" s="960"/>
      <c r="DS8" s="960"/>
      <c r="DT8" s="960"/>
      <c r="DU8" s="961"/>
      <c r="DV8" s="970"/>
      <c r="DW8" s="971"/>
      <c r="DX8" s="971"/>
      <c r="DY8" s="971"/>
      <c r="DZ8" s="972"/>
      <c r="EA8" s="188"/>
    </row>
    <row r="9" spans="1:131" s="189" customFormat="1" ht="26.25" customHeight="1" x14ac:dyDescent="0.2">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40"/>
      <c r="AL9" s="1041"/>
      <c r="AM9" s="1041"/>
      <c r="AN9" s="1041"/>
      <c r="AO9" s="1041"/>
      <c r="AP9" s="1041"/>
      <c r="AQ9" s="1041"/>
      <c r="AR9" s="1041"/>
      <c r="AS9" s="1041"/>
      <c r="AT9" s="1041"/>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59"/>
      <c r="CI9" s="960"/>
      <c r="CJ9" s="960"/>
      <c r="CK9" s="960"/>
      <c r="CL9" s="961"/>
      <c r="CM9" s="959"/>
      <c r="CN9" s="960"/>
      <c r="CO9" s="960"/>
      <c r="CP9" s="960"/>
      <c r="CQ9" s="961"/>
      <c r="CR9" s="959"/>
      <c r="CS9" s="960"/>
      <c r="CT9" s="960"/>
      <c r="CU9" s="960"/>
      <c r="CV9" s="961"/>
      <c r="CW9" s="959"/>
      <c r="CX9" s="960"/>
      <c r="CY9" s="960"/>
      <c r="CZ9" s="960"/>
      <c r="DA9" s="961"/>
      <c r="DB9" s="959"/>
      <c r="DC9" s="960"/>
      <c r="DD9" s="960"/>
      <c r="DE9" s="960"/>
      <c r="DF9" s="961"/>
      <c r="DG9" s="959"/>
      <c r="DH9" s="960"/>
      <c r="DI9" s="960"/>
      <c r="DJ9" s="960"/>
      <c r="DK9" s="961"/>
      <c r="DL9" s="959"/>
      <c r="DM9" s="960"/>
      <c r="DN9" s="960"/>
      <c r="DO9" s="960"/>
      <c r="DP9" s="961"/>
      <c r="DQ9" s="959"/>
      <c r="DR9" s="960"/>
      <c r="DS9" s="960"/>
      <c r="DT9" s="960"/>
      <c r="DU9" s="961"/>
      <c r="DV9" s="970"/>
      <c r="DW9" s="971"/>
      <c r="DX9" s="971"/>
      <c r="DY9" s="971"/>
      <c r="DZ9" s="972"/>
      <c r="EA9" s="188"/>
    </row>
    <row r="10" spans="1:131" s="189" customFormat="1" ht="26.25" customHeight="1" x14ac:dyDescent="0.2">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40"/>
      <c r="AL10" s="1041"/>
      <c r="AM10" s="1041"/>
      <c r="AN10" s="1041"/>
      <c r="AO10" s="1041"/>
      <c r="AP10" s="1041"/>
      <c r="AQ10" s="1041"/>
      <c r="AR10" s="1041"/>
      <c r="AS10" s="1041"/>
      <c r="AT10" s="1041"/>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59"/>
      <c r="CI10" s="960"/>
      <c r="CJ10" s="960"/>
      <c r="CK10" s="960"/>
      <c r="CL10" s="961"/>
      <c r="CM10" s="959"/>
      <c r="CN10" s="960"/>
      <c r="CO10" s="960"/>
      <c r="CP10" s="960"/>
      <c r="CQ10" s="961"/>
      <c r="CR10" s="959"/>
      <c r="CS10" s="960"/>
      <c r="CT10" s="960"/>
      <c r="CU10" s="960"/>
      <c r="CV10" s="961"/>
      <c r="CW10" s="959"/>
      <c r="CX10" s="960"/>
      <c r="CY10" s="960"/>
      <c r="CZ10" s="960"/>
      <c r="DA10" s="961"/>
      <c r="DB10" s="959"/>
      <c r="DC10" s="960"/>
      <c r="DD10" s="960"/>
      <c r="DE10" s="960"/>
      <c r="DF10" s="961"/>
      <c r="DG10" s="959"/>
      <c r="DH10" s="960"/>
      <c r="DI10" s="960"/>
      <c r="DJ10" s="960"/>
      <c r="DK10" s="961"/>
      <c r="DL10" s="959"/>
      <c r="DM10" s="960"/>
      <c r="DN10" s="960"/>
      <c r="DO10" s="960"/>
      <c r="DP10" s="961"/>
      <c r="DQ10" s="959"/>
      <c r="DR10" s="960"/>
      <c r="DS10" s="960"/>
      <c r="DT10" s="960"/>
      <c r="DU10" s="961"/>
      <c r="DV10" s="970"/>
      <c r="DW10" s="971"/>
      <c r="DX10" s="971"/>
      <c r="DY10" s="971"/>
      <c r="DZ10" s="972"/>
      <c r="EA10" s="188"/>
    </row>
    <row r="11" spans="1:131" s="189" customFormat="1" ht="26.25" customHeight="1" x14ac:dyDescent="0.2">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40"/>
      <c r="AL11" s="1041"/>
      <c r="AM11" s="1041"/>
      <c r="AN11" s="1041"/>
      <c r="AO11" s="1041"/>
      <c r="AP11" s="1041"/>
      <c r="AQ11" s="1041"/>
      <c r="AR11" s="1041"/>
      <c r="AS11" s="1041"/>
      <c r="AT11" s="1041"/>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59"/>
      <c r="CI11" s="960"/>
      <c r="CJ11" s="960"/>
      <c r="CK11" s="960"/>
      <c r="CL11" s="961"/>
      <c r="CM11" s="959"/>
      <c r="CN11" s="960"/>
      <c r="CO11" s="960"/>
      <c r="CP11" s="960"/>
      <c r="CQ11" s="961"/>
      <c r="CR11" s="959"/>
      <c r="CS11" s="960"/>
      <c r="CT11" s="960"/>
      <c r="CU11" s="960"/>
      <c r="CV11" s="961"/>
      <c r="CW11" s="959"/>
      <c r="CX11" s="960"/>
      <c r="CY11" s="960"/>
      <c r="CZ11" s="960"/>
      <c r="DA11" s="961"/>
      <c r="DB11" s="959"/>
      <c r="DC11" s="960"/>
      <c r="DD11" s="960"/>
      <c r="DE11" s="960"/>
      <c r="DF11" s="961"/>
      <c r="DG11" s="959"/>
      <c r="DH11" s="960"/>
      <c r="DI11" s="960"/>
      <c r="DJ11" s="960"/>
      <c r="DK11" s="961"/>
      <c r="DL11" s="959"/>
      <c r="DM11" s="960"/>
      <c r="DN11" s="960"/>
      <c r="DO11" s="960"/>
      <c r="DP11" s="961"/>
      <c r="DQ11" s="959"/>
      <c r="DR11" s="960"/>
      <c r="DS11" s="960"/>
      <c r="DT11" s="960"/>
      <c r="DU11" s="961"/>
      <c r="DV11" s="970"/>
      <c r="DW11" s="971"/>
      <c r="DX11" s="971"/>
      <c r="DY11" s="971"/>
      <c r="DZ11" s="972"/>
      <c r="EA11" s="188"/>
    </row>
    <row r="12" spans="1:131" s="189" customFormat="1" ht="26.25" customHeight="1" x14ac:dyDescent="0.2">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40"/>
      <c r="AL12" s="1041"/>
      <c r="AM12" s="1041"/>
      <c r="AN12" s="1041"/>
      <c r="AO12" s="1041"/>
      <c r="AP12" s="1041"/>
      <c r="AQ12" s="1041"/>
      <c r="AR12" s="1041"/>
      <c r="AS12" s="1041"/>
      <c r="AT12" s="1041"/>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59"/>
      <c r="CI12" s="960"/>
      <c r="CJ12" s="960"/>
      <c r="CK12" s="960"/>
      <c r="CL12" s="961"/>
      <c r="CM12" s="959"/>
      <c r="CN12" s="960"/>
      <c r="CO12" s="960"/>
      <c r="CP12" s="960"/>
      <c r="CQ12" s="961"/>
      <c r="CR12" s="959"/>
      <c r="CS12" s="960"/>
      <c r="CT12" s="960"/>
      <c r="CU12" s="960"/>
      <c r="CV12" s="961"/>
      <c r="CW12" s="959"/>
      <c r="CX12" s="960"/>
      <c r="CY12" s="960"/>
      <c r="CZ12" s="960"/>
      <c r="DA12" s="961"/>
      <c r="DB12" s="959"/>
      <c r="DC12" s="960"/>
      <c r="DD12" s="960"/>
      <c r="DE12" s="960"/>
      <c r="DF12" s="961"/>
      <c r="DG12" s="959"/>
      <c r="DH12" s="960"/>
      <c r="DI12" s="960"/>
      <c r="DJ12" s="960"/>
      <c r="DK12" s="961"/>
      <c r="DL12" s="959"/>
      <c r="DM12" s="960"/>
      <c r="DN12" s="960"/>
      <c r="DO12" s="960"/>
      <c r="DP12" s="961"/>
      <c r="DQ12" s="959"/>
      <c r="DR12" s="960"/>
      <c r="DS12" s="960"/>
      <c r="DT12" s="960"/>
      <c r="DU12" s="961"/>
      <c r="DV12" s="970"/>
      <c r="DW12" s="971"/>
      <c r="DX12" s="971"/>
      <c r="DY12" s="971"/>
      <c r="DZ12" s="972"/>
      <c r="EA12" s="188"/>
    </row>
    <row r="13" spans="1:131" s="189" customFormat="1" ht="26.25" customHeight="1" x14ac:dyDescent="0.2">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40"/>
      <c r="AL13" s="1041"/>
      <c r="AM13" s="1041"/>
      <c r="AN13" s="1041"/>
      <c r="AO13" s="1041"/>
      <c r="AP13" s="1041"/>
      <c r="AQ13" s="1041"/>
      <c r="AR13" s="1041"/>
      <c r="AS13" s="1041"/>
      <c r="AT13" s="1041"/>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59"/>
      <c r="CI13" s="960"/>
      <c r="CJ13" s="960"/>
      <c r="CK13" s="960"/>
      <c r="CL13" s="961"/>
      <c r="CM13" s="959"/>
      <c r="CN13" s="960"/>
      <c r="CO13" s="960"/>
      <c r="CP13" s="960"/>
      <c r="CQ13" s="961"/>
      <c r="CR13" s="959"/>
      <c r="CS13" s="960"/>
      <c r="CT13" s="960"/>
      <c r="CU13" s="960"/>
      <c r="CV13" s="961"/>
      <c r="CW13" s="959"/>
      <c r="CX13" s="960"/>
      <c r="CY13" s="960"/>
      <c r="CZ13" s="960"/>
      <c r="DA13" s="961"/>
      <c r="DB13" s="959"/>
      <c r="DC13" s="960"/>
      <c r="DD13" s="960"/>
      <c r="DE13" s="960"/>
      <c r="DF13" s="961"/>
      <c r="DG13" s="959"/>
      <c r="DH13" s="960"/>
      <c r="DI13" s="960"/>
      <c r="DJ13" s="960"/>
      <c r="DK13" s="961"/>
      <c r="DL13" s="959"/>
      <c r="DM13" s="960"/>
      <c r="DN13" s="960"/>
      <c r="DO13" s="960"/>
      <c r="DP13" s="961"/>
      <c r="DQ13" s="959"/>
      <c r="DR13" s="960"/>
      <c r="DS13" s="960"/>
      <c r="DT13" s="960"/>
      <c r="DU13" s="961"/>
      <c r="DV13" s="970"/>
      <c r="DW13" s="971"/>
      <c r="DX13" s="971"/>
      <c r="DY13" s="971"/>
      <c r="DZ13" s="972"/>
      <c r="EA13" s="188"/>
    </row>
    <row r="14" spans="1:131" s="189" customFormat="1" ht="26.25" customHeight="1" x14ac:dyDescent="0.2">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40"/>
      <c r="AL14" s="1041"/>
      <c r="AM14" s="1041"/>
      <c r="AN14" s="1041"/>
      <c r="AO14" s="1041"/>
      <c r="AP14" s="1041"/>
      <c r="AQ14" s="1041"/>
      <c r="AR14" s="1041"/>
      <c r="AS14" s="1041"/>
      <c r="AT14" s="1041"/>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59"/>
      <c r="CI14" s="960"/>
      <c r="CJ14" s="960"/>
      <c r="CK14" s="960"/>
      <c r="CL14" s="961"/>
      <c r="CM14" s="959"/>
      <c r="CN14" s="960"/>
      <c r="CO14" s="960"/>
      <c r="CP14" s="960"/>
      <c r="CQ14" s="961"/>
      <c r="CR14" s="959"/>
      <c r="CS14" s="960"/>
      <c r="CT14" s="960"/>
      <c r="CU14" s="960"/>
      <c r="CV14" s="961"/>
      <c r="CW14" s="959"/>
      <c r="CX14" s="960"/>
      <c r="CY14" s="960"/>
      <c r="CZ14" s="960"/>
      <c r="DA14" s="961"/>
      <c r="DB14" s="959"/>
      <c r="DC14" s="960"/>
      <c r="DD14" s="960"/>
      <c r="DE14" s="960"/>
      <c r="DF14" s="961"/>
      <c r="DG14" s="959"/>
      <c r="DH14" s="960"/>
      <c r="DI14" s="960"/>
      <c r="DJ14" s="960"/>
      <c r="DK14" s="961"/>
      <c r="DL14" s="959"/>
      <c r="DM14" s="960"/>
      <c r="DN14" s="960"/>
      <c r="DO14" s="960"/>
      <c r="DP14" s="961"/>
      <c r="DQ14" s="959"/>
      <c r="DR14" s="960"/>
      <c r="DS14" s="960"/>
      <c r="DT14" s="960"/>
      <c r="DU14" s="961"/>
      <c r="DV14" s="970"/>
      <c r="DW14" s="971"/>
      <c r="DX14" s="971"/>
      <c r="DY14" s="971"/>
      <c r="DZ14" s="972"/>
      <c r="EA14" s="188"/>
    </row>
    <row r="15" spans="1:131" s="189" customFormat="1" ht="26.25" customHeight="1" x14ac:dyDescent="0.2">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40"/>
      <c r="AL15" s="1041"/>
      <c r="AM15" s="1041"/>
      <c r="AN15" s="1041"/>
      <c r="AO15" s="1041"/>
      <c r="AP15" s="1041"/>
      <c r="AQ15" s="1041"/>
      <c r="AR15" s="1041"/>
      <c r="AS15" s="1041"/>
      <c r="AT15" s="1041"/>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59"/>
      <c r="CI15" s="960"/>
      <c r="CJ15" s="960"/>
      <c r="CK15" s="960"/>
      <c r="CL15" s="961"/>
      <c r="CM15" s="959"/>
      <c r="CN15" s="960"/>
      <c r="CO15" s="960"/>
      <c r="CP15" s="960"/>
      <c r="CQ15" s="961"/>
      <c r="CR15" s="959"/>
      <c r="CS15" s="960"/>
      <c r="CT15" s="960"/>
      <c r="CU15" s="960"/>
      <c r="CV15" s="961"/>
      <c r="CW15" s="959"/>
      <c r="CX15" s="960"/>
      <c r="CY15" s="960"/>
      <c r="CZ15" s="960"/>
      <c r="DA15" s="961"/>
      <c r="DB15" s="959"/>
      <c r="DC15" s="960"/>
      <c r="DD15" s="960"/>
      <c r="DE15" s="960"/>
      <c r="DF15" s="961"/>
      <c r="DG15" s="959"/>
      <c r="DH15" s="960"/>
      <c r="DI15" s="960"/>
      <c r="DJ15" s="960"/>
      <c r="DK15" s="961"/>
      <c r="DL15" s="959"/>
      <c r="DM15" s="960"/>
      <c r="DN15" s="960"/>
      <c r="DO15" s="960"/>
      <c r="DP15" s="961"/>
      <c r="DQ15" s="959"/>
      <c r="DR15" s="960"/>
      <c r="DS15" s="960"/>
      <c r="DT15" s="960"/>
      <c r="DU15" s="961"/>
      <c r="DV15" s="970"/>
      <c r="DW15" s="971"/>
      <c r="DX15" s="971"/>
      <c r="DY15" s="971"/>
      <c r="DZ15" s="972"/>
      <c r="EA15" s="188"/>
    </row>
    <row r="16" spans="1:131" s="189" customFormat="1" ht="26.25" customHeight="1" x14ac:dyDescent="0.2">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40"/>
      <c r="AL16" s="1041"/>
      <c r="AM16" s="1041"/>
      <c r="AN16" s="1041"/>
      <c r="AO16" s="1041"/>
      <c r="AP16" s="1041"/>
      <c r="AQ16" s="1041"/>
      <c r="AR16" s="1041"/>
      <c r="AS16" s="1041"/>
      <c r="AT16" s="1041"/>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59"/>
      <c r="CI16" s="960"/>
      <c r="CJ16" s="960"/>
      <c r="CK16" s="960"/>
      <c r="CL16" s="961"/>
      <c r="CM16" s="959"/>
      <c r="CN16" s="960"/>
      <c r="CO16" s="960"/>
      <c r="CP16" s="960"/>
      <c r="CQ16" s="961"/>
      <c r="CR16" s="959"/>
      <c r="CS16" s="960"/>
      <c r="CT16" s="960"/>
      <c r="CU16" s="960"/>
      <c r="CV16" s="961"/>
      <c r="CW16" s="959"/>
      <c r="CX16" s="960"/>
      <c r="CY16" s="960"/>
      <c r="CZ16" s="960"/>
      <c r="DA16" s="961"/>
      <c r="DB16" s="959"/>
      <c r="DC16" s="960"/>
      <c r="DD16" s="960"/>
      <c r="DE16" s="960"/>
      <c r="DF16" s="961"/>
      <c r="DG16" s="959"/>
      <c r="DH16" s="960"/>
      <c r="DI16" s="960"/>
      <c r="DJ16" s="960"/>
      <c r="DK16" s="961"/>
      <c r="DL16" s="959"/>
      <c r="DM16" s="960"/>
      <c r="DN16" s="960"/>
      <c r="DO16" s="960"/>
      <c r="DP16" s="961"/>
      <c r="DQ16" s="959"/>
      <c r="DR16" s="960"/>
      <c r="DS16" s="960"/>
      <c r="DT16" s="960"/>
      <c r="DU16" s="961"/>
      <c r="DV16" s="970"/>
      <c r="DW16" s="971"/>
      <c r="DX16" s="971"/>
      <c r="DY16" s="971"/>
      <c r="DZ16" s="972"/>
      <c r="EA16" s="188"/>
    </row>
    <row r="17" spans="1:131" s="189" customFormat="1" ht="26.25" customHeight="1" x14ac:dyDescent="0.2">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40"/>
      <c r="AL17" s="1041"/>
      <c r="AM17" s="1041"/>
      <c r="AN17" s="1041"/>
      <c r="AO17" s="1041"/>
      <c r="AP17" s="1041"/>
      <c r="AQ17" s="1041"/>
      <c r="AR17" s="1041"/>
      <c r="AS17" s="1041"/>
      <c r="AT17" s="1041"/>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59"/>
      <c r="CI17" s="960"/>
      <c r="CJ17" s="960"/>
      <c r="CK17" s="960"/>
      <c r="CL17" s="961"/>
      <c r="CM17" s="959"/>
      <c r="CN17" s="960"/>
      <c r="CO17" s="960"/>
      <c r="CP17" s="960"/>
      <c r="CQ17" s="961"/>
      <c r="CR17" s="959"/>
      <c r="CS17" s="960"/>
      <c r="CT17" s="960"/>
      <c r="CU17" s="960"/>
      <c r="CV17" s="961"/>
      <c r="CW17" s="959"/>
      <c r="CX17" s="960"/>
      <c r="CY17" s="960"/>
      <c r="CZ17" s="960"/>
      <c r="DA17" s="961"/>
      <c r="DB17" s="959"/>
      <c r="DC17" s="960"/>
      <c r="DD17" s="960"/>
      <c r="DE17" s="960"/>
      <c r="DF17" s="961"/>
      <c r="DG17" s="959"/>
      <c r="DH17" s="960"/>
      <c r="DI17" s="960"/>
      <c r="DJ17" s="960"/>
      <c r="DK17" s="961"/>
      <c r="DL17" s="959"/>
      <c r="DM17" s="960"/>
      <c r="DN17" s="960"/>
      <c r="DO17" s="960"/>
      <c r="DP17" s="961"/>
      <c r="DQ17" s="959"/>
      <c r="DR17" s="960"/>
      <c r="DS17" s="960"/>
      <c r="DT17" s="960"/>
      <c r="DU17" s="961"/>
      <c r="DV17" s="970"/>
      <c r="DW17" s="971"/>
      <c r="DX17" s="971"/>
      <c r="DY17" s="971"/>
      <c r="DZ17" s="972"/>
      <c r="EA17" s="188"/>
    </row>
    <row r="18" spans="1:131" s="189" customFormat="1" ht="26.25" customHeight="1" x14ac:dyDescent="0.2">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40"/>
      <c r="AL18" s="1041"/>
      <c r="AM18" s="1041"/>
      <c r="AN18" s="1041"/>
      <c r="AO18" s="1041"/>
      <c r="AP18" s="1041"/>
      <c r="AQ18" s="1041"/>
      <c r="AR18" s="1041"/>
      <c r="AS18" s="1041"/>
      <c r="AT18" s="1041"/>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59"/>
      <c r="CI18" s="960"/>
      <c r="CJ18" s="960"/>
      <c r="CK18" s="960"/>
      <c r="CL18" s="961"/>
      <c r="CM18" s="959"/>
      <c r="CN18" s="960"/>
      <c r="CO18" s="960"/>
      <c r="CP18" s="960"/>
      <c r="CQ18" s="961"/>
      <c r="CR18" s="959"/>
      <c r="CS18" s="960"/>
      <c r="CT18" s="960"/>
      <c r="CU18" s="960"/>
      <c r="CV18" s="961"/>
      <c r="CW18" s="959"/>
      <c r="CX18" s="960"/>
      <c r="CY18" s="960"/>
      <c r="CZ18" s="960"/>
      <c r="DA18" s="961"/>
      <c r="DB18" s="959"/>
      <c r="DC18" s="960"/>
      <c r="DD18" s="960"/>
      <c r="DE18" s="960"/>
      <c r="DF18" s="961"/>
      <c r="DG18" s="959"/>
      <c r="DH18" s="960"/>
      <c r="DI18" s="960"/>
      <c r="DJ18" s="960"/>
      <c r="DK18" s="961"/>
      <c r="DL18" s="959"/>
      <c r="DM18" s="960"/>
      <c r="DN18" s="960"/>
      <c r="DO18" s="960"/>
      <c r="DP18" s="961"/>
      <c r="DQ18" s="959"/>
      <c r="DR18" s="960"/>
      <c r="DS18" s="960"/>
      <c r="DT18" s="960"/>
      <c r="DU18" s="961"/>
      <c r="DV18" s="970"/>
      <c r="DW18" s="971"/>
      <c r="DX18" s="971"/>
      <c r="DY18" s="971"/>
      <c r="DZ18" s="972"/>
      <c r="EA18" s="188"/>
    </row>
    <row r="19" spans="1:131" s="189" customFormat="1" ht="26.25" customHeight="1" x14ac:dyDescent="0.2">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40"/>
      <c r="AL19" s="1041"/>
      <c r="AM19" s="1041"/>
      <c r="AN19" s="1041"/>
      <c r="AO19" s="1041"/>
      <c r="AP19" s="1041"/>
      <c r="AQ19" s="1041"/>
      <c r="AR19" s="1041"/>
      <c r="AS19" s="1041"/>
      <c r="AT19" s="1041"/>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59"/>
      <c r="CI19" s="960"/>
      <c r="CJ19" s="960"/>
      <c r="CK19" s="960"/>
      <c r="CL19" s="961"/>
      <c r="CM19" s="959"/>
      <c r="CN19" s="960"/>
      <c r="CO19" s="960"/>
      <c r="CP19" s="960"/>
      <c r="CQ19" s="961"/>
      <c r="CR19" s="959"/>
      <c r="CS19" s="960"/>
      <c r="CT19" s="960"/>
      <c r="CU19" s="960"/>
      <c r="CV19" s="961"/>
      <c r="CW19" s="959"/>
      <c r="CX19" s="960"/>
      <c r="CY19" s="960"/>
      <c r="CZ19" s="960"/>
      <c r="DA19" s="961"/>
      <c r="DB19" s="959"/>
      <c r="DC19" s="960"/>
      <c r="DD19" s="960"/>
      <c r="DE19" s="960"/>
      <c r="DF19" s="961"/>
      <c r="DG19" s="959"/>
      <c r="DH19" s="960"/>
      <c r="DI19" s="960"/>
      <c r="DJ19" s="960"/>
      <c r="DK19" s="961"/>
      <c r="DL19" s="959"/>
      <c r="DM19" s="960"/>
      <c r="DN19" s="960"/>
      <c r="DO19" s="960"/>
      <c r="DP19" s="961"/>
      <c r="DQ19" s="959"/>
      <c r="DR19" s="960"/>
      <c r="DS19" s="960"/>
      <c r="DT19" s="960"/>
      <c r="DU19" s="961"/>
      <c r="DV19" s="970"/>
      <c r="DW19" s="971"/>
      <c r="DX19" s="971"/>
      <c r="DY19" s="971"/>
      <c r="DZ19" s="972"/>
      <c r="EA19" s="188"/>
    </row>
    <row r="20" spans="1:131" s="189" customFormat="1" ht="26.25" customHeight="1" x14ac:dyDescent="0.2">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40"/>
      <c r="AL20" s="1041"/>
      <c r="AM20" s="1041"/>
      <c r="AN20" s="1041"/>
      <c r="AO20" s="1041"/>
      <c r="AP20" s="1041"/>
      <c r="AQ20" s="1041"/>
      <c r="AR20" s="1041"/>
      <c r="AS20" s="1041"/>
      <c r="AT20" s="1041"/>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59"/>
      <c r="CI20" s="960"/>
      <c r="CJ20" s="960"/>
      <c r="CK20" s="960"/>
      <c r="CL20" s="961"/>
      <c r="CM20" s="959"/>
      <c r="CN20" s="960"/>
      <c r="CO20" s="960"/>
      <c r="CP20" s="960"/>
      <c r="CQ20" s="961"/>
      <c r="CR20" s="959"/>
      <c r="CS20" s="960"/>
      <c r="CT20" s="960"/>
      <c r="CU20" s="960"/>
      <c r="CV20" s="961"/>
      <c r="CW20" s="959"/>
      <c r="CX20" s="960"/>
      <c r="CY20" s="960"/>
      <c r="CZ20" s="960"/>
      <c r="DA20" s="961"/>
      <c r="DB20" s="959"/>
      <c r="DC20" s="960"/>
      <c r="DD20" s="960"/>
      <c r="DE20" s="960"/>
      <c r="DF20" s="961"/>
      <c r="DG20" s="959"/>
      <c r="DH20" s="960"/>
      <c r="DI20" s="960"/>
      <c r="DJ20" s="960"/>
      <c r="DK20" s="961"/>
      <c r="DL20" s="959"/>
      <c r="DM20" s="960"/>
      <c r="DN20" s="960"/>
      <c r="DO20" s="960"/>
      <c r="DP20" s="961"/>
      <c r="DQ20" s="959"/>
      <c r="DR20" s="960"/>
      <c r="DS20" s="960"/>
      <c r="DT20" s="960"/>
      <c r="DU20" s="961"/>
      <c r="DV20" s="970"/>
      <c r="DW20" s="971"/>
      <c r="DX20" s="971"/>
      <c r="DY20" s="971"/>
      <c r="DZ20" s="972"/>
      <c r="EA20" s="188"/>
    </row>
    <row r="21" spans="1:131" s="189" customFormat="1" ht="26.25" customHeight="1" thickBot="1" x14ac:dyDescent="0.25">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40"/>
      <c r="AL21" s="1041"/>
      <c r="AM21" s="1041"/>
      <c r="AN21" s="1041"/>
      <c r="AO21" s="1041"/>
      <c r="AP21" s="1041"/>
      <c r="AQ21" s="1041"/>
      <c r="AR21" s="1041"/>
      <c r="AS21" s="1041"/>
      <c r="AT21" s="1041"/>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59"/>
      <c r="CI21" s="960"/>
      <c r="CJ21" s="960"/>
      <c r="CK21" s="960"/>
      <c r="CL21" s="961"/>
      <c r="CM21" s="959"/>
      <c r="CN21" s="960"/>
      <c r="CO21" s="960"/>
      <c r="CP21" s="960"/>
      <c r="CQ21" s="961"/>
      <c r="CR21" s="959"/>
      <c r="CS21" s="960"/>
      <c r="CT21" s="960"/>
      <c r="CU21" s="960"/>
      <c r="CV21" s="961"/>
      <c r="CW21" s="959"/>
      <c r="CX21" s="960"/>
      <c r="CY21" s="960"/>
      <c r="CZ21" s="960"/>
      <c r="DA21" s="961"/>
      <c r="DB21" s="959"/>
      <c r="DC21" s="960"/>
      <c r="DD21" s="960"/>
      <c r="DE21" s="960"/>
      <c r="DF21" s="961"/>
      <c r="DG21" s="959"/>
      <c r="DH21" s="960"/>
      <c r="DI21" s="960"/>
      <c r="DJ21" s="960"/>
      <c r="DK21" s="961"/>
      <c r="DL21" s="959"/>
      <c r="DM21" s="960"/>
      <c r="DN21" s="960"/>
      <c r="DO21" s="960"/>
      <c r="DP21" s="961"/>
      <c r="DQ21" s="959"/>
      <c r="DR21" s="960"/>
      <c r="DS21" s="960"/>
      <c r="DT21" s="960"/>
      <c r="DU21" s="961"/>
      <c r="DV21" s="970"/>
      <c r="DW21" s="971"/>
      <c r="DX21" s="971"/>
      <c r="DY21" s="971"/>
      <c r="DZ21" s="972"/>
      <c r="EA21" s="188"/>
    </row>
    <row r="22" spans="1:131" s="189" customFormat="1" ht="26.25" customHeight="1" x14ac:dyDescent="0.2">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39"/>
      <c r="AL22" s="1036"/>
      <c r="AM22" s="1036"/>
      <c r="AN22" s="1036"/>
      <c r="AO22" s="1036"/>
      <c r="AP22" s="1036"/>
      <c r="AQ22" s="1036"/>
      <c r="AR22" s="1036"/>
      <c r="AS22" s="1036"/>
      <c r="AT22" s="1036"/>
      <c r="AU22" s="1037"/>
      <c r="AV22" s="1037"/>
      <c r="AW22" s="1037"/>
      <c r="AX22" s="1037"/>
      <c r="AY22" s="1038"/>
      <c r="AZ22" s="979" t="s">
        <v>450</v>
      </c>
      <c r="BA22" s="979"/>
      <c r="BB22" s="979"/>
      <c r="BC22" s="979"/>
      <c r="BD22" s="980"/>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59"/>
      <c r="CI22" s="960"/>
      <c r="CJ22" s="960"/>
      <c r="CK22" s="960"/>
      <c r="CL22" s="961"/>
      <c r="CM22" s="959"/>
      <c r="CN22" s="960"/>
      <c r="CO22" s="960"/>
      <c r="CP22" s="960"/>
      <c r="CQ22" s="961"/>
      <c r="CR22" s="959"/>
      <c r="CS22" s="960"/>
      <c r="CT22" s="960"/>
      <c r="CU22" s="960"/>
      <c r="CV22" s="961"/>
      <c r="CW22" s="959"/>
      <c r="CX22" s="960"/>
      <c r="CY22" s="960"/>
      <c r="CZ22" s="960"/>
      <c r="DA22" s="961"/>
      <c r="DB22" s="959"/>
      <c r="DC22" s="960"/>
      <c r="DD22" s="960"/>
      <c r="DE22" s="960"/>
      <c r="DF22" s="961"/>
      <c r="DG22" s="959"/>
      <c r="DH22" s="960"/>
      <c r="DI22" s="960"/>
      <c r="DJ22" s="960"/>
      <c r="DK22" s="961"/>
      <c r="DL22" s="959"/>
      <c r="DM22" s="960"/>
      <c r="DN22" s="960"/>
      <c r="DO22" s="960"/>
      <c r="DP22" s="961"/>
      <c r="DQ22" s="959"/>
      <c r="DR22" s="960"/>
      <c r="DS22" s="960"/>
      <c r="DT22" s="960"/>
      <c r="DU22" s="961"/>
      <c r="DV22" s="970"/>
      <c r="DW22" s="971"/>
      <c r="DX22" s="971"/>
      <c r="DY22" s="971"/>
      <c r="DZ22" s="972"/>
      <c r="EA22" s="188"/>
    </row>
    <row r="23" spans="1:131" s="189" customFormat="1" ht="26.25" customHeight="1" thickBot="1" x14ac:dyDescent="0.25">
      <c r="A23" s="198" t="s">
        <v>451</v>
      </c>
      <c r="B23" s="906" t="s">
        <v>452</v>
      </c>
      <c r="C23" s="907"/>
      <c r="D23" s="907"/>
      <c r="E23" s="907"/>
      <c r="F23" s="907"/>
      <c r="G23" s="907"/>
      <c r="H23" s="907"/>
      <c r="I23" s="907"/>
      <c r="J23" s="907"/>
      <c r="K23" s="907"/>
      <c r="L23" s="907"/>
      <c r="M23" s="907"/>
      <c r="N23" s="907"/>
      <c r="O23" s="907"/>
      <c r="P23" s="908"/>
      <c r="Q23" s="1022">
        <v>9322</v>
      </c>
      <c r="R23" s="1023"/>
      <c r="S23" s="1023"/>
      <c r="T23" s="1023"/>
      <c r="U23" s="1023"/>
      <c r="V23" s="1023">
        <v>8864</v>
      </c>
      <c r="W23" s="1023"/>
      <c r="X23" s="1023"/>
      <c r="Y23" s="1023"/>
      <c r="Z23" s="1023"/>
      <c r="AA23" s="1023">
        <v>458</v>
      </c>
      <c r="AB23" s="1023"/>
      <c r="AC23" s="1023"/>
      <c r="AD23" s="1023"/>
      <c r="AE23" s="1024"/>
      <c r="AF23" s="1025">
        <v>421</v>
      </c>
      <c r="AG23" s="1023"/>
      <c r="AH23" s="1023"/>
      <c r="AI23" s="1023"/>
      <c r="AJ23" s="1026"/>
      <c r="AK23" s="1027"/>
      <c r="AL23" s="1028"/>
      <c r="AM23" s="1028"/>
      <c r="AN23" s="1028"/>
      <c r="AO23" s="1028"/>
      <c r="AP23" s="1023">
        <v>8446</v>
      </c>
      <c r="AQ23" s="1023"/>
      <c r="AR23" s="1023"/>
      <c r="AS23" s="1023"/>
      <c r="AT23" s="1023"/>
      <c r="AU23" s="1032"/>
      <c r="AV23" s="1032"/>
      <c r="AW23" s="1032"/>
      <c r="AX23" s="1032"/>
      <c r="AY23" s="1033"/>
      <c r="AZ23" s="1018" t="s">
        <v>453</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59"/>
      <c r="CI23" s="960"/>
      <c r="CJ23" s="960"/>
      <c r="CK23" s="960"/>
      <c r="CL23" s="961"/>
      <c r="CM23" s="959"/>
      <c r="CN23" s="960"/>
      <c r="CO23" s="960"/>
      <c r="CP23" s="960"/>
      <c r="CQ23" s="961"/>
      <c r="CR23" s="959"/>
      <c r="CS23" s="960"/>
      <c r="CT23" s="960"/>
      <c r="CU23" s="960"/>
      <c r="CV23" s="961"/>
      <c r="CW23" s="959"/>
      <c r="CX23" s="960"/>
      <c r="CY23" s="960"/>
      <c r="CZ23" s="960"/>
      <c r="DA23" s="961"/>
      <c r="DB23" s="959"/>
      <c r="DC23" s="960"/>
      <c r="DD23" s="960"/>
      <c r="DE23" s="960"/>
      <c r="DF23" s="961"/>
      <c r="DG23" s="959"/>
      <c r="DH23" s="960"/>
      <c r="DI23" s="960"/>
      <c r="DJ23" s="960"/>
      <c r="DK23" s="961"/>
      <c r="DL23" s="959"/>
      <c r="DM23" s="960"/>
      <c r="DN23" s="960"/>
      <c r="DO23" s="960"/>
      <c r="DP23" s="961"/>
      <c r="DQ23" s="959"/>
      <c r="DR23" s="960"/>
      <c r="DS23" s="960"/>
      <c r="DT23" s="960"/>
      <c r="DU23" s="961"/>
      <c r="DV23" s="970"/>
      <c r="DW23" s="971"/>
      <c r="DX23" s="971"/>
      <c r="DY23" s="971"/>
      <c r="DZ23" s="972"/>
      <c r="EA23" s="188"/>
    </row>
    <row r="24" spans="1:131" s="189" customFormat="1" ht="26.25" customHeight="1" x14ac:dyDescent="0.2">
      <c r="A24" s="1021" t="s">
        <v>454</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59"/>
      <c r="CI24" s="960"/>
      <c r="CJ24" s="960"/>
      <c r="CK24" s="960"/>
      <c r="CL24" s="961"/>
      <c r="CM24" s="959"/>
      <c r="CN24" s="960"/>
      <c r="CO24" s="960"/>
      <c r="CP24" s="960"/>
      <c r="CQ24" s="961"/>
      <c r="CR24" s="959"/>
      <c r="CS24" s="960"/>
      <c r="CT24" s="960"/>
      <c r="CU24" s="960"/>
      <c r="CV24" s="961"/>
      <c r="CW24" s="959"/>
      <c r="CX24" s="960"/>
      <c r="CY24" s="960"/>
      <c r="CZ24" s="960"/>
      <c r="DA24" s="961"/>
      <c r="DB24" s="959"/>
      <c r="DC24" s="960"/>
      <c r="DD24" s="960"/>
      <c r="DE24" s="960"/>
      <c r="DF24" s="961"/>
      <c r="DG24" s="959"/>
      <c r="DH24" s="960"/>
      <c r="DI24" s="960"/>
      <c r="DJ24" s="960"/>
      <c r="DK24" s="961"/>
      <c r="DL24" s="959"/>
      <c r="DM24" s="960"/>
      <c r="DN24" s="960"/>
      <c r="DO24" s="960"/>
      <c r="DP24" s="961"/>
      <c r="DQ24" s="959"/>
      <c r="DR24" s="960"/>
      <c r="DS24" s="960"/>
      <c r="DT24" s="960"/>
      <c r="DU24" s="961"/>
      <c r="DV24" s="970"/>
      <c r="DW24" s="971"/>
      <c r="DX24" s="971"/>
      <c r="DY24" s="971"/>
      <c r="DZ24" s="972"/>
      <c r="EA24" s="188"/>
    </row>
    <row r="25" spans="1:131" s="181" customFormat="1" ht="26.25" customHeight="1" thickBot="1" x14ac:dyDescent="0.25">
      <c r="A25" s="1013" t="s">
        <v>455</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59"/>
      <c r="CI25" s="960"/>
      <c r="CJ25" s="960"/>
      <c r="CK25" s="960"/>
      <c r="CL25" s="961"/>
      <c r="CM25" s="959"/>
      <c r="CN25" s="960"/>
      <c r="CO25" s="960"/>
      <c r="CP25" s="960"/>
      <c r="CQ25" s="961"/>
      <c r="CR25" s="959"/>
      <c r="CS25" s="960"/>
      <c r="CT25" s="960"/>
      <c r="CU25" s="960"/>
      <c r="CV25" s="961"/>
      <c r="CW25" s="959"/>
      <c r="CX25" s="960"/>
      <c r="CY25" s="960"/>
      <c r="CZ25" s="960"/>
      <c r="DA25" s="961"/>
      <c r="DB25" s="959"/>
      <c r="DC25" s="960"/>
      <c r="DD25" s="960"/>
      <c r="DE25" s="960"/>
      <c r="DF25" s="961"/>
      <c r="DG25" s="959"/>
      <c r="DH25" s="960"/>
      <c r="DI25" s="960"/>
      <c r="DJ25" s="960"/>
      <c r="DK25" s="961"/>
      <c r="DL25" s="959"/>
      <c r="DM25" s="960"/>
      <c r="DN25" s="960"/>
      <c r="DO25" s="960"/>
      <c r="DP25" s="961"/>
      <c r="DQ25" s="959"/>
      <c r="DR25" s="960"/>
      <c r="DS25" s="960"/>
      <c r="DT25" s="960"/>
      <c r="DU25" s="961"/>
      <c r="DV25" s="970"/>
      <c r="DW25" s="971"/>
      <c r="DX25" s="971"/>
      <c r="DY25" s="971"/>
      <c r="DZ25" s="972"/>
      <c r="EA25" s="180"/>
    </row>
    <row r="26" spans="1:131" s="181" customFormat="1" ht="26.25" customHeight="1" x14ac:dyDescent="0.2">
      <c r="A26" s="943" t="s">
        <v>431</v>
      </c>
      <c r="B26" s="944"/>
      <c r="C26" s="944"/>
      <c r="D26" s="944"/>
      <c r="E26" s="944"/>
      <c r="F26" s="944"/>
      <c r="G26" s="944"/>
      <c r="H26" s="944"/>
      <c r="I26" s="944"/>
      <c r="J26" s="944"/>
      <c r="K26" s="944"/>
      <c r="L26" s="944"/>
      <c r="M26" s="944"/>
      <c r="N26" s="944"/>
      <c r="O26" s="944"/>
      <c r="P26" s="945"/>
      <c r="Q26" s="949" t="s">
        <v>456</v>
      </c>
      <c r="R26" s="950"/>
      <c r="S26" s="950"/>
      <c r="T26" s="950"/>
      <c r="U26" s="951"/>
      <c r="V26" s="949" t="s">
        <v>457</v>
      </c>
      <c r="W26" s="950"/>
      <c r="X26" s="950"/>
      <c r="Y26" s="950"/>
      <c r="Z26" s="951"/>
      <c r="AA26" s="949" t="s">
        <v>458</v>
      </c>
      <c r="AB26" s="950"/>
      <c r="AC26" s="950"/>
      <c r="AD26" s="950"/>
      <c r="AE26" s="950"/>
      <c r="AF26" s="1014" t="s">
        <v>459</v>
      </c>
      <c r="AG26" s="964"/>
      <c r="AH26" s="964"/>
      <c r="AI26" s="964"/>
      <c r="AJ26" s="1015"/>
      <c r="AK26" s="950" t="s">
        <v>460</v>
      </c>
      <c r="AL26" s="950"/>
      <c r="AM26" s="950"/>
      <c r="AN26" s="950"/>
      <c r="AO26" s="951"/>
      <c r="AP26" s="949" t="s">
        <v>461</v>
      </c>
      <c r="AQ26" s="950"/>
      <c r="AR26" s="950"/>
      <c r="AS26" s="950"/>
      <c r="AT26" s="951"/>
      <c r="AU26" s="949" t="s">
        <v>462</v>
      </c>
      <c r="AV26" s="950"/>
      <c r="AW26" s="950"/>
      <c r="AX26" s="950"/>
      <c r="AY26" s="951"/>
      <c r="AZ26" s="949" t="s">
        <v>463</v>
      </c>
      <c r="BA26" s="950"/>
      <c r="BB26" s="950"/>
      <c r="BC26" s="950"/>
      <c r="BD26" s="951"/>
      <c r="BE26" s="949" t="s">
        <v>438</v>
      </c>
      <c r="BF26" s="950"/>
      <c r="BG26" s="950"/>
      <c r="BH26" s="950"/>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59"/>
      <c r="CI26" s="960"/>
      <c r="CJ26" s="960"/>
      <c r="CK26" s="960"/>
      <c r="CL26" s="961"/>
      <c r="CM26" s="959"/>
      <c r="CN26" s="960"/>
      <c r="CO26" s="960"/>
      <c r="CP26" s="960"/>
      <c r="CQ26" s="961"/>
      <c r="CR26" s="959"/>
      <c r="CS26" s="960"/>
      <c r="CT26" s="960"/>
      <c r="CU26" s="960"/>
      <c r="CV26" s="961"/>
      <c r="CW26" s="959"/>
      <c r="CX26" s="960"/>
      <c r="CY26" s="960"/>
      <c r="CZ26" s="960"/>
      <c r="DA26" s="961"/>
      <c r="DB26" s="959"/>
      <c r="DC26" s="960"/>
      <c r="DD26" s="960"/>
      <c r="DE26" s="960"/>
      <c r="DF26" s="961"/>
      <c r="DG26" s="959"/>
      <c r="DH26" s="960"/>
      <c r="DI26" s="960"/>
      <c r="DJ26" s="960"/>
      <c r="DK26" s="961"/>
      <c r="DL26" s="959"/>
      <c r="DM26" s="960"/>
      <c r="DN26" s="960"/>
      <c r="DO26" s="960"/>
      <c r="DP26" s="961"/>
      <c r="DQ26" s="959"/>
      <c r="DR26" s="960"/>
      <c r="DS26" s="960"/>
      <c r="DT26" s="960"/>
      <c r="DU26" s="961"/>
      <c r="DV26" s="970"/>
      <c r="DW26" s="971"/>
      <c r="DX26" s="971"/>
      <c r="DY26" s="971"/>
      <c r="DZ26" s="972"/>
      <c r="EA26" s="180"/>
    </row>
    <row r="27" spans="1:131" s="181" customFormat="1" ht="26.25" customHeight="1" thickBot="1" x14ac:dyDescent="0.25">
      <c r="A27" s="946"/>
      <c r="B27" s="947"/>
      <c r="C27" s="947"/>
      <c r="D27" s="947"/>
      <c r="E27" s="947"/>
      <c r="F27" s="947"/>
      <c r="G27" s="947"/>
      <c r="H27" s="947"/>
      <c r="I27" s="947"/>
      <c r="J27" s="947"/>
      <c r="K27" s="947"/>
      <c r="L27" s="947"/>
      <c r="M27" s="947"/>
      <c r="N27" s="947"/>
      <c r="O27" s="947"/>
      <c r="P27" s="948"/>
      <c r="Q27" s="952"/>
      <c r="R27" s="953"/>
      <c r="S27" s="953"/>
      <c r="T27" s="953"/>
      <c r="U27" s="954"/>
      <c r="V27" s="952"/>
      <c r="W27" s="953"/>
      <c r="X27" s="953"/>
      <c r="Y27" s="953"/>
      <c r="Z27" s="954"/>
      <c r="AA27" s="952"/>
      <c r="AB27" s="953"/>
      <c r="AC27" s="953"/>
      <c r="AD27" s="953"/>
      <c r="AE27" s="953"/>
      <c r="AF27" s="1016"/>
      <c r="AG27" s="967"/>
      <c r="AH27" s="967"/>
      <c r="AI27" s="967"/>
      <c r="AJ27" s="1017"/>
      <c r="AK27" s="953"/>
      <c r="AL27" s="953"/>
      <c r="AM27" s="953"/>
      <c r="AN27" s="953"/>
      <c r="AO27" s="954"/>
      <c r="AP27" s="952"/>
      <c r="AQ27" s="953"/>
      <c r="AR27" s="953"/>
      <c r="AS27" s="953"/>
      <c r="AT27" s="954"/>
      <c r="AU27" s="952"/>
      <c r="AV27" s="953"/>
      <c r="AW27" s="953"/>
      <c r="AX27" s="953"/>
      <c r="AY27" s="954"/>
      <c r="AZ27" s="952"/>
      <c r="BA27" s="953"/>
      <c r="BB27" s="953"/>
      <c r="BC27" s="953"/>
      <c r="BD27" s="954"/>
      <c r="BE27" s="952"/>
      <c r="BF27" s="953"/>
      <c r="BG27" s="953"/>
      <c r="BH27" s="953"/>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59"/>
      <c r="CI27" s="960"/>
      <c r="CJ27" s="960"/>
      <c r="CK27" s="960"/>
      <c r="CL27" s="961"/>
      <c r="CM27" s="959"/>
      <c r="CN27" s="960"/>
      <c r="CO27" s="960"/>
      <c r="CP27" s="960"/>
      <c r="CQ27" s="961"/>
      <c r="CR27" s="959"/>
      <c r="CS27" s="960"/>
      <c r="CT27" s="960"/>
      <c r="CU27" s="960"/>
      <c r="CV27" s="961"/>
      <c r="CW27" s="959"/>
      <c r="CX27" s="960"/>
      <c r="CY27" s="960"/>
      <c r="CZ27" s="960"/>
      <c r="DA27" s="961"/>
      <c r="DB27" s="959"/>
      <c r="DC27" s="960"/>
      <c r="DD27" s="960"/>
      <c r="DE27" s="960"/>
      <c r="DF27" s="961"/>
      <c r="DG27" s="959"/>
      <c r="DH27" s="960"/>
      <c r="DI27" s="960"/>
      <c r="DJ27" s="960"/>
      <c r="DK27" s="961"/>
      <c r="DL27" s="959"/>
      <c r="DM27" s="960"/>
      <c r="DN27" s="960"/>
      <c r="DO27" s="960"/>
      <c r="DP27" s="961"/>
      <c r="DQ27" s="959"/>
      <c r="DR27" s="960"/>
      <c r="DS27" s="960"/>
      <c r="DT27" s="960"/>
      <c r="DU27" s="961"/>
      <c r="DV27" s="970"/>
      <c r="DW27" s="971"/>
      <c r="DX27" s="971"/>
      <c r="DY27" s="971"/>
      <c r="DZ27" s="972"/>
      <c r="EA27" s="180"/>
    </row>
    <row r="28" spans="1:131" s="181" customFormat="1" ht="26.25" customHeight="1" thickTop="1" x14ac:dyDescent="0.2">
      <c r="A28" s="200">
        <v>1</v>
      </c>
      <c r="B28" s="1001" t="s">
        <v>464</v>
      </c>
      <c r="C28" s="1002"/>
      <c r="D28" s="1002"/>
      <c r="E28" s="1002"/>
      <c r="F28" s="1002"/>
      <c r="G28" s="1002"/>
      <c r="H28" s="1002"/>
      <c r="I28" s="1002"/>
      <c r="J28" s="1002"/>
      <c r="K28" s="1002"/>
      <c r="L28" s="1002"/>
      <c r="M28" s="1002"/>
      <c r="N28" s="1002"/>
      <c r="O28" s="1002"/>
      <c r="P28" s="1003"/>
      <c r="Q28" s="1004">
        <v>2682</v>
      </c>
      <c r="R28" s="1005"/>
      <c r="S28" s="1005"/>
      <c r="T28" s="1005"/>
      <c r="U28" s="1005"/>
      <c r="V28" s="1005">
        <v>2545</v>
      </c>
      <c r="W28" s="1005"/>
      <c r="X28" s="1005"/>
      <c r="Y28" s="1005"/>
      <c r="Z28" s="1005"/>
      <c r="AA28" s="1005">
        <v>137</v>
      </c>
      <c r="AB28" s="1005"/>
      <c r="AC28" s="1005"/>
      <c r="AD28" s="1005"/>
      <c r="AE28" s="1006"/>
      <c r="AF28" s="1011">
        <v>137</v>
      </c>
      <c r="AG28" s="1005"/>
      <c r="AH28" s="1005"/>
      <c r="AI28" s="1005"/>
      <c r="AJ28" s="1012"/>
      <c r="AK28" s="1010">
        <v>150</v>
      </c>
      <c r="AL28" s="1007"/>
      <c r="AM28" s="1007"/>
      <c r="AN28" s="1007"/>
      <c r="AO28" s="1007"/>
      <c r="AP28" s="1007" t="s">
        <v>499</v>
      </c>
      <c r="AQ28" s="1007"/>
      <c r="AR28" s="1007"/>
      <c r="AS28" s="1007"/>
      <c r="AT28" s="1007"/>
      <c r="AU28" s="1007" t="s">
        <v>499</v>
      </c>
      <c r="AV28" s="1007"/>
      <c r="AW28" s="1007"/>
      <c r="AX28" s="1007"/>
      <c r="AY28" s="1007"/>
      <c r="AZ28" s="1007" t="s">
        <v>581</v>
      </c>
      <c r="BA28" s="1007"/>
      <c r="BB28" s="1007"/>
      <c r="BC28" s="1007"/>
      <c r="BD28" s="1007"/>
      <c r="BE28" s="1008"/>
      <c r="BF28" s="1008"/>
      <c r="BG28" s="1008"/>
      <c r="BH28" s="1008"/>
      <c r="BI28" s="1009"/>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59"/>
      <c r="CI28" s="960"/>
      <c r="CJ28" s="960"/>
      <c r="CK28" s="960"/>
      <c r="CL28" s="961"/>
      <c r="CM28" s="959"/>
      <c r="CN28" s="960"/>
      <c r="CO28" s="960"/>
      <c r="CP28" s="960"/>
      <c r="CQ28" s="961"/>
      <c r="CR28" s="959"/>
      <c r="CS28" s="960"/>
      <c r="CT28" s="960"/>
      <c r="CU28" s="960"/>
      <c r="CV28" s="961"/>
      <c r="CW28" s="959"/>
      <c r="CX28" s="960"/>
      <c r="CY28" s="960"/>
      <c r="CZ28" s="960"/>
      <c r="DA28" s="961"/>
      <c r="DB28" s="959"/>
      <c r="DC28" s="960"/>
      <c r="DD28" s="960"/>
      <c r="DE28" s="960"/>
      <c r="DF28" s="961"/>
      <c r="DG28" s="959"/>
      <c r="DH28" s="960"/>
      <c r="DI28" s="960"/>
      <c r="DJ28" s="960"/>
      <c r="DK28" s="961"/>
      <c r="DL28" s="959"/>
      <c r="DM28" s="960"/>
      <c r="DN28" s="960"/>
      <c r="DO28" s="960"/>
      <c r="DP28" s="961"/>
      <c r="DQ28" s="959"/>
      <c r="DR28" s="960"/>
      <c r="DS28" s="960"/>
      <c r="DT28" s="960"/>
      <c r="DU28" s="961"/>
      <c r="DV28" s="970"/>
      <c r="DW28" s="971"/>
      <c r="DX28" s="971"/>
      <c r="DY28" s="971"/>
      <c r="DZ28" s="972"/>
      <c r="EA28" s="180"/>
    </row>
    <row r="29" spans="1:131" s="181" customFormat="1" ht="26.25" customHeight="1" x14ac:dyDescent="0.2">
      <c r="A29" s="200">
        <v>2</v>
      </c>
      <c r="B29" s="984" t="s">
        <v>465</v>
      </c>
      <c r="C29" s="985"/>
      <c r="D29" s="985"/>
      <c r="E29" s="985"/>
      <c r="F29" s="985"/>
      <c r="G29" s="985"/>
      <c r="H29" s="985"/>
      <c r="I29" s="985"/>
      <c r="J29" s="985"/>
      <c r="K29" s="985"/>
      <c r="L29" s="985"/>
      <c r="M29" s="985"/>
      <c r="N29" s="985"/>
      <c r="O29" s="985"/>
      <c r="P29" s="986"/>
      <c r="Q29" s="998">
        <v>1563</v>
      </c>
      <c r="R29" s="999"/>
      <c r="S29" s="999"/>
      <c r="T29" s="999"/>
      <c r="U29" s="999"/>
      <c r="V29" s="999">
        <v>1539</v>
      </c>
      <c r="W29" s="999"/>
      <c r="X29" s="999"/>
      <c r="Y29" s="999"/>
      <c r="Z29" s="999"/>
      <c r="AA29" s="999">
        <v>24</v>
      </c>
      <c r="AB29" s="999"/>
      <c r="AC29" s="999"/>
      <c r="AD29" s="999"/>
      <c r="AE29" s="1000"/>
      <c r="AF29" s="989">
        <v>24</v>
      </c>
      <c r="AG29" s="990"/>
      <c r="AH29" s="990"/>
      <c r="AI29" s="990"/>
      <c r="AJ29" s="991"/>
      <c r="AK29" s="923">
        <v>265</v>
      </c>
      <c r="AL29" s="905"/>
      <c r="AM29" s="905"/>
      <c r="AN29" s="905"/>
      <c r="AO29" s="905"/>
      <c r="AP29" s="905" t="s">
        <v>499</v>
      </c>
      <c r="AQ29" s="905"/>
      <c r="AR29" s="905"/>
      <c r="AS29" s="905"/>
      <c r="AT29" s="905"/>
      <c r="AU29" s="905" t="s">
        <v>499</v>
      </c>
      <c r="AV29" s="905"/>
      <c r="AW29" s="905"/>
      <c r="AX29" s="905"/>
      <c r="AY29" s="905"/>
      <c r="AZ29" s="905" t="s">
        <v>499</v>
      </c>
      <c r="BA29" s="905"/>
      <c r="BB29" s="905"/>
      <c r="BC29" s="905"/>
      <c r="BD29" s="905"/>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59"/>
      <c r="CI29" s="960"/>
      <c r="CJ29" s="960"/>
      <c r="CK29" s="960"/>
      <c r="CL29" s="961"/>
      <c r="CM29" s="959"/>
      <c r="CN29" s="960"/>
      <c r="CO29" s="960"/>
      <c r="CP29" s="960"/>
      <c r="CQ29" s="961"/>
      <c r="CR29" s="959"/>
      <c r="CS29" s="960"/>
      <c r="CT29" s="960"/>
      <c r="CU29" s="960"/>
      <c r="CV29" s="961"/>
      <c r="CW29" s="959"/>
      <c r="CX29" s="960"/>
      <c r="CY29" s="960"/>
      <c r="CZ29" s="960"/>
      <c r="DA29" s="961"/>
      <c r="DB29" s="959"/>
      <c r="DC29" s="960"/>
      <c r="DD29" s="960"/>
      <c r="DE29" s="960"/>
      <c r="DF29" s="961"/>
      <c r="DG29" s="959"/>
      <c r="DH29" s="960"/>
      <c r="DI29" s="960"/>
      <c r="DJ29" s="960"/>
      <c r="DK29" s="961"/>
      <c r="DL29" s="959"/>
      <c r="DM29" s="960"/>
      <c r="DN29" s="960"/>
      <c r="DO29" s="960"/>
      <c r="DP29" s="961"/>
      <c r="DQ29" s="959"/>
      <c r="DR29" s="960"/>
      <c r="DS29" s="960"/>
      <c r="DT29" s="960"/>
      <c r="DU29" s="961"/>
      <c r="DV29" s="970"/>
      <c r="DW29" s="971"/>
      <c r="DX29" s="971"/>
      <c r="DY29" s="971"/>
      <c r="DZ29" s="972"/>
      <c r="EA29" s="180"/>
    </row>
    <row r="30" spans="1:131" s="181" customFormat="1" ht="26.25" customHeight="1" x14ac:dyDescent="0.2">
      <c r="A30" s="200">
        <v>3</v>
      </c>
      <c r="B30" s="984" t="s">
        <v>466</v>
      </c>
      <c r="C30" s="985"/>
      <c r="D30" s="985"/>
      <c r="E30" s="985"/>
      <c r="F30" s="985"/>
      <c r="G30" s="985"/>
      <c r="H30" s="985"/>
      <c r="I30" s="985"/>
      <c r="J30" s="985"/>
      <c r="K30" s="985"/>
      <c r="L30" s="985"/>
      <c r="M30" s="985"/>
      <c r="N30" s="985"/>
      <c r="O30" s="985"/>
      <c r="P30" s="986"/>
      <c r="Q30" s="998">
        <v>198</v>
      </c>
      <c r="R30" s="999"/>
      <c r="S30" s="999"/>
      <c r="T30" s="999"/>
      <c r="U30" s="999"/>
      <c r="V30" s="999">
        <v>192</v>
      </c>
      <c r="W30" s="999"/>
      <c r="X30" s="999"/>
      <c r="Y30" s="999"/>
      <c r="Z30" s="999"/>
      <c r="AA30" s="999">
        <v>6</v>
      </c>
      <c r="AB30" s="999"/>
      <c r="AC30" s="999"/>
      <c r="AD30" s="999"/>
      <c r="AE30" s="1000"/>
      <c r="AF30" s="989">
        <v>6</v>
      </c>
      <c r="AG30" s="990"/>
      <c r="AH30" s="990"/>
      <c r="AI30" s="990"/>
      <c r="AJ30" s="991"/>
      <c r="AK30" s="923">
        <v>32</v>
      </c>
      <c r="AL30" s="905"/>
      <c r="AM30" s="905"/>
      <c r="AN30" s="905"/>
      <c r="AO30" s="905"/>
      <c r="AP30" s="905" t="s">
        <v>499</v>
      </c>
      <c r="AQ30" s="905"/>
      <c r="AR30" s="905"/>
      <c r="AS30" s="905"/>
      <c r="AT30" s="905"/>
      <c r="AU30" s="905" t="s">
        <v>499</v>
      </c>
      <c r="AV30" s="905"/>
      <c r="AW30" s="905"/>
      <c r="AX30" s="905"/>
      <c r="AY30" s="905"/>
      <c r="AZ30" s="905" t="s">
        <v>499</v>
      </c>
      <c r="BA30" s="905"/>
      <c r="BB30" s="905"/>
      <c r="BC30" s="905"/>
      <c r="BD30" s="905"/>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59"/>
      <c r="CI30" s="960"/>
      <c r="CJ30" s="960"/>
      <c r="CK30" s="960"/>
      <c r="CL30" s="961"/>
      <c r="CM30" s="959"/>
      <c r="CN30" s="960"/>
      <c r="CO30" s="960"/>
      <c r="CP30" s="960"/>
      <c r="CQ30" s="961"/>
      <c r="CR30" s="959"/>
      <c r="CS30" s="960"/>
      <c r="CT30" s="960"/>
      <c r="CU30" s="960"/>
      <c r="CV30" s="961"/>
      <c r="CW30" s="959"/>
      <c r="CX30" s="960"/>
      <c r="CY30" s="960"/>
      <c r="CZ30" s="960"/>
      <c r="DA30" s="961"/>
      <c r="DB30" s="959"/>
      <c r="DC30" s="960"/>
      <c r="DD30" s="960"/>
      <c r="DE30" s="960"/>
      <c r="DF30" s="961"/>
      <c r="DG30" s="959"/>
      <c r="DH30" s="960"/>
      <c r="DI30" s="960"/>
      <c r="DJ30" s="960"/>
      <c r="DK30" s="961"/>
      <c r="DL30" s="959"/>
      <c r="DM30" s="960"/>
      <c r="DN30" s="960"/>
      <c r="DO30" s="960"/>
      <c r="DP30" s="961"/>
      <c r="DQ30" s="959"/>
      <c r="DR30" s="960"/>
      <c r="DS30" s="960"/>
      <c r="DT30" s="960"/>
      <c r="DU30" s="961"/>
      <c r="DV30" s="970"/>
      <c r="DW30" s="971"/>
      <c r="DX30" s="971"/>
      <c r="DY30" s="971"/>
      <c r="DZ30" s="972"/>
      <c r="EA30" s="180"/>
    </row>
    <row r="31" spans="1:131" s="181" customFormat="1" ht="26.25" customHeight="1" x14ac:dyDescent="0.2">
      <c r="A31" s="200">
        <v>4</v>
      </c>
      <c r="B31" s="984" t="s">
        <v>467</v>
      </c>
      <c r="C31" s="985"/>
      <c r="D31" s="985"/>
      <c r="E31" s="985"/>
      <c r="F31" s="985"/>
      <c r="G31" s="985"/>
      <c r="H31" s="985"/>
      <c r="I31" s="985"/>
      <c r="J31" s="985"/>
      <c r="K31" s="985"/>
      <c r="L31" s="985"/>
      <c r="M31" s="985"/>
      <c r="N31" s="985"/>
      <c r="O31" s="985"/>
      <c r="P31" s="986"/>
      <c r="Q31" s="998">
        <v>524</v>
      </c>
      <c r="R31" s="999"/>
      <c r="S31" s="999"/>
      <c r="T31" s="999"/>
      <c r="U31" s="999"/>
      <c r="V31" s="999">
        <v>512</v>
      </c>
      <c r="W31" s="999"/>
      <c r="X31" s="999"/>
      <c r="Y31" s="999"/>
      <c r="Z31" s="999"/>
      <c r="AA31" s="999">
        <v>11</v>
      </c>
      <c r="AB31" s="999"/>
      <c r="AC31" s="999"/>
      <c r="AD31" s="999"/>
      <c r="AE31" s="1000"/>
      <c r="AF31" s="989">
        <v>764</v>
      </c>
      <c r="AG31" s="990"/>
      <c r="AH31" s="990"/>
      <c r="AI31" s="990"/>
      <c r="AJ31" s="991"/>
      <c r="AK31" s="923">
        <v>1</v>
      </c>
      <c r="AL31" s="905"/>
      <c r="AM31" s="905"/>
      <c r="AN31" s="905"/>
      <c r="AO31" s="905"/>
      <c r="AP31" s="905">
        <v>3191</v>
      </c>
      <c r="AQ31" s="905"/>
      <c r="AR31" s="905"/>
      <c r="AS31" s="905"/>
      <c r="AT31" s="905"/>
      <c r="AU31" s="905">
        <v>10</v>
      </c>
      <c r="AV31" s="905"/>
      <c r="AW31" s="905"/>
      <c r="AX31" s="905"/>
      <c r="AY31" s="905"/>
      <c r="AZ31" s="905" t="s">
        <v>499</v>
      </c>
      <c r="BA31" s="905"/>
      <c r="BB31" s="905"/>
      <c r="BC31" s="905"/>
      <c r="BD31" s="905"/>
      <c r="BE31" s="992" t="s">
        <v>468</v>
      </c>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59"/>
      <c r="CI31" s="960"/>
      <c r="CJ31" s="960"/>
      <c r="CK31" s="960"/>
      <c r="CL31" s="961"/>
      <c r="CM31" s="959"/>
      <c r="CN31" s="960"/>
      <c r="CO31" s="960"/>
      <c r="CP31" s="960"/>
      <c r="CQ31" s="961"/>
      <c r="CR31" s="959"/>
      <c r="CS31" s="960"/>
      <c r="CT31" s="960"/>
      <c r="CU31" s="960"/>
      <c r="CV31" s="961"/>
      <c r="CW31" s="959"/>
      <c r="CX31" s="960"/>
      <c r="CY31" s="960"/>
      <c r="CZ31" s="960"/>
      <c r="DA31" s="961"/>
      <c r="DB31" s="959"/>
      <c r="DC31" s="960"/>
      <c r="DD31" s="960"/>
      <c r="DE31" s="960"/>
      <c r="DF31" s="961"/>
      <c r="DG31" s="959"/>
      <c r="DH31" s="960"/>
      <c r="DI31" s="960"/>
      <c r="DJ31" s="960"/>
      <c r="DK31" s="961"/>
      <c r="DL31" s="959"/>
      <c r="DM31" s="960"/>
      <c r="DN31" s="960"/>
      <c r="DO31" s="960"/>
      <c r="DP31" s="961"/>
      <c r="DQ31" s="959"/>
      <c r="DR31" s="960"/>
      <c r="DS31" s="960"/>
      <c r="DT31" s="960"/>
      <c r="DU31" s="961"/>
      <c r="DV31" s="970"/>
      <c r="DW31" s="971"/>
      <c r="DX31" s="971"/>
      <c r="DY31" s="971"/>
      <c r="DZ31" s="972"/>
      <c r="EA31" s="180"/>
    </row>
    <row r="32" spans="1:131" s="181" customFormat="1" ht="26.25" customHeight="1" x14ac:dyDescent="0.2">
      <c r="A32" s="200">
        <v>5</v>
      </c>
      <c r="B32" s="984" t="s">
        <v>469</v>
      </c>
      <c r="C32" s="985"/>
      <c r="D32" s="985"/>
      <c r="E32" s="985"/>
      <c r="F32" s="985"/>
      <c r="G32" s="985"/>
      <c r="H32" s="985"/>
      <c r="I32" s="985"/>
      <c r="J32" s="985"/>
      <c r="K32" s="985"/>
      <c r="L32" s="985"/>
      <c r="M32" s="985"/>
      <c r="N32" s="985"/>
      <c r="O32" s="985"/>
      <c r="P32" s="986"/>
      <c r="Q32" s="998">
        <v>929</v>
      </c>
      <c r="R32" s="999"/>
      <c r="S32" s="999"/>
      <c r="T32" s="999"/>
      <c r="U32" s="999"/>
      <c r="V32" s="999">
        <v>904</v>
      </c>
      <c r="W32" s="999"/>
      <c r="X32" s="999"/>
      <c r="Y32" s="999"/>
      <c r="Z32" s="999"/>
      <c r="AA32" s="999">
        <v>25</v>
      </c>
      <c r="AB32" s="999"/>
      <c r="AC32" s="999"/>
      <c r="AD32" s="999"/>
      <c r="AE32" s="1000"/>
      <c r="AF32" s="989">
        <v>25</v>
      </c>
      <c r="AG32" s="990"/>
      <c r="AH32" s="990"/>
      <c r="AI32" s="990"/>
      <c r="AJ32" s="991"/>
      <c r="AK32" s="923">
        <v>567</v>
      </c>
      <c r="AL32" s="905"/>
      <c r="AM32" s="905"/>
      <c r="AN32" s="905"/>
      <c r="AO32" s="905"/>
      <c r="AP32" s="905">
        <v>6766</v>
      </c>
      <c r="AQ32" s="905"/>
      <c r="AR32" s="905"/>
      <c r="AS32" s="905"/>
      <c r="AT32" s="905"/>
      <c r="AU32" s="905">
        <v>6489</v>
      </c>
      <c r="AV32" s="905"/>
      <c r="AW32" s="905"/>
      <c r="AX32" s="905"/>
      <c r="AY32" s="905"/>
      <c r="AZ32" s="905" t="s">
        <v>499</v>
      </c>
      <c r="BA32" s="905"/>
      <c r="BB32" s="905"/>
      <c r="BC32" s="905"/>
      <c r="BD32" s="905"/>
      <c r="BE32" s="992" t="s">
        <v>470</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59"/>
      <c r="CI32" s="960"/>
      <c r="CJ32" s="960"/>
      <c r="CK32" s="960"/>
      <c r="CL32" s="961"/>
      <c r="CM32" s="959"/>
      <c r="CN32" s="960"/>
      <c r="CO32" s="960"/>
      <c r="CP32" s="960"/>
      <c r="CQ32" s="961"/>
      <c r="CR32" s="959"/>
      <c r="CS32" s="960"/>
      <c r="CT32" s="960"/>
      <c r="CU32" s="960"/>
      <c r="CV32" s="961"/>
      <c r="CW32" s="959"/>
      <c r="CX32" s="960"/>
      <c r="CY32" s="960"/>
      <c r="CZ32" s="960"/>
      <c r="DA32" s="961"/>
      <c r="DB32" s="959"/>
      <c r="DC32" s="960"/>
      <c r="DD32" s="960"/>
      <c r="DE32" s="960"/>
      <c r="DF32" s="961"/>
      <c r="DG32" s="959"/>
      <c r="DH32" s="960"/>
      <c r="DI32" s="960"/>
      <c r="DJ32" s="960"/>
      <c r="DK32" s="961"/>
      <c r="DL32" s="959"/>
      <c r="DM32" s="960"/>
      <c r="DN32" s="960"/>
      <c r="DO32" s="960"/>
      <c r="DP32" s="961"/>
      <c r="DQ32" s="959"/>
      <c r="DR32" s="960"/>
      <c r="DS32" s="960"/>
      <c r="DT32" s="960"/>
      <c r="DU32" s="961"/>
      <c r="DV32" s="970"/>
      <c r="DW32" s="971"/>
      <c r="DX32" s="971"/>
      <c r="DY32" s="971"/>
      <c r="DZ32" s="972"/>
      <c r="EA32" s="180"/>
    </row>
    <row r="33" spans="1:131" s="181" customFormat="1" ht="26.25" customHeight="1" x14ac:dyDescent="0.2">
      <c r="A33" s="200">
        <v>6</v>
      </c>
      <c r="B33" s="984"/>
      <c r="C33" s="985"/>
      <c r="D33" s="985"/>
      <c r="E33" s="985"/>
      <c r="F33" s="985"/>
      <c r="G33" s="985"/>
      <c r="H33" s="985"/>
      <c r="I33" s="985"/>
      <c r="J33" s="985"/>
      <c r="K33" s="985"/>
      <c r="L33" s="985"/>
      <c r="M33" s="985"/>
      <c r="N33" s="985"/>
      <c r="O33" s="985"/>
      <c r="P33" s="986"/>
      <c r="Q33" s="998"/>
      <c r="R33" s="999"/>
      <c r="S33" s="999"/>
      <c r="T33" s="999"/>
      <c r="U33" s="999"/>
      <c r="V33" s="999"/>
      <c r="W33" s="999"/>
      <c r="X33" s="999"/>
      <c r="Y33" s="999"/>
      <c r="Z33" s="999"/>
      <c r="AA33" s="999"/>
      <c r="AB33" s="999"/>
      <c r="AC33" s="999"/>
      <c r="AD33" s="999"/>
      <c r="AE33" s="1000"/>
      <c r="AF33" s="989"/>
      <c r="AG33" s="990"/>
      <c r="AH33" s="990"/>
      <c r="AI33" s="990"/>
      <c r="AJ33" s="991"/>
      <c r="AK33" s="923"/>
      <c r="AL33" s="905"/>
      <c r="AM33" s="905"/>
      <c r="AN33" s="905"/>
      <c r="AO33" s="905"/>
      <c r="AP33" s="905"/>
      <c r="AQ33" s="905"/>
      <c r="AR33" s="905"/>
      <c r="AS33" s="905"/>
      <c r="AT33" s="905"/>
      <c r="AU33" s="905"/>
      <c r="AV33" s="905"/>
      <c r="AW33" s="905"/>
      <c r="AX33" s="905"/>
      <c r="AY33" s="905"/>
      <c r="AZ33" s="905"/>
      <c r="BA33" s="905"/>
      <c r="BB33" s="905"/>
      <c r="BC33" s="905"/>
      <c r="BD33" s="905"/>
      <c r="BE33" s="992"/>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59"/>
      <c r="CI33" s="960"/>
      <c r="CJ33" s="960"/>
      <c r="CK33" s="960"/>
      <c r="CL33" s="961"/>
      <c r="CM33" s="959"/>
      <c r="CN33" s="960"/>
      <c r="CO33" s="960"/>
      <c r="CP33" s="960"/>
      <c r="CQ33" s="961"/>
      <c r="CR33" s="959"/>
      <c r="CS33" s="960"/>
      <c r="CT33" s="960"/>
      <c r="CU33" s="960"/>
      <c r="CV33" s="961"/>
      <c r="CW33" s="959"/>
      <c r="CX33" s="960"/>
      <c r="CY33" s="960"/>
      <c r="CZ33" s="960"/>
      <c r="DA33" s="961"/>
      <c r="DB33" s="959"/>
      <c r="DC33" s="960"/>
      <c r="DD33" s="960"/>
      <c r="DE33" s="960"/>
      <c r="DF33" s="961"/>
      <c r="DG33" s="959"/>
      <c r="DH33" s="960"/>
      <c r="DI33" s="960"/>
      <c r="DJ33" s="960"/>
      <c r="DK33" s="961"/>
      <c r="DL33" s="959"/>
      <c r="DM33" s="960"/>
      <c r="DN33" s="960"/>
      <c r="DO33" s="960"/>
      <c r="DP33" s="961"/>
      <c r="DQ33" s="959"/>
      <c r="DR33" s="960"/>
      <c r="DS33" s="960"/>
      <c r="DT33" s="960"/>
      <c r="DU33" s="961"/>
      <c r="DV33" s="970"/>
      <c r="DW33" s="971"/>
      <c r="DX33" s="971"/>
      <c r="DY33" s="971"/>
      <c r="DZ33" s="972"/>
      <c r="EA33" s="180"/>
    </row>
    <row r="34" spans="1:131" s="181" customFormat="1" ht="26.25" customHeight="1" x14ac:dyDescent="0.2">
      <c r="A34" s="200">
        <v>7</v>
      </c>
      <c r="B34" s="984"/>
      <c r="C34" s="985"/>
      <c r="D34" s="985"/>
      <c r="E34" s="985"/>
      <c r="F34" s="985"/>
      <c r="G34" s="985"/>
      <c r="H34" s="985"/>
      <c r="I34" s="985"/>
      <c r="J34" s="985"/>
      <c r="K34" s="985"/>
      <c r="L34" s="985"/>
      <c r="M34" s="985"/>
      <c r="N34" s="985"/>
      <c r="O34" s="985"/>
      <c r="P34" s="986"/>
      <c r="Q34" s="998"/>
      <c r="R34" s="999"/>
      <c r="S34" s="999"/>
      <c r="T34" s="999"/>
      <c r="U34" s="999"/>
      <c r="V34" s="999"/>
      <c r="W34" s="999"/>
      <c r="X34" s="999"/>
      <c r="Y34" s="999"/>
      <c r="Z34" s="999"/>
      <c r="AA34" s="999"/>
      <c r="AB34" s="999"/>
      <c r="AC34" s="999"/>
      <c r="AD34" s="999"/>
      <c r="AE34" s="1000"/>
      <c r="AF34" s="989"/>
      <c r="AG34" s="990"/>
      <c r="AH34" s="990"/>
      <c r="AI34" s="990"/>
      <c r="AJ34" s="991"/>
      <c r="AK34" s="923"/>
      <c r="AL34" s="905"/>
      <c r="AM34" s="905"/>
      <c r="AN34" s="905"/>
      <c r="AO34" s="905"/>
      <c r="AP34" s="905"/>
      <c r="AQ34" s="905"/>
      <c r="AR34" s="905"/>
      <c r="AS34" s="905"/>
      <c r="AT34" s="905"/>
      <c r="AU34" s="905"/>
      <c r="AV34" s="905"/>
      <c r="AW34" s="905"/>
      <c r="AX34" s="905"/>
      <c r="AY34" s="905"/>
      <c r="AZ34" s="905"/>
      <c r="BA34" s="905"/>
      <c r="BB34" s="905"/>
      <c r="BC34" s="905"/>
      <c r="BD34" s="905"/>
      <c r="BE34" s="992"/>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59"/>
      <c r="CI34" s="960"/>
      <c r="CJ34" s="960"/>
      <c r="CK34" s="960"/>
      <c r="CL34" s="961"/>
      <c r="CM34" s="959"/>
      <c r="CN34" s="960"/>
      <c r="CO34" s="960"/>
      <c r="CP34" s="960"/>
      <c r="CQ34" s="961"/>
      <c r="CR34" s="959"/>
      <c r="CS34" s="960"/>
      <c r="CT34" s="960"/>
      <c r="CU34" s="960"/>
      <c r="CV34" s="961"/>
      <c r="CW34" s="959"/>
      <c r="CX34" s="960"/>
      <c r="CY34" s="960"/>
      <c r="CZ34" s="960"/>
      <c r="DA34" s="961"/>
      <c r="DB34" s="959"/>
      <c r="DC34" s="960"/>
      <c r="DD34" s="960"/>
      <c r="DE34" s="960"/>
      <c r="DF34" s="961"/>
      <c r="DG34" s="959"/>
      <c r="DH34" s="960"/>
      <c r="DI34" s="960"/>
      <c r="DJ34" s="960"/>
      <c r="DK34" s="961"/>
      <c r="DL34" s="959"/>
      <c r="DM34" s="960"/>
      <c r="DN34" s="960"/>
      <c r="DO34" s="960"/>
      <c r="DP34" s="961"/>
      <c r="DQ34" s="959"/>
      <c r="DR34" s="960"/>
      <c r="DS34" s="960"/>
      <c r="DT34" s="960"/>
      <c r="DU34" s="961"/>
      <c r="DV34" s="970"/>
      <c r="DW34" s="971"/>
      <c r="DX34" s="971"/>
      <c r="DY34" s="971"/>
      <c r="DZ34" s="972"/>
      <c r="EA34" s="180"/>
    </row>
    <row r="35" spans="1:131" s="181" customFormat="1" ht="26.25" customHeight="1" x14ac:dyDescent="0.2">
      <c r="A35" s="200">
        <v>8</v>
      </c>
      <c r="B35" s="984"/>
      <c r="C35" s="985"/>
      <c r="D35" s="985"/>
      <c r="E35" s="985"/>
      <c r="F35" s="985"/>
      <c r="G35" s="985"/>
      <c r="H35" s="985"/>
      <c r="I35" s="985"/>
      <c r="J35" s="985"/>
      <c r="K35" s="985"/>
      <c r="L35" s="985"/>
      <c r="M35" s="985"/>
      <c r="N35" s="985"/>
      <c r="O35" s="985"/>
      <c r="P35" s="986"/>
      <c r="Q35" s="998"/>
      <c r="R35" s="999"/>
      <c r="S35" s="999"/>
      <c r="T35" s="999"/>
      <c r="U35" s="999"/>
      <c r="V35" s="999"/>
      <c r="W35" s="999"/>
      <c r="X35" s="999"/>
      <c r="Y35" s="999"/>
      <c r="Z35" s="999"/>
      <c r="AA35" s="999"/>
      <c r="AB35" s="999"/>
      <c r="AC35" s="999"/>
      <c r="AD35" s="999"/>
      <c r="AE35" s="1000"/>
      <c r="AF35" s="989"/>
      <c r="AG35" s="990"/>
      <c r="AH35" s="990"/>
      <c r="AI35" s="990"/>
      <c r="AJ35" s="991"/>
      <c r="AK35" s="923"/>
      <c r="AL35" s="905"/>
      <c r="AM35" s="905"/>
      <c r="AN35" s="905"/>
      <c r="AO35" s="905"/>
      <c r="AP35" s="905"/>
      <c r="AQ35" s="905"/>
      <c r="AR35" s="905"/>
      <c r="AS35" s="905"/>
      <c r="AT35" s="905"/>
      <c r="AU35" s="905"/>
      <c r="AV35" s="905"/>
      <c r="AW35" s="905"/>
      <c r="AX35" s="905"/>
      <c r="AY35" s="905"/>
      <c r="AZ35" s="905"/>
      <c r="BA35" s="905"/>
      <c r="BB35" s="905"/>
      <c r="BC35" s="905"/>
      <c r="BD35" s="905"/>
      <c r="BE35" s="992"/>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59"/>
      <c r="CI35" s="960"/>
      <c r="CJ35" s="960"/>
      <c r="CK35" s="960"/>
      <c r="CL35" s="961"/>
      <c r="CM35" s="959"/>
      <c r="CN35" s="960"/>
      <c r="CO35" s="960"/>
      <c r="CP35" s="960"/>
      <c r="CQ35" s="961"/>
      <c r="CR35" s="959"/>
      <c r="CS35" s="960"/>
      <c r="CT35" s="960"/>
      <c r="CU35" s="960"/>
      <c r="CV35" s="961"/>
      <c r="CW35" s="959"/>
      <c r="CX35" s="960"/>
      <c r="CY35" s="960"/>
      <c r="CZ35" s="960"/>
      <c r="DA35" s="961"/>
      <c r="DB35" s="959"/>
      <c r="DC35" s="960"/>
      <c r="DD35" s="960"/>
      <c r="DE35" s="960"/>
      <c r="DF35" s="961"/>
      <c r="DG35" s="959"/>
      <c r="DH35" s="960"/>
      <c r="DI35" s="960"/>
      <c r="DJ35" s="960"/>
      <c r="DK35" s="961"/>
      <c r="DL35" s="959"/>
      <c r="DM35" s="960"/>
      <c r="DN35" s="960"/>
      <c r="DO35" s="960"/>
      <c r="DP35" s="961"/>
      <c r="DQ35" s="959"/>
      <c r="DR35" s="960"/>
      <c r="DS35" s="960"/>
      <c r="DT35" s="960"/>
      <c r="DU35" s="961"/>
      <c r="DV35" s="970"/>
      <c r="DW35" s="971"/>
      <c r="DX35" s="971"/>
      <c r="DY35" s="971"/>
      <c r="DZ35" s="972"/>
      <c r="EA35" s="180"/>
    </row>
    <row r="36" spans="1:131" s="181" customFormat="1" ht="26.25" customHeight="1" x14ac:dyDescent="0.2">
      <c r="A36" s="200">
        <v>9</v>
      </c>
      <c r="B36" s="984"/>
      <c r="C36" s="985"/>
      <c r="D36" s="985"/>
      <c r="E36" s="985"/>
      <c r="F36" s="985"/>
      <c r="G36" s="985"/>
      <c r="H36" s="985"/>
      <c r="I36" s="985"/>
      <c r="J36" s="985"/>
      <c r="K36" s="985"/>
      <c r="L36" s="985"/>
      <c r="M36" s="985"/>
      <c r="N36" s="985"/>
      <c r="O36" s="985"/>
      <c r="P36" s="986"/>
      <c r="Q36" s="998"/>
      <c r="R36" s="999"/>
      <c r="S36" s="999"/>
      <c r="T36" s="999"/>
      <c r="U36" s="999"/>
      <c r="V36" s="999"/>
      <c r="W36" s="999"/>
      <c r="X36" s="999"/>
      <c r="Y36" s="999"/>
      <c r="Z36" s="999"/>
      <c r="AA36" s="999"/>
      <c r="AB36" s="999"/>
      <c r="AC36" s="999"/>
      <c r="AD36" s="999"/>
      <c r="AE36" s="1000"/>
      <c r="AF36" s="989"/>
      <c r="AG36" s="990"/>
      <c r="AH36" s="990"/>
      <c r="AI36" s="990"/>
      <c r="AJ36" s="991"/>
      <c r="AK36" s="923"/>
      <c r="AL36" s="905"/>
      <c r="AM36" s="905"/>
      <c r="AN36" s="905"/>
      <c r="AO36" s="905"/>
      <c r="AP36" s="905"/>
      <c r="AQ36" s="905"/>
      <c r="AR36" s="905"/>
      <c r="AS36" s="905"/>
      <c r="AT36" s="905"/>
      <c r="AU36" s="905"/>
      <c r="AV36" s="905"/>
      <c r="AW36" s="905"/>
      <c r="AX36" s="905"/>
      <c r="AY36" s="905"/>
      <c r="AZ36" s="905"/>
      <c r="BA36" s="905"/>
      <c r="BB36" s="905"/>
      <c r="BC36" s="905"/>
      <c r="BD36" s="905"/>
      <c r="BE36" s="992"/>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59"/>
      <c r="CI36" s="960"/>
      <c r="CJ36" s="960"/>
      <c r="CK36" s="960"/>
      <c r="CL36" s="961"/>
      <c r="CM36" s="959"/>
      <c r="CN36" s="960"/>
      <c r="CO36" s="960"/>
      <c r="CP36" s="960"/>
      <c r="CQ36" s="961"/>
      <c r="CR36" s="959"/>
      <c r="CS36" s="960"/>
      <c r="CT36" s="960"/>
      <c r="CU36" s="960"/>
      <c r="CV36" s="961"/>
      <c r="CW36" s="959"/>
      <c r="CX36" s="960"/>
      <c r="CY36" s="960"/>
      <c r="CZ36" s="960"/>
      <c r="DA36" s="961"/>
      <c r="DB36" s="959"/>
      <c r="DC36" s="960"/>
      <c r="DD36" s="960"/>
      <c r="DE36" s="960"/>
      <c r="DF36" s="961"/>
      <c r="DG36" s="959"/>
      <c r="DH36" s="960"/>
      <c r="DI36" s="960"/>
      <c r="DJ36" s="960"/>
      <c r="DK36" s="961"/>
      <c r="DL36" s="959"/>
      <c r="DM36" s="960"/>
      <c r="DN36" s="960"/>
      <c r="DO36" s="960"/>
      <c r="DP36" s="961"/>
      <c r="DQ36" s="959"/>
      <c r="DR36" s="960"/>
      <c r="DS36" s="960"/>
      <c r="DT36" s="960"/>
      <c r="DU36" s="961"/>
      <c r="DV36" s="970"/>
      <c r="DW36" s="971"/>
      <c r="DX36" s="971"/>
      <c r="DY36" s="971"/>
      <c r="DZ36" s="972"/>
      <c r="EA36" s="180"/>
    </row>
    <row r="37" spans="1:131" s="181" customFormat="1" ht="26.25" customHeight="1" x14ac:dyDescent="0.2">
      <c r="A37" s="200">
        <v>10</v>
      </c>
      <c r="B37" s="984"/>
      <c r="C37" s="985"/>
      <c r="D37" s="985"/>
      <c r="E37" s="985"/>
      <c r="F37" s="985"/>
      <c r="G37" s="985"/>
      <c r="H37" s="985"/>
      <c r="I37" s="985"/>
      <c r="J37" s="985"/>
      <c r="K37" s="985"/>
      <c r="L37" s="985"/>
      <c r="M37" s="985"/>
      <c r="N37" s="985"/>
      <c r="O37" s="985"/>
      <c r="P37" s="986"/>
      <c r="Q37" s="998"/>
      <c r="R37" s="999"/>
      <c r="S37" s="999"/>
      <c r="T37" s="999"/>
      <c r="U37" s="999"/>
      <c r="V37" s="999"/>
      <c r="W37" s="999"/>
      <c r="X37" s="999"/>
      <c r="Y37" s="999"/>
      <c r="Z37" s="999"/>
      <c r="AA37" s="999"/>
      <c r="AB37" s="999"/>
      <c r="AC37" s="999"/>
      <c r="AD37" s="999"/>
      <c r="AE37" s="1000"/>
      <c r="AF37" s="989"/>
      <c r="AG37" s="990"/>
      <c r="AH37" s="990"/>
      <c r="AI37" s="990"/>
      <c r="AJ37" s="991"/>
      <c r="AK37" s="923"/>
      <c r="AL37" s="905"/>
      <c r="AM37" s="905"/>
      <c r="AN37" s="905"/>
      <c r="AO37" s="905"/>
      <c r="AP37" s="905"/>
      <c r="AQ37" s="905"/>
      <c r="AR37" s="905"/>
      <c r="AS37" s="905"/>
      <c r="AT37" s="905"/>
      <c r="AU37" s="905"/>
      <c r="AV37" s="905"/>
      <c r="AW37" s="905"/>
      <c r="AX37" s="905"/>
      <c r="AY37" s="905"/>
      <c r="AZ37" s="905"/>
      <c r="BA37" s="905"/>
      <c r="BB37" s="905"/>
      <c r="BC37" s="905"/>
      <c r="BD37" s="905"/>
      <c r="BE37" s="992"/>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59"/>
      <c r="CI37" s="960"/>
      <c r="CJ37" s="960"/>
      <c r="CK37" s="960"/>
      <c r="CL37" s="961"/>
      <c r="CM37" s="959"/>
      <c r="CN37" s="960"/>
      <c r="CO37" s="960"/>
      <c r="CP37" s="960"/>
      <c r="CQ37" s="961"/>
      <c r="CR37" s="959"/>
      <c r="CS37" s="960"/>
      <c r="CT37" s="960"/>
      <c r="CU37" s="960"/>
      <c r="CV37" s="961"/>
      <c r="CW37" s="959"/>
      <c r="CX37" s="960"/>
      <c r="CY37" s="960"/>
      <c r="CZ37" s="960"/>
      <c r="DA37" s="961"/>
      <c r="DB37" s="959"/>
      <c r="DC37" s="960"/>
      <c r="DD37" s="960"/>
      <c r="DE37" s="960"/>
      <c r="DF37" s="961"/>
      <c r="DG37" s="959"/>
      <c r="DH37" s="960"/>
      <c r="DI37" s="960"/>
      <c r="DJ37" s="960"/>
      <c r="DK37" s="961"/>
      <c r="DL37" s="959"/>
      <c r="DM37" s="960"/>
      <c r="DN37" s="960"/>
      <c r="DO37" s="960"/>
      <c r="DP37" s="961"/>
      <c r="DQ37" s="959"/>
      <c r="DR37" s="960"/>
      <c r="DS37" s="960"/>
      <c r="DT37" s="960"/>
      <c r="DU37" s="961"/>
      <c r="DV37" s="970"/>
      <c r="DW37" s="971"/>
      <c r="DX37" s="971"/>
      <c r="DY37" s="971"/>
      <c r="DZ37" s="972"/>
      <c r="EA37" s="180"/>
    </row>
    <row r="38" spans="1:131" s="181" customFormat="1" ht="26.25" customHeight="1" x14ac:dyDescent="0.2">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89"/>
      <c r="AG38" s="990"/>
      <c r="AH38" s="990"/>
      <c r="AI38" s="990"/>
      <c r="AJ38" s="991"/>
      <c r="AK38" s="923"/>
      <c r="AL38" s="905"/>
      <c r="AM38" s="905"/>
      <c r="AN38" s="905"/>
      <c r="AO38" s="905"/>
      <c r="AP38" s="905"/>
      <c r="AQ38" s="905"/>
      <c r="AR38" s="905"/>
      <c r="AS38" s="905"/>
      <c r="AT38" s="905"/>
      <c r="AU38" s="905"/>
      <c r="AV38" s="905"/>
      <c r="AW38" s="905"/>
      <c r="AX38" s="905"/>
      <c r="AY38" s="905"/>
      <c r="AZ38" s="905"/>
      <c r="BA38" s="905"/>
      <c r="BB38" s="905"/>
      <c r="BC38" s="905"/>
      <c r="BD38" s="905"/>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59"/>
      <c r="CI38" s="960"/>
      <c r="CJ38" s="960"/>
      <c r="CK38" s="960"/>
      <c r="CL38" s="961"/>
      <c r="CM38" s="959"/>
      <c r="CN38" s="960"/>
      <c r="CO38" s="960"/>
      <c r="CP38" s="960"/>
      <c r="CQ38" s="961"/>
      <c r="CR38" s="959"/>
      <c r="CS38" s="960"/>
      <c r="CT38" s="960"/>
      <c r="CU38" s="960"/>
      <c r="CV38" s="961"/>
      <c r="CW38" s="959"/>
      <c r="CX38" s="960"/>
      <c r="CY38" s="960"/>
      <c r="CZ38" s="960"/>
      <c r="DA38" s="961"/>
      <c r="DB38" s="959"/>
      <c r="DC38" s="960"/>
      <c r="DD38" s="960"/>
      <c r="DE38" s="960"/>
      <c r="DF38" s="961"/>
      <c r="DG38" s="959"/>
      <c r="DH38" s="960"/>
      <c r="DI38" s="960"/>
      <c r="DJ38" s="960"/>
      <c r="DK38" s="961"/>
      <c r="DL38" s="959"/>
      <c r="DM38" s="960"/>
      <c r="DN38" s="960"/>
      <c r="DO38" s="960"/>
      <c r="DP38" s="961"/>
      <c r="DQ38" s="959"/>
      <c r="DR38" s="960"/>
      <c r="DS38" s="960"/>
      <c r="DT38" s="960"/>
      <c r="DU38" s="961"/>
      <c r="DV38" s="970"/>
      <c r="DW38" s="971"/>
      <c r="DX38" s="971"/>
      <c r="DY38" s="971"/>
      <c r="DZ38" s="972"/>
      <c r="EA38" s="180"/>
    </row>
    <row r="39" spans="1:131" s="181" customFormat="1" ht="26.25" customHeight="1" x14ac:dyDescent="0.2">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89"/>
      <c r="AG39" s="990"/>
      <c r="AH39" s="990"/>
      <c r="AI39" s="990"/>
      <c r="AJ39" s="991"/>
      <c r="AK39" s="923"/>
      <c r="AL39" s="905"/>
      <c r="AM39" s="905"/>
      <c r="AN39" s="905"/>
      <c r="AO39" s="905"/>
      <c r="AP39" s="905"/>
      <c r="AQ39" s="905"/>
      <c r="AR39" s="905"/>
      <c r="AS39" s="905"/>
      <c r="AT39" s="905"/>
      <c r="AU39" s="905"/>
      <c r="AV39" s="905"/>
      <c r="AW39" s="905"/>
      <c r="AX39" s="905"/>
      <c r="AY39" s="905"/>
      <c r="AZ39" s="905"/>
      <c r="BA39" s="905"/>
      <c r="BB39" s="905"/>
      <c r="BC39" s="905"/>
      <c r="BD39" s="905"/>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59"/>
      <c r="CI39" s="960"/>
      <c r="CJ39" s="960"/>
      <c r="CK39" s="960"/>
      <c r="CL39" s="961"/>
      <c r="CM39" s="959"/>
      <c r="CN39" s="960"/>
      <c r="CO39" s="960"/>
      <c r="CP39" s="960"/>
      <c r="CQ39" s="961"/>
      <c r="CR39" s="959"/>
      <c r="CS39" s="960"/>
      <c r="CT39" s="960"/>
      <c r="CU39" s="960"/>
      <c r="CV39" s="961"/>
      <c r="CW39" s="959"/>
      <c r="CX39" s="960"/>
      <c r="CY39" s="960"/>
      <c r="CZ39" s="960"/>
      <c r="DA39" s="961"/>
      <c r="DB39" s="959"/>
      <c r="DC39" s="960"/>
      <c r="DD39" s="960"/>
      <c r="DE39" s="960"/>
      <c r="DF39" s="961"/>
      <c r="DG39" s="959"/>
      <c r="DH39" s="960"/>
      <c r="DI39" s="960"/>
      <c r="DJ39" s="960"/>
      <c r="DK39" s="961"/>
      <c r="DL39" s="959"/>
      <c r="DM39" s="960"/>
      <c r="DN39" s="960"/>
      <c r="DO39" s="960"/>
      <c r="DP39" s="961"/>
      <c r="DQ39" s="959"/>
      <c r="DR39" s="960"/>
      <c r="DS39" s="960"/>
      <c r="DT39" s="960"/>
      <c r="DU39" s="961"/>
      <c r="DV39" s="970"/>
      <c r="DW39" s="971"/>
      <c r="DX39" s="971"/>
      <c r="DY39" s="971"/>
      <c r="DZ39" s="972"/>
      <c r="EA39" s="180"/>
    </row>
    <row r="40" spans="1:131" s="181" customFormat="1" ht="26.25" customHeight="1" x14ac:dyDescent="0.2">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23"/>
      <c r="AL40" s="905"/>
      <c r="AM40" s="905"/>
      <c r="AN40" s="905"/>
      <c r="AO40" s="905"/>
      <c r="AP40" s="905"/>
      <c r="AQ40" s="905"/>
      <c r="AR40" s="905"/>
      <c r="AS40" s="905"/>
      <c r="AT40" s="905"/>
      <c r="AU40" s="905"/>
      <c r="AV40" s="905"/>
      <c r="AW40" s="905"/>
      <c r="AX40" s="905"/>
      <c r="AY40" s="905"/>
      <c r="AZ40" s="905"/>
      <c r="BA40" s="905"/>
      <c r="BB40" s="905"/>
      <c r="BC40" s="905"/>
      <c r="BD40" s="905"/>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59"/>
      <c r="CI40" s="960"/>
      <c r="CJ40" s="960"/>
      <c r="CK40" s="960"/>
      <c r="CL40" s="961"/>
      <c r="CM40" s="959"/>
      <c r="CN40" s="960"/>
      <c r="CO40" s="960"/>
      <c r="CP40" s="960"/>
      <c r="CQ40" s="961"/>
      <c r="CR40" s="959"/>
      <c r="CS40" s="960"/>
      <c r="CT40" s="960"/>
      <c r="CU40" s="960"/>
      <c r="CV40" s="961"/>
      <c r="CW40" s="959"/>
      <c r="CX40" s="960"/>
      <c r="CY40" s="960"/>
      <c r="CZ40" s="960"/>
      <c r="DA40" s="961"/>
      <c r="DB40" s="959"/>
      <c r="DC40" s="960"/>
      <c r="DD40" s="960"/>
      <c r="DE40" s="960"/>
      <c r="DF40" s="961"/>
      <c r="DG40" s="959"/>
      <c r="DH40" s="960"/>
      <c r="DI40" s="960"/>
      <c r="DJ40" s="960"/>
      <c r="DK40" s="961"/>
      <c r="DL40" s="959"/>
      <c r="DM40" s="960"/>
      <c r="DN40" s="960"/>
      <c r="DO40" s="960"/>
      <c r="DP40" s="961"/>
      <c r="DQ40" s="959"/>
      <c r="DR40" s="960"/>
      <c r="DS40" s="960"/>
      <c r="DT40" s="960"/>
      <c r="DU40" s="961"/>
      <c r="DV40" s="970"/>
      <c r="DW40" s="971"/>
      <c r="DX40" s="971"/>
      <c r="DY40" s="971"/>
      <c r="DZ40" s="972"/>
      <c r="EA40" s="180"/>
    </row>
    <row r="41" spans="1:131" s="181" customFormat="1" ht="26.25" customHeight="1" x14ac:dyDescent="0.2">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23"/>
      <c r="AL41" s="905"/>
      <c r="AM41" s="905"/>
      <c r="AN41" s="905"/>
      <c r="AO41" s="905"/>
      <c r="AP41" s="905"/>
      <c r="AQ41" s="905"/>
      <c r="AR41" s="905"/>
      <c r="AS41" s="905"/>
      <c r="AT41" s="905"/>
      <c r="AU41" s="905"/>
      <c r="AV41" s="905"/>
      <c r="AW41" s="905"/>
      <c r="AX41" s="905"/>
      <c r="AY41" s="905"/>
      <c r="AZ41" s="905"/>
      <c r="BA41" s="905"/>
      <c r="BB41" s="905"/>
      <c r="BC41" s="905"/>
      <c r="BD41" s="905"/>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59"/>
      <c r="CI41" s="960"/>
      <c r="CJ41" s="960"/>
      <c r="CK41" s="960"/>
      <c r="CL41" s="961"/>
      <c r="CM41" s="959"/>
      <c r="CN41" s="960"/>
      <c r="CO41" s="960"/>
      <c r="CP41" s="960"/>
      <c r="CQ41" s="961"/>
      <c r="CR41" s="959"/>
      <c r="CS41" s="960"/>
      <c r="CT41" s="960"/>
      <c r="CU41" s="960"/>
      <c r="CV41" s="961"/>
      <c r="CW41" s="959"/>
      <c r="CX41" s="960"/>
      <c r="CY41" s="960"/>
      <c r="CZ41" s="960"/>
      <c r="DA41" s="961"/>
      <c r="DB41" s="959"/>
      <c r="DC41" s="960"/>
      <c r="DD41" s="960"/>
      <c r="DE41" s="960"/>
      <c r="DF41" s="961"/>
      <c r="DG41" s="959"/>
      <c r="DH41" s="960"/>
      <c r="DI41" s="960"/>
      <c r="DJ41" s="960"/>
      <c r="DK41" s="961"/>
      <c r="DL41" s="959"/>
      <c r="DM41" s="960"/>
      <c r="DN41" s="960"/>
      <c r="DO41" s="960"/>
      <c r="DP41" s="961"/>
      <c r="DQ41" s="959"/>
      <c r="DR41" s="960"/>
      <c r="DS41" s="960"/>
      <c r="DT41" s="960"/>
      <c r="DU41" s="961"/>
      <c r="DV41" s="970"/>
      <c r="DW41" s="971"/>
      <c r="DX41" s="971"/>
      <c r="DY41" s="971"/>
      <c r="DZ41" s="972"/>
      <c r="EA41" s="180"/>
    </row>
    <row r="42" spans="1:131" s="181" customFormat="1" ht="26.25" customHeight="1" x14ac:dyDescent="0.2">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23"/>
      <c r="AL42" s="905"/>
      <c r="AM42" s="905"/>
      <c r="AN42" s="905"/>
      <c r="AO42" s="905"/>
      <c r="AP42" s="905"/>
      <c r="AQ42" s="905"/>
      <c r="AR42" s="905"/>
      <c r="AS42" s="905"/>
      <c r="AT42" s="905"/>
      <c r="AU42" s="905"/>
      <c r="AV42" s="905"/>
      <c r="AW42" s="905"/>
      <c r="AX42" s="905"/>
      <c r="AY42" s="905"/>
      <c r="AZ42" s="905"/>
      <c r="BA42" s="905"/>
      <c r="BB42" s="905"/>
      <c r="BC42" s="905"/>
      <c r="BD42" s="905"/>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59"/>
      <c r="CI42" s="960"/>
      <c r="CJ42" s="960"/>
      <c r="CK42" s="960"/>
      <c r="CL42" s="961"/>
      <c r="CM42" s="959"/>
      <c r="CN42" s="960"/>
      <c r="CO42" s="960"/>
      <c r="CP42" s="960"/>
      <c r="CQ42" s="961"/>
      <c r="CR42" s="959"/>
      <c r="CS42" s="960"/>
      <c r="CT42" s="960"/>
      <c r="CU42" s="960"/>
      <c r="CV42" s="961"/>
      <c r="CW42" s="959"/>
      <c r="CX42" s="960"/>
      <c r="CY42" s="960"/>
      <c r="CZ42" s="960"/>
      <c r="DA42" s="961"/>
      <c r="DB42" s="959"/>
      <c r="DC42" s="960"/>
      <c r="DD42" s="960"/>
      <c r="DE42" s="960"/>
      <c r="DF42" s="961"/>
      <c r="DG42" s="959"/>
      <c r="DH42" s="960"/>
      <c r="DI42" s="960"/>
      <c r="DJ42" s="960"/>
      <c r="DK42" s="961"/>
      <c r="DL42" s="959"/>
      <c r="DM42" s="960"/>
      <c r="DN42" s="960"/>
      <c r="DO42" s="960"/>
      <c r="DP42" s="961"/>
      <c r="DQ42" s="959"/>
      <c r="DR42" s="960"/>
      <c r="DS42" s="960"/>
      <c r="DT42" s="960"/>
      <c r="DU42" s="961"/>
      <c r="DV42" s="970"/>
      <c r="DW42" s="971"/>
      <c r="DX42" s="971"/>
      <c r="DY42" s="971"/>
      <c r="DZ42" s="972"/>
      <c r="EA42" s="180"/>
    </row>
    <row r="43" spans="1:131" s="181" customFormat="1" ht="26.25" customHeight="1" x14ac:dyDescent="0.2">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23"/>
      <c r="AL43" s="905"/>
      <c r="AM43" s="905"/>
      <c r="AN43" s="905"/>
      <c r="AO43" s="905"/>
      <c r="AP43" s="905"/>
      <c r="AQ43" s="905"/>
      <c r="AR43" s="905"/>
      <c r="AS43" s="905"/>
      <c r="AT43" s="905"/>
      <c r="AU43" s="905"/>
      <c r="AV43" s="905"/>
      <c r="AW43" s="905"/>
      <c r="AX43" s="905"/>
      <c r="AY43" s="905"/>
      <c r="AZ43" s="905"/>
      <c r="BA43" s="905"/>
      <c r="BB43" s="905"/>
      <c r="BC43" s="905"/>
      <c r="BD43" s="905"/>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59"/>
      <c r="CI43" s="960"/>
      <c r="CJ43" s="960"/>
      <c r="CK43" s="960"/>
      <c r="CL43" s="961"/>
      <c r="CM43" s="959"/>
      <c r="CN43" s="960"/>
      <c r="CO43" s="960"/>
      <c r="CP43" s="960"/>
      <c r="CQ43" s="961"/>
      <c r="CR43" s="959"/>
      <c r="CS43" s="960"/>
      <c r="CT43" s="960"/>
      <c r="CU43" s="960"/>
      <c r="CV43" s="961"/>
      <c r="CW43" s="959"/>
      <c r="CX43" s="960"/>
      <c r="CY43" s="960"/>
      <c r="CZ43" s="960"/>
      <c r="DA43" s="961"/>
      <c r="DB43" s="959"/>
      <c r="DC43" s="960"/>
      <c r="DD43" s="960"/>
      <c r="DE43" s="960"/>
      <c r="DF43" s="961"/>
      <c r="DG43" s="959"/>
      <c r="DH43" s="960"/>
      <c r="DI43" s="960"/>
      <c r="DJ43" s="960"/>
      <c r="DK43" s="961"/>
      <c r="DL43" s="959"/>
      <c r="DM43" s="960"/>
      <c r="DN43" s="960"/>
      <c r="DO43" s="960"/>
      <c r="DP43" s="961"/>
      <c r="DQ43" s="959"/>
      <c r="DR43" s="960"/>
      <c r="DS43" s="960"/>
      <c r="DT43" s="960"/>
      <c r="DU43" s="961"/>
      <c r="DV43" s="970"/>
      <c r="DW43" s="971"/>
      <c r="DX43" s="971"/>
      <c r="DY43" s="971"/>
      <c r="DZ43" s="972"/>
      <c r="EA43" s="180"/>
    </row>
    <row r="44" spans="1:131" s="181" customFormat="1" ht="26.25" customHeight="1" x14ac:dyDescent="0.2">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23"/>
      <c r="AL44" s="905"/>
      <c r="AM44" s="905"/>
      <c r="AN44" s="905"/>
      <c r="AO44" s="905"/>
      <c r="AP44" s="905"/>
      <c r="AQ44" s="905"/>
      <c r="AR44" s="905"/>
      <c r="AS44" s="905"/>
      <c r="AT44" s="905"/>
      <c r="AU44" s="905"/>
      <c r="AV44" s="905"/>
      <c r="AW44" s="905"/>
      <c r="AX44" s="905"/>
      <c r="AY44" s="905"/>
      <c r="AZ44" s="905"/>
      <c r="BA44" s="905"/>
      <c r="BB44" s="905"/>
      <c r="BC44" s="905"/>
      <c r="BD44" s="905"/>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59"/>
      <c r="CI44" s="960"/>
      <c r="CJ44" s="960"/>
      <c r="CK44" s="960"/>
      <c r="CL44" s="961"/>
      <c r="CM44" s="959"/>
      <c r="CN44" s="960"/>
      <c r="CO44" s="960"/>
      <c r="CP44" s="960"/>
      <c r="CQ44" s="961"/>
      <c r="CR44" s="959"/>
      <c r="CS44" s="960"/>
      <c r="CT44" s="960"/>
      <c r="CU44" s="960"/>
      <c r="CV44" s="961"/>
      <c r="CW44" s="959"/>
      <c r="CX44" s="960"/>
      <c r="CY44" s="960"/>
      <c r="CZ44" s="960"/>
      <c r="DA44" s="961"/>
      <c r="DB44" s="959"/>
      <c r="DC44" s="960"/>
      <c r="DD44" s="960"/>
      <c r="DE44" s="960"/>
      <c r="DF44" s="961"/>
      <c r="DG44" s="959"/>
      <c r="DH44" s="960"/>
      <c r="DI44" s="960"/>
      <c r="DJ44" s="960"/>
      <c r="DK44" s="961"/>
      <c r="DL44" s="959"/>
      <c r="DM44" s="960"/>
      <c r="DN44" s="960"/>
      <c r="DO44" s="960"/>
      <c r="DP44" s="961"/>
      <c r="DQ44" s="959"/>
      <c r="DR44" s="960"/>
      <c r="DS44" s="960"/>
      <c r="DT44" s="960"/>
      <c r="DU44" s="961"/>
      <c r="DV44" s="970"/>
      <c r="DW44" s="971"/>
      <c r="DX44" s="971"/>
      <c r="DY44" s="971"/>
      <c r="DZ44" s="972"/>
      <c r="EA44" s="180"/>
    </row>
    <row r="45" spans="1:131" s="181" customFormat="1" ht="26.25" customHeight="1" x14ac:dyDescent="0.2">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23"/>
      <c r="AL45" s="905"/>
      <c r="AM45" s="905"/>
      <c r="AN45" s="905"/>
      <c r="AO45" s="905"/>
      <c r="AP45" s="905"/>
      <c r="AQ45" s="905"/>
      <c r="AR45" s="905"/>
      <c r="AS45" s="905"/>
      <c r="AT45" s="905"/>
      <c r="AU45" s="905"/>
      <c r="AV45" s="905"/>
      <c r="AW45" s="905"/>
      <c r="AX45" s="905"/>
      <c r="AY45" s="905"/>
      <c r="AZ45" s="905"/>
      <c r="BA45" s="905"/>
      <c r="BB45" s="905"/>
      <c r="BC45" s="905"/>
      <c r="BD45" s="905"/>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59"/>
      <c r="CI45" s="960"/>
      <c r="CJ45" s="960"/>
      <c r="CK45" s="960"/>
      <c r="CL45" s="961"/>
      <c r="CM45" s="959"/>
      <c r="CN45" s="960"/>
      <c r="CO45" s="960"/>
      <c r="CP45" s="960"/>
      <c r="CQ45" s="961"/>
      <c r="CR45" s="959"/>
      <c r="CS45" s="960"/>
      <c r="CT45" s="960"/>
      <c r="CU45" s="960"/>
      <c r="CV45" s="961"/>
      <c r="CW45" s="959"/>
      <c r="CX45" s="960"/>
      <c r="CY45" s="960"/>
      <c r="CZ45" s="960"/>
      <c r="DA45" s="961"/>
      <c r="DB45" s="959"/>
      <c r="DC45" s="960"/>
      <c r="DD45" s="960"/>
      <c r="DE45" s="960"/>
      <c r="DF45" s="961"/>
      <c r="DG45" s="959"/>
      <c r="DH45" s="960"/>
      <c r="DI45" s="960"/>
      <c r="DJ45" s="960"/>
      <c r="DK45" s="961"/>
      <c r="DL45" s="959"/>
      <c r="DM45" s="960"/>
      <c r="DN45" s="960"/>
      <c r="DO45" s="960"/>
      <c r="DP45" s="961"/>
      <c r="DQ45" s="959"/>
      <c r="DR45" s="960"/>
      <c r="DS45" s="960"/>
      <c r="DT45" s="960"/>
      <c r="DU45" s="961"/>
      <c r="DV45" s="970"/>
      <c r="DW45" s="971"/>
      <c r="DX45" s="971"/>
      <c r="DY45" s="971"/>
      <c r="DZ45" s="972"/>
      <c r="EA45" s="180"/>
    </row>
    <row r="46" spans="1:131" s="181" customFormat="1" ht="26.25" customHeight="1" x14ac:dyDescent="0.2">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23"/>
      <c r="AL46" s="905"/>
      <c r="AM46" s="905"/>
      <c r="AN46" s="905"/>
      <c r="AO46" s="905"/>
      <c r="AP46" s="905"/>
      <c r="AQ46" s="905"/>
      <c r="AR46" s="905"/>
      <c r="AS46" s="905"/>
      <c r="AT46" s="905"/>
      <c r="AU46" s="905"/>
      <c r="AV46" s="905"/>
      <c r="AW46" s="905"/>
      <c r="AX46" s="905"/>
      <c r="AY46" s="905"/>
      <c r="AZ46" s="905"/>
      <c r="BA46" s="905"/>
      <c r="BB46" s="905"/>
      <c r="BC46" s="905"/>
      <c r="BD46" s="905"/>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59"/>
      <c r="CI46" s="960"/>
      <c r="CJ46" s="960"/>
      <c r="CK46" s="960"/>
      <c r="CL46" s="961"/>
      <c r="CM46" s="959"/>
      <c r="CN46" s="960"/>
      <c r="CO46" s="960"/>
      <c r="CP46" s="960"/>
      <c r="CQ46" s="961"/>
      <c r="CR46" s="959"/>
      <c r="CS46" s="960"/>
      <c r="CT46" s="960"/>
      <c r="CU46" s="960"/>
      <c r="CV46" s="961"/>
      <c r="CW46" s="959"/>
      <c r="CX46" s="960"/>
      <c r="CY46" s="960"/>
      <c r="CZ46" s="960"/>
      <c r="DA46" s="961"/>
      <c r="DB46" s="959"/>
      <c r="DC46" s="960"/>
      <c r="DD46" s="960"/>
      <c r="DE46" s="960"/>
      <c r="DF46" s="961"/>
      <c r="DG46" s="959"/>
      <c r="DH46" s="960"/>
      <c r="DI46" s="960"/>
      <c r="DJ46" s="960"/>
      <c r="DK46" s="961"/>
      <c r="DL46" s="959"/>
      <c r="DM46" s="960"/>
      <c r="DN46" s="960"/>
      <c r="DO46" s="960"/>
      <c r="DP46" s="961"/>
      <c r="DQ46" s="959"/>
      <c r="DR46" s="960"/>
      <c r="DS46" s="960"/>
      <c r="DT46" s="960"/>
      <c r="DU46" s="961"/>
      <c r="DV46" s="970"/>
      <c r="DW46" s="971"/>
      <c r="DX46" s="971"/>
      <c r="DY46" s="971"/>
      <c r="DZ46" s="972"/>
      <c r="EA46" s="180"/>
    </row>
    <row r="47" spans="1:131" s="181" customFormat="1" ht="26.25" customHeight="1" x14ac:dyDescent="0.2">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23"/>
      <c r="AL47" s="905"/>
      <c r="AM47" s="905"/>
      <c r="AN47" s="905"/>
      <c r="AO47" s="905"/>
      <c r="AP47" s="905"/>
      <c r="AQ47" s="905"/>
      <c r="AR47" s="905"/>
      <c r="AS47" s="905"/>
      <c r="AT47" s="905"/>
      <c r="AU47" s="905"/>
      <c r="AV47" s="905"/>
      <c r="AW47" s="905"/>
      <c r="AX47" s="905"/>
      <c r="AY47" s="905"/>
      <c r="AZ47" s="905"/>
      <c r="BA47" s="905"/>
      <c r="BB47" s="905"/>
      <c r="BC47" s="905"/>
      <c r="BD47" s="905"/>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59"/>
      <c r="CI47" s="960"/>
      <c r="CJ47" s="960"/>
      <c r="CK47" s="960"/>
      <c r="CL47" s="961"/>
      <c r="CM47" s="959"/>
      <c r="CN47" s="960"/>
      <c r="CO47" s="960"/>
      <c r="CP47" s="960"/>
      <c r="CQ47" s="961"/>
      <c r="CR47" s="959"/>
      <c r="CS47" s="960"/>
      <c r="CT47" s="960"/>
      <c r="CU47" s="960"/>
      <c r="CV47" s="961"/>
      <c r="CW47" s="959"/>
      <c r="CX47" s="960"/>
      <c r="CY47" s="960"/>
      <c r="CZ47" s="960"/>
      <c r="DA47" s="961"/>
      <c r="DB47" s="959"/>
      <c r="DC47" s="960"/>
      <c r="DD47" s="960"/>
      <c r="DE47" s="960"/>
      <c r="DF47" s="961"/>
      <c r="DG47" s="959"/>
      <c r="DH47" s="960"/>
      <c r="DI47" s="960"/>
      <c r="DJ47" s="960"/>
      <c r="DK47" s="961"/>
      <c r="DL47" s="959"/>
      <c r="DM47" s="960"/>
      <c r="DN47" s="960"/>
      <c r="DO47" s="960"/>
      <c r="DP47" s="961"/>
      <c r="DQ47" s="959"/>
      <c r="DR47" s="960"/>
      <c r="DS47" s="960"/>
      <c r="DT47" s="960"/>
      <c r="DU47" s="961"/>
      <c r="DV47" s="970"/>
      <c r="DW47" s="971"/>
      <c r="DX47" s="971"/>
      <c r="DY47" s="971"/>
      <c r="DZ47" s="972"/>
      <c r="EA47" s="180"/>
    </row>
    <row r="48" spans="1:131" s="181" customFormat="1" ht="26.25" customHeight="1" x14ac:dyDescent="0.2">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23"/>
      <c r="AL48" s="905"/>
      <c r="AM48" s="905"/>
      <c r="AN48" s="905"/>
      <c r="AO48" s="905"/>
      <c r="AP48" s="905"/>
      <c r="AQ48" s="905"/>
      <c r="AR48" s="905"/>
      <c r="AS48" s="905"/>
      <c r="AT48" s="905"/>
      <c r="AU48" s="905"/>
      <c r="AV48" s="905"/>
      <c r="AW48" s="905"/>
      <c r="AX48" s="905"/>
      <c r="AY48" s="905"/>
      <c r="AZ48" s="905"/>
      <c r="BA48" s="905"/>
      <c r="BB48" s="905"/>
      <c r="BC48" s="905"/>
      <c r="BD48" s="905"/>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59"/>
      <c r="CI48" s="960"/>
      <c r="CJ48" s="960"/>
      <c r="CK48" s="960"/>
      <c r="CL48" s="961"/>
      <c r="CM48" s="959"/>
      <c r="CN48" s="960"/>
      <c r="CO48" s="960"/>
      <c r="CP48" s="960"/>
      <c r="CQ48" s="961"/>
      <c r="CR48" s="959"/>
      <c r="CS48" s="960"/>
      <c r="CT48" s="960"/>
      <c r="CU48" s="960"/>
      <c r="CV48" s="961"/>
      <c r="CW48" s="959"/>
      <c r="CX48" s="960"/>
      <c r="CY48" s="960"/>
      <c r="CZ48" s="960"/>
      <c r="DA48" s="961"/>
      <c r="DB48" s="959"/>
      <c r="DC48" s="960"/>
      <c r="DD48" s="960"/>
      <c r="DE48" s="960"/>
      <c r="DF48" s="961"/>
      <c r="DG48" s="959"/>
      <c r="DH48" s="960"/>
      <c r="DI48" s="960"/>
      <c r="DJ48" s="960"/>
      <c r="DK48" s="961"/>
      <c r="DL48" s="959"/>
      <c r="DM48" s="960"/>
      <c r="DN48" s="960"/>
      <c r="DO48" s="960"/>
      <c r="DP48" s="961"/>
      <c r="DQ48" s="959"/>
      <c r="DR48" s="960"/>
      <c r="DS48" s="960"/>
      <c r="DT48" s="960"/>
      <c r="DU48" s="961"/>
      <c r="DV48" s="970"/>
      <c r="DW48" s="971"/>
      <c r="DX48" s="971"/>
      <c r="DY48" s="971"/>
      <c r="DZ48" s="972"/>
      <c r="EA48" s="180"/>
    </row>
    <row r="49" spans="1:131" s="181" customFormat="1" ht="26.25" customHeight="1" x14ac:dyDescent="0.2">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23"/>
      <c r="AL49" s="905"/>
      <c r="AM49" s="905"/>
      <c r="AN49" s="905"/>
      <c r="AO49" s="905"/>
      <c r="AP49" s="905"/>
      <c r="AQ49" s="905"/>
      <c r="AR49" s="905"/>
      <c r="AS49" s="905"/>
      <c r="AT49" s="905"/>
      <c r="AU49" s="905"/>
      <c r="AV49" s="905"/>
      <c r="AW49" s="905"/>
      <c r="AX49" s="905"/>
      <c r="AY49" s="905"/>
      <c r="AZ49" s="905"/>
      <c r="BA49" s="905"/>
      <c r="BB49" s="905"/>
      <c r="BC49" s="905"/>
      <c r="BD49" s="905"/>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59"/>
      <c r="CI49" s="960"/>
      <c r="CJ49" s="960"/>
      <c r="CK49" s="960"/>
      <c r="CL49" s="961"/>
      <c r="CM49" s="959"/>
      <c r="CN49" s="960"/>
      <c r="CO49" s="960"/>
      <c r="CP49" s="960"/>
      <c r="CQ49" s="961"/>
      <c r="CR49" s="959"/>
      <c r="CS49" s="960"/>
      <c r="CT49" s="960"/>
      <c r="CU49" s="960"/>
      <c r="CV49" s="961"/>
      <c r="CW49" s="959"/>
      <c r="CX49" s="960"/>
      <c r="CY49" s="960"/>
      <c r="CZ49" s="960"/>
      <c r="DA49" s="961"/>
      <c r="DB49" s="959"/>
      <c r="DC49" s="960"/>
      <c r="DD49" s="960"/>
      <c r="DE49" s="960"/>
      <c r="DF49" s="961"/>
      <c r="DG49" s="959"/>
      <c r="DH49" s="960"/>
      <c r="DI49" s="960"/>
      <c r="DJ49" s="960"/>
      <c r="DK49" s="961"/>
      <c r="DL49" s="959"/>
      <c r="DM49" s="960"/>
      <c r="DN49" s="960"/>
      <c r="DO49" s="960"/>
      <c r="DP49" s="961"/>
      <c r="DQ49" s="959"/>
      <c r="DR49" s="960"/>
      <c r="DS49" s="960"/>
      <c r="DT49" s="960"/>
      <c r="DU49" s="961"/>
      <c r="DV49" s="970"/>
      <c r="DW49" s="971"/>
      <c r="DX49" s="971"/>
      <c r="DY49" s="971"/>
      <c r="DZ49" s="972"/>
      <c r="EA49" s="180"/>
    </row>
    <row r="50" spans="1:131" s="181" customFormat="1" ht="26.25" customHeight="1" x14ac:dyDescent="0.2">
      <c r="A50" s="195">
        <v>23</v>
      </c>
      <c r="B50" s="984"/>
      <c r="C50" s="985"/>
      <c r="D50" s="985"/>
      <c r="E50" s="985"/>
      <c r="F50" s="985"/>
      <c r="G50" s="985"/>
      <c r="H50" s="985"/>
      <c r="I50" s="985"/>
      <c r="J50" s="985"/>
      <c r="K50" s="985"/>
      <c r="L50" s="985"/>
      <c r="M50" s="985"/>
      <c r="N50" s="985"/>
      <c r="O50" s="985"/>
      <c r="P50" s="986"/>
      <c r="Q50" s="987"/>
      <c r="R50" s="981"/>
      <c r="S50" s="981"/>
      <c r="T50" s="981"/>
      <c r="U50" s="981"/>
      <c r="V50" s="981"/>
      <c r="W50" s="981"/>
      <c r="X50" s="981"/>
      <c r="Y50" s="981"/>
      <c r="Z50" s="981"/>
      <c r="AA50" s="981"/>
      <c r="AB50" s="981"/>
      <c r="AC50" s="981"/>
      <c r="AD50" s="981"/>
      <c r="AE50" s="988"/>
      <c r="AF50" s="989"/>
      <c r="AG50" s="990"/>
      <c r="AH50" s="990"/>
      <c r="AI50" s="990"/>
      <c r="AJ50" s="991"/>
      <c r="AK50" s="994"/>
      <c r="AL50" s="981"/>
      <c r="AM50" s="981"/>
      <c r="AN50" s="981"/>
      <c r="AO50" s="981"/>
      <c r="AP50" s="981"/>
      <c r="AQ50" s="981"/>
      <c r="AR50" s="981"/>
      <c r="AS50" s="981"/>
      <c r="AT50" s="981"/>
      <c r="AU50" s="981"/>
      <c r="AV50" s="981"/>
      <c r="AW50" s="981"/>
      <c r="AX50" s="981"/>
      <c r="AY50" s="981"/>
      <c r="AZ50" s="981"/>
      <c r="BA50" s="981"/>
      <c r="BB50" s="981"/>
      <c r="BC50" s="981"/>
      <c r="BD50" s="981"/>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59"/>
      <c r="CI50" s="960"/>
      <c r="CJ50" s="960"/>
      <c r="CK50" s="960"/>
      <c r="CL50" s="961"/>
      <c r="CM50" s="959"/>
      <c r="CN50" s="960"/>
      <c r="CO50" s="960"/>
      <c r="CP50" s="960"/>
      <c r="CQ50" s="961"/>
      <c r="CR50" s="959"/>
      <c r="CS50" s="960"/>
      <c r="CT50" s="960"/>
      <c r="CU50" s="960"/>
      <c r="CV50" s="961"/>
      <c r="CW50" s="959"/>
      <c r="CX50" s="960"/>
      <c r="CY50" s="960"/>
      <c r="CZ50" s="960"/>
      <c r="DA50" s="961"/>
      <c r="DB50" s="959"/>
      <c r="DC50" s="960"/>
      <c r="DD50" s="960"/>
      <c r="DE50" s="960"/>
      <c r="DF50" s="961"/>
      <c r="DG50" s="959"/>
      <c r="DH50" s="960"/>
      <c r="DI50" s="960"/>
      <c r="DJ50" s="960"/>
      <c r="DK50" s="961"/>
      <c r="DL50" s="959"/>
      <c r="DM50" s="960"/>
      <c r="DN50" s="960"/>
      <c r="DO50" s="960"/>
      <c r="DP50" s="961"/>
      <c r="DQ50" s="959"/>
      <c r="DR50" s="960"/>
      <c r="DS50" s="960"/>
      <c r="DT50" s="960"/>
      <c r="DU50" s="961"/>
      <c r="DV50" s="970"/>
      <c r="DW50" s="971"/>
      <c r="DX50" s="971"/>
      <c r="DY50" s="971"/>
      <c r="DZ50" s="972"/>
      <c r="EA50" s="180"/>
    </row>
    <row r="51" spans="1:131" s="181" customFormat="1" ht="26.25" customHeight="1" x14ac:dyDescent="0.2">
      <c r="A51" s="195">
        <v>24</v>
      </c>
      <c r="B51" s="984"/>
      <c r="C51" s="985"/>
      <c r="D51" s="985"/>
      <c r="E51" s="985"/>
      <c r="F51" s="985"/>
      <c r="G51" s="985"/>
      <c r="H51" s="985"/>
      <c r="I51" s="985"/>
      <c r="J51" s="985"/>
      <c r="K51" s="985"/>
      <c r="L51" s="985"/>
      <c r="M51" s="985"/>
      <c r="N51" s="985"/>
      <c r="O51" s="985"/>
      <c r="P51" s="986"/>
      <c r="Q51" s="987"/>
      <c r="R51" s="981"/>
      <c r="S51" s="981"/>
      <c r="T51" s="981"/>
      <c r="U51" s="981"/>
      <c r="V51" s="981"/>
      <c r="W51" s="981"/>
      <c r="X51" s="981"/>
      <c r="Y51" s="981"/>
      <c r="Z51" s="981"/>
      <c r="AA51" s="981"/>
      <c r="AB51" s="981"/>
      <c r="AC51" s="981"/>
      <c r="AD51" s="981"/>
      <c r="AE51" s="988"/>
      <c r="AF51" s="989"/>
      <c r="AG51" s="990"/>
      <c r="AH51" s="990"/>
      <c r="AI51" s="990"/>
      <c r="AJ51" s="991"/>
      <c r="AK51" s="994"/>
      <c r="AL51" s="981"/>
      <c r="AM51" s="981"/>
      <c r="AN51" s="981"/>
      <c r="AO51" s="981"/>
      <c r="AP51" s="981"/>
      <c r="AQ51" s="981"/>
      <c r="AR51" s="981"/>
      <c r="AS51" s="981"/>
      <c r="AT51" s="981"/>
      <c r="AU51" s="981"/>
      <c r="AV51" s="981"/>
      <c r="AW51" s="981"/>
      <c r="AX51" s="981"/>
      <c r="AY51" s="981"/>
      <c r="AZ51" s="981"/>
      <c r="BA51" s="981"/>
      <c r="BB51" s="981"/>
      <c r="BC51" s="981"/>
      <c r="BD51" s="981"/>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59"/>
      <c r="CI51" s="960"/>
      <c r="CJ51" s="960"/>
      <c r="CK51" s="960"/>
      <c r="CL51" s="961"/>
      <c r="CM51" s="959"/>
      <c r="CN51" s="960"/>
      <c r="CO51" s="960"/>
      <c r="CP51" s="960"/>
      <c r="CQ51" s="961"/>
      <c r="CR51" s="959"/>
      <c r="CS51" s="960"/>
      <c r="CT51" s="960"/>
      <c r="CU51" s="960"/>
      <c r="CV51" s="961"/>
      <c r="CW51" s="959"/>
      <c r="CX51" s="960"/>
      <c r="CY51" s="960"/>
      <c r="CZ51" s="960"/>
      <c r="DA51" s="961"/>
      <c r="DB51" s="959"/>
      <c r="DC51" s="960"/>
      <c r="DD51" s="960"/>
      <c r="DE51" s="960"/>
      <c r="DF51" s="961"/>
      <c r="DG51" s="959"/>
      <c r="DH51" s="960"/>
      <c r="DI51" s="960"/>
      <c r="DJ51" s="960"/>
      <c r="DK51" s="961"/>
      <c r="DL51" s="959"/>
      <c r="DM51" s="960"/>
      <c r="DN51" s="960"/>
      <c r="DO51" s="960"/>
      <c r="DP51" s="961"/>
      <c r="DQ51" s="959"/>
      <c r="DR51" s="960"/>
      <c r="DS51" s="960"/>
      <c r="DT51" s="960"/>
      <c r="DU51" s="961"/>
      <c r="DV51" s="970"/>
      <c r="DW51" s="971"/>
      <c r="DX51" s="971"/>
      <c r="DY51" s="971"/>
      <c r="DZ51" s="972"/>
      <c r="EA51" s="180"/>
    </row>
    <row r="52" spans="1:131" s="181" customFormat="1" ht="26.25" customHeight="1" x14ac:dyDescent="0.2">
      <c r="A52" s="195">
        <v>25</v>
      </c>
      <c r="B52" s="984"/>
      <c r="C52" s="985"/>
      <c r="D52" s="985"/>
      <c r="E52" s="985"/>
      <c r="F52" s="985"/>
      <c r="G52" s="985"/>
      <c r="H52" s="985"/>
      <c r="I52" s="985"/>
      <c r="J52" s="985"/>
      <c r="K52" s="985"/>
      <c r="L52" s="985"/>
      <c r="M52" s="985"/>
      <c r="N52" s="985"/>
      <c r="O52" s="985"/>
      <c r="P52" s="986"/>
      <c r="Q52" s="987"/>
      <c r="R52" s="981"/>
      <c r="S52" s="981"/>
      <c r="T52" s="981"/>
      <c r="U52" s="981"/>
      <c r="V52" s="981"/>
      <c r="W52" s="981"/>
      <c r="X52" s="981"/>
      <c r="Y52" s="981"/>
      <c r="Z52" s="981"/>
      <c r="AA52" s="981"/>
      <c r="AB52" s="981"/>
      <c r="AC52" s="981"/>
      <c r="AD52" s="981"/>
      <c r="AE52" s="988"/>
      <c r="AF52" s="989"/>
      <c r="AG52" s="990"/>
      <c r="AH52" s="990"/>
      <c r="AI52" s="990"/>
      <c r="AJ52" s="991"/>
      <c r="AK52" s="994"/>
      <c r="AL52" s="981"/>
      <c r="AM52" s="981"/>
      <c r="AN52" s="981"/>
      <c r="AO52" s="981"/>
      <c r="AP52" s="981"/>
      <c r="AQ52" s="981"/>
      <c r="AR52" s="981"/>
      <c r="AS52" s="981"/>
      <c r="AT52" s="981"/>
      <c r="AU52" s="981"/>
      <c r="AV52" s="981"/>
      <c r="AW52" s="981"/>
      <c r="AX52" s="981"/>
      <c r="AY52" s="981"/>
      <c r="AZ52" s="981"/>
      <c r="BA52" s="981"/>
      <c r="BB52" s="981"/>
      <c r="BC52" s="981"/>
      <c r="BD52" s="981"/>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59"/>
      <c r="CI52" s="960"/>
      <c r="CJ52" s="960"/>
      <c r="CK52" s="960"/>
      <c r="CL52" s="961"/>
      <c r="CM52" s="959"/>
      <c r="CN52" s="960"/>
      <c r="CO52" s="960"/>
      <c r="CP52" s="960"/>
      <c r="CQ52" s="961"/>
      <c r="CR52" s="959"/>
      <c r="CS52" s="960"/>
      <c r="CT52" s="960"/>
      <c r="CU52" s="960"/>
      <c r="CV52" s="961"/>
      <c r="CW52" s="959"/>
      <c r="CX52" s="960"/>
      <c r="CY52" s="960"/>
      <c r="CZ52" s="960"/>
      <c r="DA52" s="961"/>
      <c r="DB52" s="959"/>
      <c r="DC52" s="960"/>
      <c r="DD52" s="960"/>
      <c r="DE52" s="960"/>
      <c r="DF52" s="961"/>
      <c r="DG52" s="959"/>
      <c r="DH52" s="960"/>
      <c r="DI52" s="960"/>
      <c r="DJ52" s="960"/>
      <c r="DK52" s="961"/>
      <c r="DL52" s="959"/>
      <c r="DM52" s="960"/>
      <c r="DN52" s="960"/>
      <c r="DO52" s="960"/>
      <c r="DP52" s="961"/>
      <c r="DQ52" s="959"/>
      <c r="DR52" s="960"/>
      <c r="DS52" s="960"/>
      <c r="DT52" s="960"/>
      <c r="DU52" s="961"/>
      <c r="DV52" s="970"/>
      <c r="DW52" s="971"/>
      <c r="DX52" s="971"/>
      <c r="DY52" s="971"/>
      <c r="DZ52" s="972"/>
      <c r="EA52" s="180"/>
    </row>
    <row r="53" spans="1:131" s="181" customFormat="1" ht="26.25" customHeight="1" x14ac:dyDescent="0.2">
      <c r="A53" s="195">
        <v>26</v>
      </c>
      <c r="B53" s="984"/>
      <c r="C53" s="985"/>
      <c r="D53" s="985"/>
      <c r="E53" s="985"/>
      <c r="F53" s="985"/>
      <c r="G53" s="985"/>
      <c r="H53" s="985"/>
      <c r="I53" s="985"/>
      <c r="J53" s="985"/>
      <c r="K53" s="985"/>
      <c r="L53" s="985"/>
      <c r="M53" s="985"/>
      <c r="N53" s="985"/>
      <c r="O53" s="985"/>
      <c r="P53" s="986"/>
      <c r="Q53" s="987"/>
      <c r="R53" s="981"/>
      <c r="S53" s="981"/>
      <c r="T53" s="981"/>
      <c r="U53" s="981"/>
      <c r="V53" s="981"/>
      <c r="W53" s="981"/>
      <c r="X53" s="981"/>
      <c r="Y53" s="981"/>
      <c r="Z53" s="981"/>
      <c r="AA53" s="981"/>
      <c r="AB53" s="981"/>
      <c r="AC53" s="981"/>
      <c r="AD53" s="981"/>
      <c r="AE53" s="988"/>
      <c r="AF53" s="989"/>
      <c r="AG53" s="990"/>
      <c r="AH53" s="990"/>
      <c r="AI53" s="990"/>
      <c r="AJ53" s="991"/>
      <c r="AK53" s="994"/>
      <c r="AL53" s="981"/>
      <c r="AM53" s="981"/>
      <c r="AN53" s="981"/>
      <c r="AO53" s="981"/>
      <c r="AP53" s="981"/>
      <c r="AQ53" s="981"/>
      <c r="AR53" s="981"/>
      <c r="AS53" s="981"/>
      <c r="AT53" s="981"/>
      <c r="AU53" s="981"/>
      <c r="AV53" s="981"/>
      <c r="AW53" s="981"/>
      <c r="AX53" s="981"/>
      <c r="AY53" s="981"/>
      <c r="AZ53" s="981"/>
      <c r="BA53" s="981"/>
      <c r="BB53" s="981"/>
      <c r="BC53" s="981"/>
      <c r="BD53" s="981"/>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59"/>
      <c r="CI53" s="960"/>
      <c r="CJ53" s="960"/>
      <c r="CK53" s="960"/>
      <c r="CL53" s="961"/>
      <c r="CM53" s="959"/>
      <c r="CN53" s="960"/>
      <c r="CO53" s="960"/>
      <c r="CP53" s="960"/>
      <c r="CQ53" s="961"/>
      <c r="CR53" s="959"/>
      <c r="CS53" s="960"/>
      <c r="CT53" s="960"/>
      <c r="CU53" s="960"/>
      <c r="CV53" s="961"/>
      <c r="CW53" s="959"/>
      <c r="CX53" s="960"/>
      <c r="CY53" s="960"/>
      <c r="CZ53" s="960"/>
      <c r="DA53" s="961"/>
      <c r="DB53" s="959"/>
      <c r="DC53" s="960"/>
      <c r="DD53" s="960"/>
      <c r="DE53" s="960"/>
      <c r="DF53" s="961"/>
      <c r="DG53" s="959"/>
      <c r="DH53" s="960"/>
      <c r="DI53" s="960"/>
      <c r="DJ53" s="960"/>
      <c r="DK53" s="961"/>
      <c r="DL53" s="959"/>
      <c r="DM53" s="960"/>
      <c r="DN53" s="960"/>
      <c r="DO53" s="960"/>
      <c r="DP53" s="961"/>
      <c r="DQ53" s="959"/>
      <c r="DR53" s="960"/>
      <c r="DS53" s="960"/>
      <c r="DT53" s="960"/>
      <c r="DU53" s="961"/>
      <c r="DV53" s="970"/>
      <c r="DW53" s="971"/>
      <c r="DX53" s="971"/>
      <c r="DY53" s="971"/>
      <c r="DZ53" s="972"/>
      <c r="EA53" s="180"/>
    </row>
    <row r="54" spans="1:131" s="181" customFormat="1" ht="26.25" customHeight="1" x14ac:dyDescent="0.2">
      <c r="A54" s="195">
        <v>27</v>
      </c>
      <c r="B54" s="984"/>
      <c r="C54" s="985"/>
      <c r="D54" s="985"/>
      <c r="E54" s="985"/>
      <c r="F54" s="985"/>
      <c r="G54" s="985"/>
      <c r="H54" s="985"/>
      <c r="I54" s="985"/>
      <c r="J54" s="985"/>
      <c r="K54" s="985"/>
      <c r="L54" s="985"/>
      <c r="M54" s="985"/>
      <c r="N54" s="985"/>
      <c r="O54" s="985"/>
      <c r="P54" s="986"/>
      <c r="Q54" s="987"/>
      <c r="R54" s="981"/>
      <c r="S54" s="981"/>
      <c r="T54" s="981"/>
      <c r="U54" s="981"/>
      <c r="V54" s="981"/>
      <c r="W54" s="981"/>
      <c r="X54" s="981"/>
      <c r="Y54" s="981"/>
      <c r="Z54" s="981"/>
      <c r="AA54" s="981"/>
      <c r="AB54" s="981"/>
      <c r="AC54" s="981"/>
      <c r="AD54" s="981"/>
      <c r="AE54" s="988"/>
      <c r="AF54" s="989"/>
      <c r="AG54" s="990"/>
      <c r="AH54" s="990"/>
      <c r="AI54" s="990"/>
      <c r="AJ54" s="991"/>
      <c r="AK54" s="994"/>
      <c r="AL54" s="981"/>
      <c r="AM54" s="981"/>
      <c r="AN54" s="981"/>
      <c r="AO54" s="981"/>
      <c r="AP54" s="981"/>
      <c r="AQ54" s="981"/>
      <c r="AR54" s="981"/>
      <c r="AS54" s="981"/>
      <c r="AT54" s="981"/>
      <c r="AU54" s="981"/>
      <c r="AV54" s="981"/>
      <c r="AW54" s="981"/>
      <c r="AX54" s="981"/>
      <c r="AY54" s="981"/>
      <c r="AZ54" s="981"/>
      <c r="BA54" s="981"/>
      <c r="BB54" s="981"/>
      <c r="BC54" s="981"/>
      <c r="BD54" s="981"/>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59"/>
      <c r="CI54" s="960"/>
      <c r="CJ54" s="960"/>
      <c r="CK54" s="960"/>
      <c r="CL54" s="961"/>
      <c r="CM54" s="959"/>
      <c r="CN54" s="960"/>
      <c r="CO54" s="960"/>
      <c r="CP54" s="960"/>
      <c r="CQ54" s="961"/>
      <c r="CR54" s="959"/>
      <c r="CS54" s="960"/>
      <c r="CT54" s="960"/>
      <c r="CU54" s="960"/>
      <c r="CV54" s="961"/>
      <c r="CW54" s="959"/>
      <c r="CX54" s="960"/>
      <c r="CY54" s="960"/>
      <c r="CZ54" s="960"/>
      <c r="DA54" s="961"/>
      <c r="DB54" s="959"/>
      <c r="DC54" s="960"/>
      <c r="DD54" s="960"/>
      <c r="DE54" s="960"/>
      <c r="DF54" s="961"/>
      <c r="DG54" s="959"/>
      <c r="DH54" s="960"/>
      <c r="DI54" s="960"/>
      <c r="DJ54" s="960"/>
      <c r="DK54" s="961"/>
      <c r="DL54" s="959"/>
      <c r="DM54" s="960"/>
      <c r="DN54" s="960"/>
      <c r="DO54" s="960"/>
      <c r="DP54" s="961"/>
      <c r="DQ54" s="959"/>
      <c r="DR54" s="960"/>
      <c r="DS54" s="960"/>
      <c r="DT54" s="960"/>
      <c r="DU54" s="961"/>
      <c r="DV54" s="970"/>
      <c r="DW54" s="971"/>
      <c r="DX54" s="971"/>
      <c r="DY54" s="971"/>
      <c r="DZ54" s="972"/>
      <c r="EA54" s="180"/>
    </row>
    <row r="55" spans="1:131" s="181" customFormat="1" ht="26.25" customHeight="1" x14ac:dyDescent="0.2">
      <c r="A55" s="195">
        <v>28</v>
      </c>
      <c r="B55" s="984"/>
      <c r="C55" s="985"/>
      <c r="D55" s="985"/>
      <c r="E55" s="985"/>
      <c r="F55" s="985"/>
      <c r="G55" s="985"/>
      <c r="H55" s="985"/>
      <c r="I55" s="985"/>
      <c r="J55" s="985"/>
      <c r="K55" s="985"/>
      <c r="L55" s="985"/>
      <c r="M55" s="985"/>
      <c r="N55" s="985"/>
      <c r="O55" s="985"/>
      <c r="P55" s="986"/>
      <c r="Q55" s="987"/>
      <c r="R55" s="981"/>
      <c r="S55" s="981"/>
      <c r="T55" s="981"/>
      <c r="U55" s="981"/>
      <c r="V55" s="981"/>
      <c r="W55" s="981"/>
      <c r="X55" s="981"/>
      <c r="Y55" s="981"/>
      <c r="Z55" s="981"/>
      <c r="AA55" s="981"/>
      <c r="AB55" s="981"/>
      <c r="AC55" s="981"/>
      <c r="AD55" s="981"/>
      <c r="AE55" s="988"/>
      <c r="AF55" s="989"/>
      <c r="AG55" s="990"/>
      <c r="AH55" s="990"/>
      <c r="AI55" s="990"/>
      <c r="AJ55" s="991"/>
      <c r="AK55" s="994"/>
      <c r="AL55" s="981"/>
      <c r="AM55" s="981"/>
      <c r="AN55" s="981"/>
      <c r="AO55" s="981"/>
      <c r="AP55" s="981"/>
      <c r="AQ55" s="981"/>
      <c r="AR55" s="981"/>
      <c r="AS55" s="981"/>
      <c r="AT55" s="981"/>
      <c r="AU55" s="981"/>
      <c r="AV55" s="981"/>
      <c r="AW55" s="981"/>
      <c r="AX55" s="981"/>
      <c r="AY55" s="981"/>
      <c r="AZ55" s="981"/>
      <c r="BA55" s="981"/>
      <c r="BB55" s="981"/>
      <c r="BC55" s="981"/>
      <c r="BD55" s="981"/>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59"/>
      <c r="CI55" s="960"/>
      <c r="CJ55" s="960"/>
      <c r="CK55" s="960"/>
      <c r="CL55" s="961"/>
      <c r="CM55" s="959"/>
      <c r="CN55" s="960"/>
      <c r="CO55" s="960"/>
      <c r="CP55" s="960"/>
      <c r="CQ55" s="961"/>
      <c r="CR55" s="959"/>
      <c r="CS55" s="960"/>
      <c r="CT55" s="960"/>
      <c r="CU55" s="960"/>
      <c r="CV55" s="961"/>
      <c r="CW55" s="959"/>
      <c r="CX55" s="960"/>
      <c r="CY55" s="960"/>
      <c r="CZ55" s="960"/>
      <c r="DA55" s="961"/>
      <c r="DB55" s="959"/>
      <c r="DC55" s="960"/>
      <c r="DD55" s="960"/>
      <c r="DE55" s="960"/>
      <c r="DF55" s="961"/>
      <c r="DG55" s="959"/>
      <c r="DH55" s="960"/>
      <c r="DI55" s="960"/>
      <c r="DJ55" s="960"/>
      <c r="DK55" s="961"/>
      <c r="DL55" s="959"/>
      <c r="DM55" s="960"/>
      <c r="DN55" s="960"/>
      <c r="DO55" s="960"/>
      <c r="DP55" s="961"/>
      <c r="DQ55" s="959"/>
      <c r="DR55" s="960"/>
      <c r="DS55" s="960"/>
      <c r="DT55" s="960"/>
      <c r="DU55" s="961"/>
      <c r="DV55" s="970"/>
      <c r="DW55" s="971"/>
      <c r="DX55" s="971"/>
      <c r="DY55" s="971"/>
      <c r="DZ55" s="972"/>
      <c r="EA55" s="180"/>
    </row>
    <row r="56" spans="1:131" s="181" customFormat="1" ht="26.25" customHeight="1" x14ac:dyDescent="0.2">
      <c r="A56" s="195">
        <v>29</v>
      </c>
      <c r="B56" s="984"/>
      <c r="C56" s="985"/>
      <c r="D56" s="985"/>
      <c r="E56" s="985"/>
      <c r="F56" s="985"/>
      <c r="G56" s="985"/>
      <c r="H56" s="985"/>
      <c r="I56" s="985"/>
      <c r="J56" s="985"/>
      <c r="K56" s="985"/>
      <c r="L56" s="985"/>
      <c r="M56" s="985"/>
      <c r="N56" s="985"/>
      <c r="O56" s="985"/>
      <c r="P56" s="986"/>
      <c r="Q56" s="987"/>
      <c r="R56" s="981"/>
      <c r="S56" s="981"/>
      <c r="T56" s="981"/>
      <c r="U56" s="981"/>
      <c r="V56" s="981"/>
      <c r="W56" s="981"/>
      <c r="X56" s="981"/>
      <c r="Y56" s="981"/>
      <c r="Z56" s="981"/>
      <c r="AA56" s="981"/>
      <c r="AB56" s="981"/>
      <c r="AC56" s="981"/>
      <c r="AD56" s="981"/>
      <c r="AE56" s="988"/>
      <c r="AF56" s="989"/>
      <c r="AG56" s="990"/>
      <c r="AH56" s="990"/>
      <c r="AI56" s="990"/>
      <c r="AJ56" s="991"/>
      <c r="AK56" s="994"/>
      <c r="AL56" s="981"/>
      <c r="AM56" s="981"/>
      <c r="AN56" s="981"/>
      <c r="AO56" s="981"/>
      <c r="AP56" s="981"/>
      <c r="AQ56" s="981"/>
      <c r="AR56" s="981"/>
      <c r="AS56" s="981"/>
      <c r="AT56" s="981"/>
      <c r="AU56" s="981"/>
      <c r="AV56" s="981"/>
      <c r="AW56" s="981"/>
      <c r="AX56" s="981"/>
      <c r="AY56" s="981"/>
      <c r="AZ56" s="981"/>
      <c r="BA56" s="981"/>
      <c r="BB56" s="981"/>
      <c r="BC56" s="981"/>
      <c r="BD56" s="981"/>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59"/>
      <c r="CI56" s="960"/>
      <c r="CJ56" s="960"/>
      <c r="CK56" s="960"/>
      <c r="CL56" s="961"/>
      <c r="CM56" s="959"/>
      <c r="CN56" s="960"/>
      <c r="CO56" s="960"/>
      <c r="CP56" s="960"/>
      <c r="CQ56" s="961"/>
      <c r="CR56" s="959"/>
      <c r="CS56" s="960"/>
      <c r="CT56" s="960"/>
      <c r="CU56" s="960"/>
      <c r="CV56" s="961"/>
      <c r="CW56" s="959"/>
      <c r="CX56" s="960"/>
      <c r="CY56" s="960"/>
      <c r="CZ56" s="960"/>
      <c r="DA56" s="961"/>
      <c r="DB56" s="959"/>
      <c r="DC56" s="960"/>
      <c r="DD56" s="960"/>
      <c r="DE56" s="960"/>
      <c r="DF56" s="961"/>
      <c r="DG56" s="959"/>
      <c r="DH56" s="960"/>
      <c r="DI56" s="960"/>
      <c r="DJ56" s="960"/>
      <c r="DK56" s="961"/>
      <c r="DL56" s="959"/>
      <c r="DM56" s="960"/>
      <c r="DN56" s="960"/>
      <c r="DO56" s="960"/>
      <c r="DP56" s="961"/>
      <c r="DQ56" s="959"/>
      <c r="DR56" s="960"/>
      <c r="DS56" s="960"/>
      <c r="DT56" s="960"/>
      <c r="DU56" s="961"/>
      <c r="DV56" s="970"/>
      <c r="DW56" s="971"/>
      <c r="DX56" s="971"/>
      <c r="DY56" s="971"/>
      <c r="DZ56" s="972"/>
      <c r="EA56" s="180"/>
    </row>
    <row r="57" spans="1:131" s="181" customFormat="1" ht="26.25" customHeight="1" x14ac:dyDescent="0.2">
      <c r="A57" s="195">
        <v>30</v>
      </c>
      <c r="B57" s="984"/>
      <c r="C57" s="985"/>
      <c r="D57" s="985"/>
      <c r="E57" s="985"/>
      <c r="F57" s="985"/>
      <c r="G57" s="985"/>
      <c r="H57" s="985"/>
      <c r="I57" s="985"/>
      <c r="J57" s="985"/>
      <c r="K57" s="985"/>
      <c r="L57" s="985"/>
      <c r="M57" s="985"/>
      <c r="N57" s="985"/>
      <c r="O57" s="985"/>
      <c r="P57" s="986"/>
      <c r="Q57" s="987"/>
      <c r="R57" s="981"/>
      <c r="S57" s="981"/>
      <c r="T57" s="981"/>
      <c r="U57" s="981"/>
      <c r="V57" s="981"/>
      <c r="W57" s="981"/>
      <c r="X57" s="981"/>
      <c r="Y57" s="981"/>
      <c r="Z57" s="981"/>
      <c r="AA57" s="981"/>
      <c r="AB57" s="981"/>
      <c r="AC57" s="981"/>
      <c r="AD57" s="981"/>
      <c r="AE57" s="988"/>
      <c r="AF57" s="989"/>
      <c r="AG57" s="990"/>
      <c r="AH57" s="990"/>
      <c r="AI57" s="990"/>
      <c r="AJ57" s="991"/>
      <c r="AK57" s="994"/>
      <c r="AL57" s="981"/>
      <c r="AM57" s="981"/>
      <c r="AN57" s="981"/>
      <c r="AO57" s="981"/>
      <c r="AP57" s="981"/>
      <c r="AQ57" s="981"/>
      <c r="AR57" s="981"/>
      <c r="AS57" s="981"/>
      <c r="AT57" s="981"/>
      <c r="AU57" s="981"/>
      <c r="AV57" s="981"/>
      <c r="AW57" s="981"/>
      <c r="AX57" s="981"/>
      <c r="AY57" s="981"/>
      <c r="AZ57" s="981"/>
      <c r="BA57" s="981"/>
      <c r="BB57" s="981"/>
      <c r="BC57" s="981"/>
      <c r="BD57" s="981"/>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59"/>
      <c r="CI57" s="960"/>
      <c r="CJ57" s="960"/>
      <c r="CK57" s="960"/>
      <c r="CL57" s="961"/>
      <c r="CM57" s="959"/>
      <c r="CN57" s="960"/>
      <c r="CO57" s="960"/>
      <c r="CP57" s="960"/>
      <c r="CQ57" s="961"/>
      <c r="CR57" s="959"/>
      <c r="CS57" s="960"/>
      <c r="CT57" s="960"/>
      <c r="CU57" s="960"/>
      <c r="CV57" s="961"/>
      <c r="CW57" s="959"/>
      <c r="CX57" s="960"/>
      <c r="CY57" s="960"/>
      <c r="CZ57" s="960"/>
      <c r="DA57" s="961"/>
      <c r="DB57" s="959"/>
      <c r="DC57" s="960"/>
      <c r="DD57" s="960"/>
      <c r="DE57" s="960"/>
      <c r="DF57" s="961"/>
      <c r="DG57" s="959"/>
      <c r="DH57" s="960"/>
      <c r="DI57" s="960"/>
      <c r="DJ57" s="960"/>
      <c r="DK57" s="961"/>
      <c r="DL57" s="959"/>
      <c r="DM57" s="960"/>
      <c r="DN57" s="960"/>
      <c r="DO57" s="960"/>
      <c r="DP57" s="961"/>
      <c r="DQ57" s="959"/>
      <c r="DR57" s="960"/>
      <c r="DS57" s="960"/>
      <c r="DT57" s="960"/>
      <c r="DU57" s="961"/>
      <c r="DV57" s="970"/>
      <c r="DW57" s="971"/>
      <c r="DX57" s="971"/>
      <c r="DY57" s="971"/>
      <c r="DZ57" s="972"/>
      <c r="EA57" s="180"/>
    </row>
    <row r="58" spans="1:131" s="181" customFormat="1" ht="26.25" customHeight="1" x14ac:dyDescent="0.2">
      <c r="A58" s="195">
        <v>31</v>
      </c>
      <c r="B58" s="984"/>
      <c r="C58" s="985"/>
      <c r="D58" s="985"/>
      <c r="E58" s="985"/>
      <c r="F58" s="985"/>
      <c r="G58" s="985"/>
      <c r="H58" s="985"/>
      <c r="I58" s="985"/>
      <c r="J58" s="985"/>
      <c r="K58" s="985"/>
      <c r="L58" s="985"/>
      <c r="M58" s="985"/>
      <c r="N58" s="985"/>
      <c r="O58" s="985"/>
      <c r="P58" s="986"/>
      <c r="Q58" s="987"/>
      <c r="R58" s="981"/>
      <c r="S58" s="981"/>
      <c r="T58" s="981"/>
      <c r="U58" s="981"/>
      <c r="V58" s="981"/>
      <c r="W58" s="981"/>
      <c r="X58" s="981"/>
      <c r="Y58" s="981"/>
      <c r="Z58" s="981"/>
      <c r="AA58" s="981"/>
      <c r="AB58" s="981"/>
      <c r="AC58" s="981"/>
      <c r="AD58" s="981"/>
      <c r="AE58" s="988"/>
      <c r="AF58" s="989"/>
      <c r="AG58" s="990"/>
      <c r="AH58" s="990"/>
      <c r="AI58" s="990"/>
      <c r="AJ58" s="991"/>
      <c r="AK58" s="994"/>
      <c r="AL58" s="981"/>
      <c r="AM58" s="981"/>
      <c r="AN58" s="981"/>
      <c r="AO58" s="981"/>
      <c r="AP58" s="981"/>
      <c r="AQ58" s="981"/>
      <c r="AR58" s="981"/>
      <c r="AS58" s="981"/>
      <c r="AT58" s="981"/>
      <c r="AU58" s="981"/>
      <c r="AV58" s="981"/>
      <c r="AW58" s="981"/>
      <c r="AX58" s="981"/>
      <c r="AY58" s="981"/>
      <c r="AZ58" s="981"/>
      <c r="BA58" s="981"/>
      <c r="BB58" s="981"/>
      <c r="BC58" s="981"/>
      <c r="BD58" s="981"/>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59"/>
      <c r="CI58" s="960"/>
      <c r="CJ58" s="960"/>
      <c r="CK58" s="960"/>
      <c r="CL58" s="961"/>
      <c r="CM58" s="959"/>
      <c r="CN58" s="960"/>
      <c r="CO58" s="960"/>
      <c r="CP58" s="960"/>
      <c r="CQ58" s="961"/>
      <c r="CR58" s="959"/>
      <c r="CS58" s="960"/>
      <c r="CT58" s="960"/>
      <c r="CU58" s="960"/>
      <c r="CV58" s="961"/>
      <c r="CW58" s="959"/>
      <c r="CX58" s="960"/>
      <c r="CY58" s="960"/>
      <c r="CZ58" s="960"/>
      <c r="DA58" s="961"/>
      <c r="DB58" s="959"/>
      <c r="DC58" s="960"/>
      <c r="DD58" s="960"/>
      <c r="DE58" s="960"/>
      <c r="DF58" s="961"/>
      <c r="DG58" s="959"/>
      <c r="DH58" s="960"/>
      <c r="DI58" s="960"/>
      <c r="DJ58" s="960"/>
      <c r="DK58" s="961"/>
      <c r="DL58" s="959"/>
      <c r="DM58" s="960"/>
      <c r="DN58" s="960"/>
      <c r="DO58" s="960"/>
      <c r="DP58" s="961"/>
      <c r="DQ58" s="959"/>
      <c r="DR58" s="960"/>
      <c r="DS58" s="960"/>
      <c r="DT58" s="960"/>
      <c r="DU58" s="961"/>
      <c r="DV58" s="970"/>
      <c r="DW58" s="971"/>
      <c r="DX58" s="971"/>
      <c r="DY58" s="971"/>
      <c r="DZ58" s="972"/>
      <c r="EA58" s="180"/>
    </row>
    <row r="59" spans="1:131" s="181" customFormat="1" ht="26.25" customHeight="1" x14ac:dyDescent="0.2">
      <c r="A59" s="195">
        <v>32</v>
      </c>
      <c r="B59" s="984"/>
      <c r="C59" s="985"/>
      <c r="D59" s="985"/>
      <c r="E59" s="985"/>
      <c r="F59" s="985"/>
      <c r="G59" s="985"/>
      <c r="H59" s="985"/>
      <c r="I59" s="985"/>
      <c r="J59" s="985"/>
      <c r="K59" s="985"/>
      <c r="L59" s="985"/>
      <c r="M59" s="985"/>
      <c r="N59" s="985"/>
      <c r="O59" s="985"/>
      <c r="P59" s="986"/>
      <c r="Q59" s="987"/>
      <c r="R59" s="981"/>
      <c r="S59" s="981"/>
      <c r="T59" s="981"/>
      <c r="U59" s="981"/>
      <c r="V59" s="981"/>
      <c r="W59" s="981"/>
      <c r="X59" s="981"/>
      <c r="Y59" s="981"/>
      <c r="Z59" s="981"/>
      <c r="AA59" s="981"/>
      <c r="AB59" s="981"/>
      <c r="AC59" s="981"/>
      <c r="AD59" s="981"/>
      <c r="AE59" s="988"/>
      <c r="AF59" s="989"/>
      <c r="AG59" s="990"/>
      <c r="AH59" s="990"/>
      <c r="AI59" s="990"/>
      <c r="AJ59" s="991"/>
      <c r="AK59" s="994"/>
      <c r="AL59" s="981"/>
      <c r="AM59" s="981"/>
      <c r="AN59" s="981"/>
      <c r="AO59" s="981"/>
      <c r="AP59" s="981"/>
      <c r="AQ59" s="981"/>
      <c r="AR59" s="981"/>
      <c r="AS59" s="981"/>
      <c r="AT59" s="981"/>
      <c r="AU59" s="981"/>
      <c r="AV59" s="981"/>
      <c r="AW59" s="981"/>
      <c r="AX59" s="981"/>
      <c r="AY59" s="981"/>
      <c r="AZ59" s="981"/>
      <c r="BA59" s="981"/>
      <c r="BB59" s="981"/>
      <c r="BC59" s="981"/>
      <c r="BD59" s="981"/>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59"/>
      <c r="CI59" s="960"/>
      <c r="CJ59" s="960"/>
      <c r="CK59" s="960"/>
      <c r="CL59" s="961"/>
      <c r="CM59" s="959"/>
      <c r="CN59" s="960"/>
      <c r="CO59" s="960"/>
      <c r="CP59" s="960"/>
      <c r="CQ59" s="961"/>
      <c r="CR59" s="959"/>
      <c r="CS59" s="960"/>
      <c r="CT59" s="960"/>
      <c r="CU59" s="960"/>
      <c r="CV59" s="961"/>
      <c r="CW59" s="959"/>
      <c r="CX59" s="960"/>
      <c r="CY59" s="960"/>
      <c r="CZ59" s="960"/>
      <c r="DA59" s="961"/>
      <c r="DB59" s="959"/>
      <c r="DC59" s="960"/>
      <c r="DD59" s="960"/>
      <c r="DE59" s="960"/>
      <c r="DF59" s="961"/>
      <c r="DG59" s="959"/>
      <c r="DH59" s="960"/>
      <c r="DI59" s="960"/>
      <c r="DJ59" s="960"/>
      <c r="DK59" s="961"/>
      <c r="DL59" s="959"/>
      <c r="DM59" s="960"/>
      <c r="DN59" s="960"/>
      <c r="DO59" s="960"/>
      <c r="DP59" s="961"/>
      <c r="DQ59" s="959"/>
      <c r="DR59" s="960"/>
      <c r="DS59" s="960"/>
      <c r="DT59" s="960"/>
      <c r="DU59" s="961"/>
      <c r="DV59" s="970"/>
      <c r="DW59" s="971"/>
      <c r="DX59" s="971"/>
      <c r="DY59" s="971"/>
      <c r="DZ59" s="972"/>
      <c r="EA59" s="180"/>
    </row>
    <row r="60" spans="1:131" s="181" customFormat="1" ht="26.25" customHeight="1" x14ac:dyDescent="0.2">
      <c r="A60" s="195">
        <v>33</v>
      </c>
      <c r="B60" s="984"/>
      <c r="C60" s="985"/>
      <c r="D60" s="985"/>
      <c r="E60" s="985"/>
      <c r="F60" s="985"/>
      <c r="G60" s="985"/>
      <c r="H60" s="985"/>
      <c r="I60" s="985"/>
      <c r="J60" s="985"/>
      <c r="K60" s="985"/>
      <c r="L60" s="985"/>
      <c r="M60" s="985"/>
      <c r="N60" s="985"/>
      <c r="O60" s="985"/>
      <c r="P60" s="986"/>
      <c r="Q60" s="987"/>
      <c r="R60" s="981"/>
      <c r="S60" s="981"/>
      <c r="T60" s="981"/>
      <c r="U60" s="981"/>
      <c r="V60" s="981"/>
      <c r="W60" s="981"/>
      <c r="X60" s="981"/>
      <c r="Y60" s="981"/>
      <c r="Z60" s="981"/>
      <c r="AA60" s="981"/>
      <c r="AB60" s="981"/>
      <c r="AC60" s="981"/>
      <c r="AD60" s="981"/>
      <c r="AE60" s="988"/>
      <c r="AF60" s="989"/>
      <c r="AG60" s="990"/>
      <c r="AH60" s="990"/>
      <c r="AI60" s="990"/>
      <c r="AJ60" s="991"/>
      <c r="AK60" s="994"/>
      <c r="AL60" s="981"/>
      <c r="AM60" s="981"/>
      <c r="AN60" s="981"/>
      <c r="AO60" s="981"/>
      <c r="AP60" s="981"/>
      <c r="AQ60" s="981"/>
      <c r="AR60" s="981"/>
      <c r="AS60" s="981"/>
      <c r="AT60" s="981"/>
      <c r="AU60" s="981"/>
      <c r="AV60" s="981"/>
      <c r="AW60" s="981"/>
      <c r="AX60" s="981"/>
      <c r="AY60" s="981"/>
      <c r="AZ60" s="981"/>
      <c r="BA60" s="981"/>
      <c r="BB60" s="981"/>
      <c r="BC60" s="981"/>
      <c r="BD60" s="981"/>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70"/>
      <c r="DW60" s="971"/>
      <c r="DX60" s="971"/>
      <c r="DY60" s="971"/>
      <c r="DZ60" s="972"/>
      <c r="EA60" s="180"/>
    </row>
    <row r="61" spans="1:131" s="181" customFormat="1" ht="26.25" customHeight="1" thickBot="1" x14ac:dyDescent="0.25">
      <c r="A61" s="195">
        <v>34</v>
      </c>
      <c r="B61" s="984"/>
      <c r="C61" s="985"/>
      <c r="D61" s="985"/>
      <c r="E61" s="985"/>
      <c r="F61" s="985"/>
      <c r="G61" s="985"/>
      <c r="H61" s="985"/>
      <c r="I61" s="985"/>
      <c r="J61" s="985"/>
      <c r="K61" s="985"/>
      <c r="L61" s="985"/>
      <c r="M61" s="985"/>
      <c r="N61" s="985"/>
      <c r="O61" s="985"/>
      <c r="P61" s="986"/>
      <c r="Q61" s="987"/>
      <c r="R61" s="981"/>
      <c r="S61" s="981"/>
      <c r="T61" s="981"/>
      <c r="U61" s="981"/>
      <c r="V61" s="981"/>
      <c r="W61" s="981"/>
      <c r="X61" s="981"/>
      <c r="Y61" s="981"/>
      <c r="Z61" s="981"/>
      <c r="AA61" s="981"/>
      <c r="AB61" s="981"/>
      <c r="AC61" s="981"/>
      <c r="AD61" s="981"/>
      <c r="AE61" s="988"/>
      <c r="AF61" s="989"/>
      <c r="AG61" s="990"/>
      <c r="AH61" s="990"/>
      <c r="AI61" s="990"/>
      <c r="AJ61" s="991"/>
      <c r="AK61" s="994"/>
      <c r="AL61" s="981"/>
      <c r="AM61" s="981"/>
      <c r="AN61" s="981"/>
      <c r="AO61" s="981"/>
      <c r="AP61" s="981"/>
      <c r="AQ61" s="981"/>
      <c r="AR61" s="981"/>
      <c r="AS61" s="981"/>
      <c r="AT61" s="981"/>
      <c r="AU61" s="981"/>
      <c r="AV61" s="981"/>
      <c r="AW61" s="981"/>
      <c r="AX61" s="981"/>
      <c r="AY61" s="981"/>
      <c r="AZ61" s="981"/>
      <c r="BA61" s="981"/>
      <c r="BB61" s="981"/>
      <c r="BC61" s="981"/>
      <c r="BD61" s="981"/>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70"/>
      <c r="DW61" s="971"/>
      <c r="DX61" s="971"/>
      <c r="DY61" s="971"/>
      <c r="DZ61" s="972"/>
      <c r="EA61" s="180"/>
    </row>
    <row r="62" spans="1:131" s="181" customFormat="1" ht="26.25" customHeight="1" x14ac:dyDescent="0.2">
      <c r="A62" s="195">
        <v>35</v>
      </c>
      <c r="B62" s="984"/>
      <c r="C62" s="985"/>
      <c r="D62" s="985"/>
      <c r="E62" s="985"/>
      <c r="F62" s="985"/>
      <c r="G62" s="985"/>
      <c r="H62" s="985"/>
      <c r="I62" s="985"/>
      <c r="J62" s="985"/>
      <c r="K62" s="985"/>
      <c r="L62" s="985"/>
      <c r="M62" s="985"/>
      <c r="N62" s="985"/>
      <c r="O62" s="985"/>
      <c r="P62" s="986"/>
      <c r="Q62" s="987"/>
      <c r="R62" s="981"/>
      <c r="S62" s="981"/>
      <c r="T62" s="981"/>
      <c r="U62" s="981"/>
      <c r="V62" s="981"/>
      <c r="W62" s="981"/>
      <c r="X62" s="981"/>
      <c r="Y62" s="981"/>
      <c r="Z62" s="981"/>
      <c r="AA62" s="981"/>
      <c r="AB62" s="981"/>
      <c r="AC62" s="981"/>
      <c r="AD62" s="981"/>
      <c r="AE62" s="988"/>
      <c r="AF62" s="989"/>
      <c r="AG62" s="990"/>
      <c r="AH62" s="990"/>
      <c r="AI62" s="990"/>
      <c r="AJ62" s="991"/>
      <c r="AK62" s="994"/>
      <c r="AL62" s="981"/>
      <c r="AM62" s="981"/>
      <c r="AN62" s="981"/>
      <c r="AO62" s="981"/>
      <c r="AP62" s="981"/>
      <c r="AQ62" s="981"/>
      <c r="AR62" s="981"/>
      <c r="AS62" s="981"/>
      <c r="AT62" s="981"/>
      <c r="AU62" s="981"/>
      <c r="AV62" s="981"/>
      <c r="AW62" s="981"/>
      <c r="AX62" s="981"/>
      <c r="AY62" s="981"/>
      <c r="AZ62" s="981"/>
      <c r="BA62" s="981"/>
      <c r="BB62" s="981"/>
      <c r="BC62" s="981"/>
      <c r="BD62" s="981"/>
      <c r="BE62" s="992"/>
      <c r="BF62" s="992"/>
      <c r="BG62" s="992"/>
      <c r="BH62" s="992"/>
      <c r="BI62" s="993"/>
      <c r="BJ62" s="978" t="s">
        <v>471</v>
      </c>
      <c r="BK62" s="979"/>
      <c r="BL62" s="979"/>
      <c r="BM62" s="979"/>
      <c r="BN62" s="980"/>
      <c r="BO62" s="199"/>
      <c r="BP62" s="199"/>
      <c r="BQ62" s="196">
        <v>56</v>
      </c>
      <c r="BR62" s="197"/>
      <c r="BS62" s="973"/>
      <c r="BT62" s="974"/>
      <c r="BU62" s="974"/>
      <c r="BV62" s="974"/>
      <c r="BW62" s="974"/>
      <c r="BX62" s="974"/>
      <c r="BY62" s="974"/>
      <c r="BZ62" s="974"/>
      <c r="CA62" s="974"/>
      <c r="CB62" s="974"/>
      <c r="CC62" s="974"/>
      <c r="CD62" s="974"/>
      <c r="CE62" s="974"/>
      <c r="CF62" s="974"/>
      <c r="CG62" s="975"/>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70"/>
      <c r="DW62" s="971"/>
      <c r="DX62" s="971"/>
      <c r="DY62" s="971"/>
      <c r="DZ62" s="972"/>
      <c r="EA62" s="180"/>
    </row>
    <row r="63" spans="1:131" s="181" customFormat="1" ht="26.25" customHeight="1" thickBot="1" x14ac:dyDescent="0.25">
      <c r="A63" s="198" t="s">
        <v>451</v>
      </c>
      <c r="B63" s="906" t="s">
        <v>472</v>
      </c>
      <c r="C63" s="907"/>
      <c r="D63" s="907"/>
      <c r="E63" s="907"/>
      <c r="F63" s="907"/>
      <c r="G63" s="907"/>
      <c r="H63" s="907"/>
      <c r="I63" s="907"/>
      <c r="J63" s="907"/>
      <c r="K63" s="907"/>
      <c r="L63" s="907"/>
      <c r="M63" s="907"/>
      <c r="N63" s="907"/>
      <c r="O63" s="907"/>
      <c r="P63" s="908"/>
      <c r="Q63" s="909"/>
      <c r="R63" s="892"/>
      <c r="S63" s="892"/>
      <c r="T63" s="892"/>
      <c r="U63" s="892"/>
      <c r="V63" s="892"/>
      <c r="W63" s="892"/>
      <c r="X63" s="892"/>
      <c r="Y63" s="892"/>
      <c r="Z63" s="892"/>
      <c r="AA63" s="892"/>
      <c r="AB63" s="892"/>
      <c r="AC63" s="892"/>
      <c r="AD63" s="892"/>
      <c r="AE63" s="995"/>
      <c r="AF63" s="996">
        <v>955</v>
      </c>
      <c r="AG63" s="895"/>
      <c r="AH63" s="895"/>
      <c r="AI63" s="895"/>
      <c r="AJ63" s="997"/>
      <c r="AK63" s="962"/>
      <c r="AL63" s="892"/>
      <c r="AM63" s="892"/>
      <c r="AN63" s="892"/>
      <c r="AO63" s="892"/>
      <c r="AP63" s="895">
        <v>9957</v>
      </c>
      <c r="AQ63" s="895"/>
      <c r="AR63" s="895"/>
      <c r="AS63" s="895"/>
      <c r="AT63" s="895"/>
      <c r="AU63" s="895">
        <v>6499</v>
      </c>
      <c r="AV63" s="895"/>
      <c r="AW63" s="895"/>
      <c r="AX63" s="895"/>
      <c r="AY63" s="895"/>
      <c r="AZ63" s="892"/>
      <c r="BA63" s="892"/>
      <c r="BB63" s="892"/>
      <c r="BC63" s="892"/>
      <c r="BD63" s="892"/>
      <c r="BE63" s="896"/>
      <c r="BF63" s="896"/>
      <c r="BG63" s="896"/>
      <c r="BH63" s="896"/>
      <c r="BI63" s="897"/>
      <c r="BJ63" s="982" t="s">
        <v>499</v>
      </c>
      <c r="BK63" s="935"/>
      <c r="BL63" s="935"/>
      <c r="BM63" s="935"/>
      <c r="BN63" s="983"/>
      <c r="BO63" s="199"/>
      <c r="BP63" s="199"/>
      <c r="BQ63" s="196">
        <v>57</v>
      </c>
      <c r="BR63" s="197"/>
      <c r="BS63" s="973"/>
      <c r="BT63" s="974"/>
      <c r="BU63" s="974"/>
      <c r="BV63" s="974"/>
      <c r="BW63" s="974"/>
      <c r="BX63" s="974"/>
      <c r="BY63" s="974"/>
      <c r="BZ63" s="974"/>
      <c r="CA63" s="974"/>
      <c r="CB63" s="974"/>
      <c r="CC63" s="974"/>
      <c r="CD63" s="974"/>
      <c r="CE63" s="974"/>
      <c r="CF63" s="974"/>
      <c r="CG63" s="975"/>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70"/>
      <c r="DW63" s="971"/>
      <c r="DX63" s="971"/>
      <c r="DY63" s="971"/>
      <c r="DZ63" s="972"/>
      <c r="EA63" s="180"/>
    </row>
    <row r="64" spans="1:131" s="181" customFormat="1" ht="26.25" customHeight="1" x14ac:dyDescent="0.2">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70"/>
      <c r="DW64" s="971"/>
      <c r="DX64" s="971"/>
      <c r="DY64" s="971"/>
      <c r="DZ64" s="972"/>
      <c r="EA64" s="180"/>
    </row>
    <row r="65" spans="1:131" s="181" customFormat="1" ht="26.25" customHeight="1" thickBot="1" x14ac:dyDescent="0.25">
      <c r="A65" s="186" t="s">
        <v>474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70"/>
      <c r="DW65" s="971"/>
      <c r="DX65" s="971"/>
      <c r="DY65" s="971"/>
      <c r="DZ65" s="972"/>
      <c r="EA65" s="180"/>
    </row>
    <row r="66" spans="1:131" s="181" customFormat="1" ht="26.25" customHeight="1" x14ac:dyDescent="0.2">
      <c r="A66" s="943" t="s">
        <v>475</v>
      </c>
      <c r="B66" s="944"/>
      <c r="C66" s="944"/>
      <c r="D66" s="944"/>
      <c r="E66" s="944"/>
      <c r="F66" s="944"/>
      <c r="G66" s="944"/>
      <c r="H66" s="944"/>
      <c r="I66" s="944"/>
      <c r="J66" s="944"/>
      <c r="K66" s="944"/>
      <c r="L66" s="944"/>
      <c r="M66" s="944"/>
      <c r="N66" s="944"/>
      <c r="O66" s="944"/>
      <c r="P66" s="945"/>
      <c r="Q66" s="949" t="s">
        <v>476</v>
      </c>
      <c r="R66" s="950"/>
      <c r="S66" s="950"/>
      <c r="T66" s="950"/>
      <c r="U66" s="951"/>
      <c r="V66" s="949" t="s">
        <v>477</v>
      </c>
      <c r="W66" s="950"/>
      <c r="X66" s="950"/>
      <c r="Y66" s="950"/>
      <c r="Z66" s="951"/>
      <c r="AA66" s="949" t="s">
        <v>478</v>
      </c>
      <c r="AB66" s="950"/>
      <c r="AC66" s="950"/>
      <c r="AD66" s="950"/>
      <c r="AE66" s="951"/>
      <c r="AF66" s="963" t="s">
        <v>479</v>
      </c>
      <c r="AG66" s="964"/>
      <c r="AH66" s="964"/>
      <c r="AI66" s="964"/>
      <c r="AJ66" s="965"/>
      <c r="AK66" s="949" t="s">
        <v>480</v>
      </c>
      <c r="AL66" s="944"/>
      <c r="AM66" s="944"/>
      <c r="AN66" s="944"/>
      <c r="AO66" s="945"/>
      <c r="AP66" s="949" t="s">
        <v>481</v>
      </c>
      <c r="AQ66" s="950"/>
      <c r="AR66" s="950"/>
      <c r="AS66" s="950"/>
      <c r="AT66" s="951"/>
      <c r="AU66" s="949" t="s">
        <v>482</v>
      </c>
      <c r="AV66" s="950"/>
      <c r="AW66" s="950"/>
      <c r="AX66" s="950"/>
      <c r="AY66" s="951"/>
      <c r="AZ66" s="949" t="s">
        <v>438</v>
      </c>
      <c r="BA66" s="950"/>
      <c r="BB66" s="950"/>
      <c r="BC66" s="950"/>
      <c r="BD66" s="976"/>
      <c r="BE66" s="199"/>
      <c r="BF66" s="199"/>
      <c r="BG66" s="199"/>
      <c r="BH66" s="199"/>
      <c r="BI66" s="199"/>
      <c r="BJ66" s="199"/>
      <c r="BK66" s="199"/>
      <c r="BL66" s="199"/>
      <c r="BM66" s="199"/>
      <c r="BN66" s="199"/>
      <c r="BO66" s="199"/>
      <c r="BP66" s="199"/>
      <c r="BQ66" s="196">
        <v>60</v>
      </c>
      <c r="BR66" s="201"/>
      <c r="BS66" s="927"/>
      <c r="BT66" s="928"/>
      <c r="BU66" s="928"/>
      <c r="BV66" s="928"/>
      <c r="BW66" s="928"/>
      <c r="BX66" s="928"/>
      <c r="BY66" s="928"/>
      <c r="BZ66" s="928"/>
      <c r="CA66" s="928"/>
      <c r="CB66" s="928"/>
      <c r="CC66" s="928"/>
      <c r="CD66" s="928"/>
      <c r="CE66" s="928"/>
      <c r="CF66" s="928"/>
      <c r="CG66" s="929"/>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924"/>
      <c r="DW66" s="925"/>
      <c r="DX66" s="925"/>
      <c r="DY66" s="925"/>
      <c r="DZ66" s="926"/>
      <c r="EA66" s="180"/>
    </row>
    <row r="67" spans="1:131" s="181" customFormat="1" ht="26.25" customHeight="1" thickBot="1" x14ac:dyDescent="0.25">
      <c r="A67" s="946"/>
      <c r="B67" s="947"/>
      <c r="C67" s="947"/>
      <c r="D67" s="947"/>
      <c r="E67" s="947"/>
      <c r="F67" s="947"/>
      <c r="G67" s="947"/>
      <c r="H67" s="947"/>
      <c r="I67" s="947"/>
      <c r="J67" s="947"/>
      <c r="K67" s="947"/>
      <c r="L67" s="947"/>
      <c r="M67" s="947"/>
      <c r="N67" s="947"/>
      <c r="O67" s="947"/>
      <c r="P67" s="948"/>
      <c r="Q67" s="952"/>
      <c r="R67" s="953"/>
      <c r="S67" s="953"/>
      <c r="T67" s="953"/>
      <c r="U67" s="954"/>
      <c r="V67" s="952"/>
      <c r="W67" s="953"/>
      <c r="X67" s="953"/>
      <c r="Y67" s="953"/>
      <c r="Z67" s="954"/>
      <c r="AA67" s="952"/>
      <c r="AB67" s="953"/>
      <c r="AC67" s="953"/>
      <c r="AD67" s="953"/>
      <c r="AE67" s="954"/>
      <c r="AF67" s="966"/>
      <c r="AG67" s="967"/>
      <c r="AH67" s="967"/>
      <c r="AI67" s="967"/>
      <c r="AJ67" s="968"/>
      <c r="AK67" s="969"/>
      <c r="AL67" s="947"/>
      <c r="AM67" s="947"/>
      <c r="AN67" s="947"/>
      <c r="AO67" s="948"/>
      <c r="AP67" s="952"/>
      <c r="AQ67" s="953"/>
      <c r="AR67" s="953"/>
      <c r="AS67" s="953"/>
      <c r="AT67" s="954"/>
      <c r="AU67" s="952"/>
      <c r="AV67" s="953"/>
      <c r="AW67" s="953"/>
      <c r="AX67" s="953"/>
      <c r="AY67" s="954"/>
      <c r="AZ67" s="952"/>
      <c r="BA67" s="953"/>
      <c r="BB67" s="953"/>
      <c r="BC67" s="953"/>
      <c r="BD67" s="977"/>
      <c r="BE67" s="199"/>
      <c r="BF67" s="199"/>
      <c r="BG67" s="199"/>
      <c r="BH67" s="199"/>
      <c r="BI67" s="199"/>
      <c r="BJ67" s="199"/>
      <c r="BK67" s="199"/>
      <c r="BL67" s="199"/>
      <c r="BM67" s="199"/>
      <c r="BN67" s="199"/>
      <c r="BO67" s="199"/>
      <c r="BP67" s="199"/>
      <c r="BQ67" s="196">
        <v>61</v>
      </c>
      <c r="BR67" s="201"/>
      <c r="BS67" s="927"/>
      <c r="BT67" s="928"/>
      <c r="BU67" s="928"/>
      <c r="BV67" s="928"/>
      <c r="BW67" s="928"/>
      <c r="BX67" s="928"/>
      <c r="BY67" s="928"/>
      <c r="BZ67" s="928"/>
      <c r="CA67" s="928"/>
      <c r="CB67" s="928"/>
      <c r="CC67" s="928"/>
      <c r="CD67" s="928"/>
      <c r="CE67" s="928"/>
      <c r="CF67" s="928"/>
      <c r="CG67" s="929"/>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924"/>
      <c r="DW67" s="925"/>
      <c r="DX67" s="925"/>
      <c r="DY67" s="925"/>
      <c r="DZ67" s="926"/>
      <c r="EA67" s="180"/>
    </row>
    <row r="68" spans="1:131" s="181" customFormat="1" ht="26.25" customHeight="1" thickTop="1" x14ac:dyDescent="0.2">
      <c r="A68" s="192">
        <v>1</v>
      </c>
      <c r="B68" s="955" t="s">
        <v>570</v>
      </c>
      <c r="C68" s="956"/>
      <c r="D68" s="956"/>
      <c r="E68" s="956"/>
      <c r="F68" s="956"/>
      <c r="G68" s="956"/>
      <c r="H68" s="956"/>
      <c r="I68" s="956"/>
      <c r="J68" s="956"/>
      <c r="K68" s="956"/>
      <c r="L68" s="956"/>
      <c r="M68" s="956"/>
      <c r="N68" s="956"/>
      <c r="O68" s="956"/>
      <c r="P68" s="957"/>
      <c r="Q68" s="958">
        <v>2323</v>
      </c>
      <c r="R68" s="940"/>
      <c r="S68" s="940"/>
      <c r="T68" s="940"/>
      <c r="U68" s="940"/>
      <c r="V68" s="940">
        <v>2246</v>
      </c>
      <c r="W68" s="940"/>
      <c r="X68" s="940"/>
      <c r="Y68" s="940"/>
      <c r="Z68" s="940"/>
      <c r="AA68" s="940">
        <v>77</v>
      </c>
      <c r="AB68" s="940"/>
      <c r="AC68" s="940"/>
      <c r="AD68" s="940"/>
      <c r="AE68" s="940"/>
      <c r="AF68" s="940">
        <v>77</v>
      </c>
      <c r="AG68" s="940"/>
      <c r="AH68" s="940"/>
      <c r="AI68" s="940"/>
      <c r="AJ68" s="940"/>
      <c r="AK68" s="940" t="s">
        <v>499</v>
      </c>
      <c r="AL68" s="940"/>
      <c r="AM68" s="940"/>
      <c r="AN68" s="940"/>
      <c r="AO68" s="940"/>
      <c r="AP68" s="940">
        <v>254</v>
      </c>
      <c r="AQ68" s="940"/>
      <c r="AR68" s="940"/>
      <c r="AS68" s="940"/>
      <c r="AT68" s="940"/>
      <c r="AU68" s="940">
        <v>135</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7"/>
      <c r="BT68" s="928"/>
      <c r="BU68" s="928"/>
      <c r="BV68" s="928"/>
      <c r="BW68" s="928"/>
      <c r="BX68" s="928"/>
      <c r="BY68" s="928"/>
      <c r="BZ68" s="928"/>
      <c r="CA68" s="928"/>
      <c r="CB68" s="928"/>
      <c r="CC68" s="928"/>
      <c r="CD68" s="928"/>
      <c r="CE68" s="928"/>
      <c r="CF68" s="928"/>
      <c r="CG68" s="929"/>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924"/>
      <c r="DW68" s="925"/>
      <c r="DX68" s="925"/>
      <c r="DY68" s="925"/>
      <c r="DZ68" s="926"/>
      <c r="EA68" s="180"/>
    </row>
    <row r="69" spans="1:131" s="181" customFormat="1" ht="26.25" customHeight="1" x14ac:dyDescent="0.2">
      <c r="A69" s="195">
        <v>2</v>
      </c>
      <c r="B69" s="901" t="s">
        <v>571</v>
      </c>
      <c r="C69" s="902"/>
      <c r="D69" s="902"/>
      <c r="E69" s="902"/>
      <c r="F69" s="902"/>
      <c r="G69" s="902"/>
      <c r="H69" s="902"/>
      <c r="I69" s="902"/>
      <c r="J69" s="902"/>
      <c r="K69" s="902"/>
      <c r="L69" s="902"/>
      <c r="M69" s="902"/>
      <c r="N69" s="902"/>
      <c r="O69" s="902"/>
      <c r="P69" s="903"/>
      <c r="Q69" s="904">
        <v>123</v>
      </c>
      <c r="R69" s="905"/>
      <c r="S69" s="905"/>
      <c r="T69" s="905"/>
      <c r="U69" s="905"/>
      <c r="V69" s="905">
        <v>103</v>
      </c>
      <c r="W69" s="905"/>
      <c r="X69" s="905"/>
      <c r="Y69" s="905"/>
      <c r="Z69" s="905"/>
      <c r="AA69" s="905">
        <v>20</v>
      </c>
      <c r="AB69" s="905"/>
      <c r="AC69" s="905"/>
      <c r="AD69" s="905"/>
      <c r="AE69" s="905"/>
      <c r="AF69" s="905">
        <v>20</v>
      </c>
      <c r="AG69" s="905"/>
      <c r="AH69" s="905"/>
      <c r="AI69" s="905"/>
      <c r="AJ69" s="905"/>
      <c r="AK69" s="905">
        <v>1</v>
      </c>
      <c r="AL69" s="905"/>
      <c r="AM69" s="905"/>
      <c r="AN69" s="905"/>
      <c r="AO69" s="905"/>
      <c r="AP69" s="905" t="s">
        <v>499</v>
      </c>
      <c r="AQ69" s="905"/>
      <c r="AR69" s="905"/>
      <c r="AS69" s="905"/>
      <c r="AT69" s="905"/>
      <c r="AU69" s="905" t="s">
        <v>499</v>
      </c>
      <c r="AV69" s="905"/>
      <c r="AW69" s="905"/>
      <c r="AX69" s="905"/>
      <c r="AY69" s="905"/>
      <c r="AZ69" s="915"/>
      <c r="BA69" s="915"/>
      <c r="BB69" s="915"/>
      <c r="BC69" s="915"/>
      <c r="BD69" s="916"/>
      <c r="BE69" s="199"/>
      <c r="BF69" s="199"/>
      <c r="BG69" s="199"/>
      <c r="BH69" s="199"/>
      <c r="BI69" s="199"/>
      <c r="BJ69" s="199"/>
      <c r="BK69" s="199"/>
      <c r="BL69" s="199"/>
      <c r="BM69" s="199"/>
      <c r="BN69" s="199"/>
      <c r="BO69" s="199"/>
      <c r="BP69" s="199"/>
      <c r="BQ69" s="196">
        <v>63</v>
      </c>
      <c r="BR69" s="201"/>
      <c r="BS69" s="927"/>
      <c r="BT69" s="928"/>
      <c r="BU69" s="928"/>
      <c r="BV69" s="928"/>
      <c r="BW69" s="928"/>
      <c r="BX69" s="928"/>
      <c r="BY69" s="928"/>
      <c r="BZ69" s="928"/>
      <c r="CA69" s="928"/>
      <c r="CB69" s="928"/>
      <c r="CC69" s="928"/>
      <c r="CD69" s="928"/>
      <c r="CE69" s="928"/>
      <c r="CF69" s="928"/>
      <c r="CG69" s="929"/>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924"/>
      <c r="DW69" s="925"/>
      <c r="DX69" s="925"/>
      <c r="DY69" s="925"/>
      <c r="DZ69" s="926"/>
      <c r="EA69" s="180"/>
    </row>
    <row r="70" spans="1:131" s="181" customFormat="1" ht="26.25" customHeight="1" x14ac:dyDescent="0.2">
      <c r="A70" s="195">
        <v>3</v>
      </c>
      <c r="B70" s="901" t="s">
        <v>572</v>
      </c>
      <c r="C70" s="902"/>
      <c r="D70" s="902"/>
      <c r="E70" s="902"/>
      <c r="F70" s="902"/>
      <c r="G70" s="902"/>
      <c r="H70" s="902"/>
      <c r="I70" s="902"/>
      <c r="J70" s="902"/>
      <c r="K70" s="902"/>
      <c r="L70" s="902"/>
      <c r="M70" s="902"/>
      <c r="N70" s="902"/>
      <c r="O70" s="902"/>
      <c r="P70" s="903"/>
      <c r="Q70" s="904">
        <v>1358</v>
      </c>
      <c r="R70" s="905"/>
      <c r="S70" s="905"/>
      <c r="T70" s="905"/>
      <c r="U70" s="905"/>
      <c r="V70" s="905">
        <v>1804</v>
      </c>
      <c r="W70" s="905"/>
      <c r="X70" s="905"/>
      <c r="Y70" s="905"/>
      <c r="Z70" s="905"/>
      <c r="AA70" s="905">
        <v>-446</v>
      </c>
      <c r="AB70" s="905"/>
      <c r="AC70" s="905"/>
      <c r="AD70" s="905"/>
      <c r="AE70" s="905"/>
      <c r="AF70" s="905" t="s">
        <v>499</v>
      </c>
      <c r="AG70" s="905"/>
      <c r="AH70" s="905"/>
      <c r="AI70" s="905"/>
      <c r="AJ70" s="905"/>
      <c r="AK70" s="905">
        <v>1204</v>
      </c>
      <c r="AL70" s="905"/>
      <c r="AM70" s="905"/>
      <c r="AN70" s="905"/>
      <c r="AO70" s="905"/>
      <c r="AP70" s="905">
        <v>12029</v>
      </c>
      <c r="AQ70" s="905"/>
      <c r="AR70" s="905"/>
      <c r="AS70" s="905"/>
      <c r="AT70" s="905"/>
      <c r="AU70" s="905">
        <v>2551</v>
      </c>
      <c r="AV70" s="905"/>
      <c r="AW70" s="905"/>
      <c r="AX70" s="905"/>
      <c r="AY70" s="905"/>
      <c r="AZ70" s="915"/>
      <c r="BA70" s="915"/>
      <c r="BB70" s="915"/>
      <c r="BC70" s="915"/>
      <c r="BD70" s="916"/>
      <c r="BE70" s="199"/>
      <c r="BF70" s="199"/>
      <c r="BG70" s="199"/>
      <c r="BH70" s="199"/>
      <c r="BI70" s="199"/>
      <c r="BJ70" s="199"/>
      <c r="BK70" s="199"/>
      <c r="BL70" s="199"/>
      <c r="BM70" s="199"/>
      <c r="BN70" s="199"/>
      <c r="BO70" s="199"/>
      <c r="BP70" s="199"/>
      <c r="BQ70" s="196">
        <v>64</v>
      </c>
      <c r="BR70" s="201"/>
      <c r="BS70" s="927"/>
      <c r="BT70" s="928"/>
      <c r="BU70" s="928"/>
      <c r="BV70" s="928"/>
      <c r="BW70" s="928"/>
      <c r="BX70" s="928"/>
      <c r="BY70" s="928"/>
      <c r="BZ70" s="928"/>
      <c r="CA70" s="928"/>
      <c r="CB70" s="928"/>
      <c r="CC70" s="928"/>
      <c r="CD70" s="928"/>
      <c r="CE70" s="928"/>
      <c r="CF70" s="928"/>
      <c r="CG70" s="929"/>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924"/>
      <c r="DW70" s="925"/>
      <c r="DX70" s="925"/>
      <c r="DY70" s="925"/>
      <c r="DZ70" s="926"/>
      <c r="EA70" s="180"/>
    </row>
    <row r="71" spans="1:131" s="181" customFormat="1" ht="26.25" customHeight="1" x14ac:dyDescent="0.2">
      <c r="A71" s="195">
        <v>4</v>
      </c>
      <c r="B71" s="901" t="s">
        <v>573</v>
      </c>
      <c r="C71" s="902"/>
      <c r="D71" s="902"/>
      <c r="E71" s="902"/>
      <c r="F71" s="902"/>
      <c r="G71" s="902"/>
      <c r="H71" s="902"/>
      <c r="I71" s="902"/>
      <c r="J71" s="902"/>
      <c r="K71" s="902"/>
      <c r="L71" s="902"/>
      <c r="M71" s="902"/>
      <c r="N71" s="902"/>
      <c r="O71" s="902"/>
      <c r="P71" s="903"/>
      <c r="Q71" s="904">
        <v>168</v>
      </c>
      <c r="R71" s="905"/>
      <c r="S71" s="905"/>
      <c r="T71" s="905"/>
      <c r="U71" s="905"/>
      <c r="V71" s="905">
        <v>167</v>
      </c>
      <c r="W71" s="905"/>
      <c r="X71" s="905"/>
      <c r="Y71" s="905"/>
      <c r="Z71" s="905"/>
      <c r="AA71" s="905">
        <v>2</v>
      </c>
      <c r="AB71" s="905"/>
      <c r="AC71" s="905"/>
      <c r="AD71" s="905"/>
      <c r="AE71" s="905"/>
      <c r="AF71" s="905">
        <v>2</v>
      </c>
      <c r="AG71" s="905"/>
      <c r="AH71" s="905"/>
      <c r="AI71" s="905"/>
      <c r="AJ71" s="905"/>
      <c r="AK71" s="905" t="s">
        <v>499</v>
      </c>
      <c r="AL71" s="905"/>
      <c r="AM71" s="905"/>
      <c r="AN71" s="905"/>
      <c r="AO71" s="905"/>
      <c r="AP71" s="905">
        <v>194</v>
      </c>
      <c r="AQ71" s="905"/>
      <c r="AR71" s="905"/>
      <c r="AS71" s="905"/>
      <c r="AT71" s="905"/>
      <c r="AU71" s="905">
        <v>61</v>
      </c>
      <c r="AV71" s="905"/>
      <c r="AW71" s="905"/>
      <c r="AX71" s="905"/>
      <c r="AY71" s="905"/>
      <c r="AZ71" s="915"/>
      <c r="BA71" s="915"/>
      <c r="BB71" s="915"/>
      <c r="BC71" s="915"/>
      <c r="BD71" s="916"/>
      <c r="BE71" s="199"/>
      <c r="BF71" s="199"/>
      <c r="BG71" s="199"/>
      <c r="BH71" s="199"/>
      <c r="BI71" s="199"/>
      <c r="BJ71" s="199"/>
      <c r="BK71" s="199"/>
      <c r="BL71" s="199"/>
      <c r="BM71" s="199"/>
      <c r="BN71" s="199"/>
      <c r="BO71" s="199"/>
      <c r="BP71" s="199"/>
      <c r="BQ71" s="196">
        <v>65</v>
      </c>
      <c r="BR71" s="201"/>
      <c r="BS71" s="927"/>
      <c r="BT71" s="928"/>
      <c r="BU71" s="928"/>
      <c r="BV71" s="928"/>
      <c r="BW71" s="928"/>
      <c r="BX71" s="928"/>
      <c r="BY71" s="928"/>
      <c r="BZ71" s="928"/>
      <c r="CA71" s="928"/>
      <c r="CB71" s="928"/>
      <c r="CC71" s="928"/>
      <c r="CD71" s="928"/>
      <c r="CE71" s="928"/>
      <c r="CF71" s="928"/>
      <c r="CG71" s="929"/>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924"/>
      <c r="DW71" s="925"/>
      <c r="DX71" s="925"/>
      <c r="DY71" s="925"/>
      <c r="DZ71" s="926"/>
      <c r="EA71" s="180"/>
    </row>
    <row r="72" spans="1:131" s="181" customFormat="1" ht="26.25" customHeight="1" x14ac:dyDescent="0.2">
      <c r="A72" s="195">
        <v>5</v>
      </c>
      <c r="B72" s="901" t="s">
        <v>574</v>
      </c>
      <c r="C72" s="902"/>
      <c r="D72" s="902"/>
      <c r="E72" s="902"/>
      <c r="F72" s="902"/>
      <c r="G72" s="902"/>
      <c r="H72" s="902"/>
      <c r="I72" s="902"/>
      <c r="J72" s="902"/>
      <c r="K72" s="902"/>
      <c r="L72" s="902"/>
      <c r="M72" s="902"/>
      <c r="N72" s="902"/>
      <c r="O72" s="902"/>
      <c r="P72" s="903"/>
      <c r="Q72" s="904">
        <v>412</v>
      </c>
      <c r="R72" s="905"/>
      <c r="S72" s="905"/>
      <c r="T72" s="905"/>
      <c r="U72" s="905"/>
      <c r="V72" s="905">
        <v>366</v>
      </c>
      <c r="W72" s="905"/>
      <c r="X72" s="905"/>
      <c r="Y72" s="905"/>
      <c r="Z72" s="905"/>
      <c r="AA72" s="905">
        <v>46</v>
      </c>
      <c r="AB72" s="905"/>
      <c r="AC72" s="905"/>
      <c r="AD72" s="905"/>
      <c r="AE72" s="905"/>
      <c r="AF72" s="905">
        <v>46</v>
      </c>
      <c r="AG72" s="905"/>
      <c r="AH72" s="905"/>
      <c r="AI72" s="905"/>
      <c r="AJ72" s="905"/>
      <c r="AK72" s="905" t="s">
        <v>499</v>
      </c>
      <c r="AL72" s="905"/>
      <c r="AM72" s="905"/>
      <c r="AN72" s="905"/>
      <c r="AO72" s="905"/>
      <c r="AP72" s="905" t="s">
        <v>499</v>
      </c>
      <c r="AQ72" s="905"/>
      <c r="AR72" s="905"/>
      <c r="AS72" s="905"/>
      <c r="AT72" s="905"/>
      <c r="AU72" s="905" t="s">
        <v>499</v>
      </c>
      <c r="AV72" s="905"/>
      <c r="AW72" s="905"/>
      <c r="AX72" s="905"/>
      <c r="AY72" s="905"/>
      <c r="AZ72" s="915"/>
      <c r="BA72" s="915"/>
      <c r="BB72" s="915"/>
      <c r="BC72" s="915"/>
      <c r="BD72" s="916"/>
      <c r="BE72" s="199"/>
      <c r="BF72" s="199"/>
      <c r="BG72" s="199"/>
      <c r="BH72" s="199"/>
      <c r="BI72" s="199"/>
      <c r="BJ72" s="199"/>
      <c r="BK72" s="199"/>
      <c r="BL72" s="199"/>
      <c r="BM72" s="199"/>
      <c r="BN72" s="199"/>
      <c r="BO72" s="199"/>
      <c r="BP72" s="199"/>
      <c r="BQ72" s="196">
        <v>66</v>
      </c>
      <c r="BR72" s="201"/>
      <c r="BS72" s="927"/>
      <c r="BT72" s="928"/>
      <c r="BU72" s="928"/>
      <c r="BV72" s="928"/>
      <c r="BW72" s="928"/>
      <c r="BX72" s="928"/>
      <c r="BY72" s="928"/>
      <c r="BZ72" s="928"/>
      <c r="CA72" s="928"/>
      <c r="CB72" s="928"/>
      <c r="CC72" s="928"/>
      <c r="CD72" s="928"/>
      <c r="CE72" s="928"/>
      <c r="CF72" s="928"/>
      <c r="CG72" s="929"/>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924"/>
      <c r="DW72" s="925"/>
      <c r="DX72" s="925"/>
      <c r="DY72" s="925"/>
      <c r="DZ72" s="926"/>
      <c r="EA72" s="180"/>
    </row>
    <row r="73" spans="1:131" s="181" customFormat="1" ht="26.25" customHeight="1" x14ac:dyDescent="0.2">
      <c r="A73" s="195">
        <v>6</v>
      </c>
      <c r="B73" s="901" t="s">
        <v>575</v>
      </c>
      <c r="C73" s="902"/>
      <c r="D73" s="902"/>
      <c r="E73" s="902"/>
      <c r="F73" s="902"/>
      <c r="G73" s="902"/>
      <c r="H73" s="902"/>
      <c r="I73" s="902"/>
      <c r="J73" s="902"/>
      <c r="K73" s="902"/>
      <c r="L73" s="902"/>
      <c r="M73" s="902"/>
      <c r="N73" s="902"/>
      <c r="O73" s="902"/>
      <c r="P73" s="903"/>
      <c r="Q73" s="904">
        <v>6668</v>
      </c>
      <c r="R73" s="905"/>
      <c r="S73" s="905"/>
      <c r="T73" s="905"/>
      <c r="U73" s="905"/>
      <c r="V73" s="905">
        <v>6530</v>
      </c>
      <c r="W73" s="905"/>
      <c r="X73" s="905"/>
      <c r="Y73" s="905"/>
      <c r="Z73" s="905"/>
      <c r="AA73" s="905">
        <v>137</v>
      </c>
      <c r="AB73" s="905"/>
      <c r="AC73" s="905"/>
      <c r="AD73" s="905"/>
      <c r="AE73" s="905"/>
      <c r="AF73" s="905">
        <v>137</v>
      </c>
      <c r="AG73" s="905"/>
      <c r="AH73" s="905"/>
      <c r="AI73" s="905"/>
      <c r="AJ73" s="905"/>
      <c r="AK73" s="905">
        <v>1380</v>
      </c>
      <c r="AL73" s="905"/>
      <c r="AM73" s="905"/>
      <c r="AN73" s="905"/>
      <c r="AO73" s="905"/>
      <c r="AP73" s="905" t="s">
        <v>499</v>
      </c>
      <c r="AQ73" s="905"/>
      <c r="AR73" s="905"/>
      <c r="AS73" s="905"/>
      <c r="AT73" s="905"/>
      <c r="AU73" s="905" t="s">
        <v>499</v>
      </c>
      <c r="AV73" s="905"/>
      <c r="AW73" s="905"/>
      <c r="AX73" s="905"/>
      <c r="AY73" s="905"/>
      <c r="AZ73" s="915"/>
      <c r="BA73" s="915"/>
      <c r="BB73" s="915"/>
      <c r="BC73" s="915"/>
      <c r="BD73" s="916"/>
      <c r="BE73" s="199"/>
      <c r="BF73" s="199"/>
      <c r="BG73" s="199"/>
      <c r="BH73" s="199"/>
      <c r="BI73" s="199"/>
      <c r="BJ73" s="199"/>
      <c r="BK73" s="199"/>
      <c r="BL73" s="199"/>
      <c r="BM73" s="199"/>
      <c r="BN73" s="199"/>
      <c r="BO73" s="199"/>
      <c r="BP73" s="199"/>
      <c r="BQ73" s="196">
        <v>67</v>
      </c>
      <c r="BR73" s="201"/>
      <c r="BS73" s="927"/>
      <c r="BT73" s="928"/>
      <c r="BU73" s="928"/>
      <c r="BV73" s="928"/>
      <c r="BW73" s="928"/>
      <c r="BX73" s="928"/>
      <c r="BY73" s="928"/>
      <c r="BZ73" s="928"/>
      <c r="CA73" s="928"/>
      <c r="CB73" s="928"/>
      <c r="CC73" s="928"/>
      <c r="CD73" s="928"/>
      <c r="CE73" s="928"/>
      <c r="CF73" s="928"/>
      <c r="CG73" s="929"/>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924"/>
      <c r="DW73" s="925"/>
      <c r="DX73" s="925"/>
      <c r="DY73" s="925"/>
      <c r="DZ73" s="926"/>
      <c r="EA73" s="180"/>
    </row>
    <row r="74" spans="1:131" s="181" customFormat="1" ht="26.25" customHeight="1" x14ac:dyDescent="0.2">
      <c r="A74" s="195">
        <v>7</v>
      </c>
      <c r="B74" s="901" t="s">
        <v>577</v>
      </c>
      <c r="C74" s="902"/>
      <c r="D74" s="902"/>
      <c r="E74" s="902"/>
      <c r="F74" s="902"/>
      <c r="G74" s="902"/>
      <c r="H74" s="902"/>
      <c r="I74" s="902"/>
      <c r="J74" s="902"/>
      <c r="K74" s="902"/>
      <c r="L74" s="902"/>
      <c r="M74" s="902"/>
      <c r="N74" s="902"/>
      <c r="O74" s="902"/>
      <c r="P74" s="903"/>
      <c r="Q74" s="904">
        <v>1975</v>
      </c>
      <c r="R74" s="905"/>
      <c r="S74" s="905"/>
      <c r="T74" s="905"/>
      <c r="U74" s="905"/>
      <c r="V74" s="905">
        <v>1962</v>
      </c>
      <c r="W74" s="905"/>
      <c r="X74" s="905"/>
      <c r="Y74" s="905"/>
      <c r="Z74" s="905"/>
      <c r="AA74" s="905">
        <v>14</v>
      </c>
      <c r="AB74" s="905"/>
      <c r="AC74" s="905"/>
      <c r="AD74" s="905"/>
      <c r="AE74" s="905"/>
      <c r="AF74" s="905">
        <v>14</v>
      </c>
      <c r="AG74" s="905"/>
      <c r="AH74" s="905"/>
      <c r="AI74" s="905"/>
      <c r="AJ74" s="905"/>
      <c r="AK74" s="905" t="s">
        <v>499</v>
      </c>
      <c r="AL74" s="905"/>
      <c r="AM74" s="905"/>
      <c r="AN74" s="905"/>
      <c r="AO74" s="905"/>
      <c r="AP74" s="905" t="s">
        <v>499</v>
      </c>
      <c r="AQ74" s="905"/>
      <c r="AR74" s="905"/>
      <c r="AS74" s="905"/>
      <c r="AT74" s="905"/>
      <c r="AU74" s="905" t="s">
        <v>499</v>
      </c>
      <c r="AV74" s="905"/>
      <c r="AW74" s="905"/>
      <c r="AX74" s="905"/>
      <c r="AY74" s="905"/>
      <c r="AZ74" s="915"/>
      <c r="BA74" s="915"/>
      <c r="BB74" s="915"/>
      <c r="BC74" s="915"/>
      <c r="BD74" s="916"/>
      <c r="BE74" s="199"/>
      <c r="BF74" s="199"/>
      <c r="BG74" s="199"/>
      <c r="BH74" s="199"/>
      <c r="BI74" s="199"/>
      <c r="BJ74" s="199"/>
      <c r="BK74" s="199"/>
      <c r="BL74" s="199"/>
      <c r="BM74" s="199"/>
      <c r="BN74" s="199"/>
      <c r="BO74" s="199"/>
      <c r="BP74" s="199"/>
      <c r="BQ74" s="196">
        <v>68</v>
      </c>
      <c r="BR74" s="201"/>
      <c r="BS74" s="927"/>
      <c r="BT74" s="928"/>
      <c r="BU74" s="928"/>
      <c r="BV74" s="928"/>
      <c r="BW74" s="928"/>
      <c r="BX74" s="928"/>
      <c r="BY74" s="928"/>
      <c r="BZ74" s="928"/>
      <c r="CA74" s="928"/>
      <c r="CB74" s="928"/>
      <c r="CC74" s="928"/>
      <c r="CD74" s="928"/>
      <c r="CE74" s="928"/>
      <c r="CF74" s="928"/>
      <c r="CG74" s="929"/>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924"/>
      <c r="DW74" s="925"/>
      <c r="DX74" s="925"/>
      <c r="DY74" s="925"/>
      <c r="DZ74" s="926"/>
      <c r="EA74" s="180"/>
    </row>
    <row r="75" spans="1:131" s="181" customFormat="1" ht="26.25" customHeight="1" x14ac:dyDescent="0.2">
      <c r="A75" s="195">
        <v>8</v>
      </c>
      <c r="B75" s="901" t="s">
        <v>576</v>
      </c>
      <c r="C75" s="902"/>
      <c r="D75" s="902"/>
      <c r="E75" s="902"/>
      <c r="F75" s="902"/>
      <c r="G75" s="902"/>
      <c r="H75" s="902"/>
      <c r="I75" s="902"/>
      <c r="J75" s="902"/>
      <c r="K75" s="902"/>
      <c r="L75" s="902"/>
      <c r="M75" s="902"/>
      <c r="N75" s="902"/>
      <c r="O75" s="902"/>
      <c r="P75" s="903"/>
      <c r="Q75" s="933">
        <v>329487</v>
      </c>
      <c r="R75" s="922"/>
      <c r="S75" s="922"/>
      <c r="T75" s="922"/>
      <c r="U75" s="923"/>
      <c r="V75" s="921">
        <v>325937</v>
      </c>
      <c r="W75" s="922"/>
      <c r="X75" s="922"/>
      <c r="Y75" s="922"/>
      <c r="Z75" s="923"/>
      <c r="AA75" s="921">
        <v>3550</v>
      </c>
      <c r="AB75" s="922"/>
      <c r="AC75" s="922"/>
      <c r="AD75" s="922"/>
      <c r="AE75" s="923"/>
      <c r="AF75" s="921">
        <v>3550</v>
      </c>
      <c r="AG75" s="922"/>
      <c r="AH75" s="922"/>
      <c r="AI75" s="922"/>
      <c r="AJ75" s="923"/>
      <c r="AK75" s="921">
        <v>3760</v>
      </c>
      <c r="AL75" s="922"/>
      <c r="AM75" s="922"/>
      <c r="AN75" s="922"/>
      <c r="AO75" s="923"/>
      <c r="AP75" s="921" t="s">
        <v>499</v>
      </c>
      <c r="AQ75" s="922"/>
      <c r="AR75" s="922"/>
      <c r="AS75" s="922"/>
      <c r="AT75" s="923"/>
      <c r="AU75" s="921" t="s">
        <v>499</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27"/>
      <c r="BT75" s="928"/>
      <c r="BU75" s="928"/>
      <c r="BV75" s="928"/>
      <c r="BW75" s="928"/>
      <c r="BX75" s="928"/>
      <c r="BY75" s="928"/>
      <c r="BZ75" s="928"/>
      <c r="CA75" s="928"/>
      <c r="CB75" s="928"/>
      <c r="CC75" s="928"/>
      <c r="CD75" s="928"/>
      <c r="CE75" s="928"/>
      <c r="CF75" s="928"/>
      <c r="CG75" s="929"/>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924"/>
      <c r="DW75" s="925"/>
      <c r="DX75" s="925"/>
      <c r="DY75" s="925"/>
      <c r="DZ75" s="926"/>
      <c r="EA75" s="180"/>
    </row>
    <row r="76" spans="1:131" s="181" customFormat="1" ht="26.25" customHeight="1" x14ac:dyDescent="0.2">
      <c r="A76" s="195">
        <v>9</v>
      </c>
      <c r="B76" s="901" t="s">
        <v>578</v>
      </c>
      <c r="C76" s="902"/>
      <c r="D76" s="902"/>
      <c r="E76" s="902"/>
      <c r="F76" s="902"/>
      <c r="G76" s="902"/>
      <c r="H76" s="902"/>
      <c r="I76" s="902"/>
      <c r="J76" s="902"/>
      <c r="K76" s="902"/>
      <c r="L76" s="902"/>
      <c r="M76" s="902"/>
      <c r="N76" s="902"/>
      <c r="O76" s="902"/>
      <c r="P76" s="903"/>
      <c r="Q76" s="933">
        <v>370</v>
      </c>
      <c r="R76" s="922"/>
      <c r="S76" s="922"/>
      <c r="T76" s="922"/>
      <c r="U76" s="923"/>
      <c r="V76" s="921">
        <v>322</v>
      </c>
      <c r="W76" s="922"/>
      <c r="X76" s="922"/>
      <c r="Y76" s="922"/>
      <c r="Z76" s="923"/>
      <c r="AA76" s="921">
        <v>48</v>
      </c>
      <c r="AB76" s="922"/>
      <c r="AC76" s="922"/>
      <c r="AD76" s="922"/>
      <c r="AE76" s="923"/>
      <c r="AF76" s="921">
        <v>48</v>
      </c>
      <c r="AG76" s="922"/>
      <c r="AH76" s="922"/>
      <c r="AI76" s="922"/>
      <c r="AJ76" s="923"/>
      <c r="AK76" s="921" t="s">
        <v>499</v>
      </c>
      <c r="AL76" s="922"/>
      <c r="AM76" s="922"/>
      <c r="AN76" s="922"/>
      <c r="AO76" s="923"/>
      <c r="AP76" s="921" t="s">
        <v>499</v>
      </c>
      <c r="AQ76" s="922"/>
      <c r="AR76" s="922"/>
      <c r="AS76" s="922"/>
      <c r="AT76" s="923"/>
      <c r="AU76" s="921" t="s">
        <v>499</v>
      </c>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27"/>
      <c r="BT76" s="928"/>
      <c r="BU76" s="928"/>
      <c r="BV76" s="928"/>
      <c r="BW76" s="928"/>
      <c r="BX76" s="928"/>
      <c r="BY76" s="928"/>
      <c r="BZ76" s="928"/>
      <c r="CA76" s="928"/>
      <c r="CB76" s="928"/>
      <c r="CC76" s="928"/>
      <c r="CD76" s="928"/>
      <c r="CE76" s="928"/>
      <c r="CF76" s="928"/>
      <c r="CG76" s="929"/>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924"/>
      <c r="DW76" s="925"/>
      <c r="DX76" s="925"/>
      <c r="DY76" s="925"/>
      <c r="DZ76" s="926"/>
      <c r="EA76" s="180"/>
    </row>
    <row r="77" spans="1:131" s="181" customFormat="1" ht="26.25" customHeight="1" x14ac:dyDescent="0.2">
      <c r="A77" s="195">
        <v>10</v>
      </c>
      <c r="B77" s="901"/>
      <c r="C77" s="902"/>
      <c r="D77" s="902"/>
      <c r="E77" s="902"/>
      <c r="F77" s="902"/>
      <c r="G77" s="902"/>
      <c r="H77" s="902"/>
      <c r="I77" s="902"/>
      <c r="J77" s="902"/>
      <c r="K77" s="902"/>
      <c r="L77" s="902"/>
      <c r="M77" s="902"/>
      <c r="N77" s="902"/>
      <c r="O77" s="902"/>
      <c r="P77" s="903"/>
      <c r="Q77" s="933"/>
      <c r="R77" s="922"/>
      <c r="S77" s="922"/>
      <c r="T77" s="922"/>
      <c r="U77" s="923"/>
      <c r="V77" s="921"/>
      <c r="W77" s="922"/>
      <c r="X77" s="922"/>
      <c r="Y77" s="922"/>
      <c r="Z77" s="923"/>
      <c r="AA77" s="921"/>
      <c r="AB77" s="922"/>
      <c r="AC77" s="922"/>
      <c r="AD77" s="922"/>
      <c r="AE77" s="923"/>
      <c r="AF77" s="921"/>
      <c r="AG77" s="922"/>
      <c r="AH77" s="922"/>
      <c r="AI77" s="922"/>
      <c r="AJ77" s="923"/>
      <c r="AK77" s="921"/>
      <c r="AL77" s="922"/>
      <c r="AM77" s="922"/>
      <c r="AN77" s="922"/>
      <c r="AO77" s="923"/>
      <c r="AP77" s="921"/>
      <c r="AQ77" s="922"/>
      <c r="AR77" s="922"/>
      <c r="AS77" s="922"/>
      <c r="AT77" s="923"/>
      <c r="AU77" s="921"/>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27"/>
      <c r="BT77" s="928"/>
      <c r="BU77" s="928"/>
      <c r="BV77" s="928"/>
      <c r="BW77" s="928"/>
      <c r="BX77" s="928"/>
      <c r="BY77" s="928"/>
      <c r="BZ77" s="928"/>
      <c r="CA77" s="928"/>
      <c r="CB77" s="928"/>
      <c r="CC77" s="928"/>
      <c r="CD77" s="928"/>
      <c r="CE77" s="928"/>
      <c r="CF77" s="928"/>
      <c r="CG77" s="929"/>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924"/>
      <c r="DW77" s="925"/>
      <c r="DX77" s="925"/>
      <c r="DY77" s="925"/>
      <c r="DZ77" s="926"/>
      <c r="EA77" s="180"/>
    </row>
    <row r="78" spans="1:131" s="181" customFormat="1" ht="26.25" customHeight="1" x14ac:dyDescent="0.2">
      <c r="A78" s="195">
        <v>11</v>
      </c>
      <c r="B78" s="901"/>
      <c r="C78" s="902"/>
      <c r="D78" s="902"/>
      <c r="E78" s="902"/>
      <c r="F78" s="902"/>
      <c r="G78" s="902"/>
      <c r="H78" s="902"/>
      <c r="I78" s="902"/>
      <c r="J78" s="902"/>
      <c r="K78" s="902"/>
      <c r="L78" s="902"/>
      <c r="M78" s="902"/>
      <c r="N78" s="902"/>
      <c r="O78" s="902"/>
      <c r="P78" s="903"/>
      <c r="Q78" s="904"/>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15"/>
      <c r="BA78" s="915"/>
      <c r="BB78" s="915"/>
      <c r="BC78" s="915"/>
      <c r="BD78" s="916"/>
      <c r="BE78" s="199"/>
      <c r="BF78" s="199"/>
      <c r="BG78" s="199"/>
      <c r="BH78" s="199"/>
      <c r="BI78" s="199"/>
      <c r="BJ78" s="202"/>
      <c r="BK78" s="202"/>
      <c r="BL78" s="202"/>
      <c r="BM78" s="202"/>
      <c r="BN78" s="202"/>
      <c r="BO78" s="199"/>
      <c r="BP78" s="199"/>
      <c r="BQ78" s="196">
        <v>72</v>
      </c>
      <c r="BR78" s="201"/>
      <c r="BS78" s="927"/>
      <c r="BT78" s="928"/>
      <c r="BU78" s="928"/>
      <c r="BV78" s="928"/>
      <c r="BW78" s="928"/>
      <c r="BX78" s="928"/>
      <c r="BY78" s="928"/>
      <c r="BZ78" s="928"/>
      <c r="CA78" s="928"/>
      <c r="CB78" s="928"/>
      <c r="CC78" s="928"/>
      <c r="CD78" s="928"/>
      <c r="CE78" s="928"/>
      <c r="CF78" s="928"/>
      <c r="CG78" s="929"/>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924"/>
      <c r="DW78" s="925"/>
      <c r="DX78" s="925"/>
      <c r="DY78" s="925"/>
      <c r="DZ78" s="926"/>
      <c r="EA78" s="180"/>
    </row>
    <row r="79" spans="1:131" s="181" customFormat="1" ht="26.25" customHeight="1" x14ac:dyDescent="0.2">
      <c r="A79" s="195">
        <v>12</v>
      </c>
      <c r="B79" s="901"/>
      <c r="C79" s="902"/>
      <c r="D79" s="902"/>
      <c r="E79" s="902"/>
      <c r="F79" s="902"/>
      <c r="G79" s="902"/>
      <c r="H79" s="902"/>
      <c r="I79" s="902"/>
      <c r="J79" s="902"/>
      <c r="K79" s="902"/>
      <c r="L79" s="902"/>
      <c r="M79" s="902"/>
      <c r="N79" s="902"/>
      <c r="O79" s="902"/>
      <c r="P79" s="903"/>
      <c r="Q79" s="904"/>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15"/>
      <c r="BA79" s="915"/>
      <c r="BB79" s="915"/>
      <c r="BC79" s="915"/>
      <c r="BD79" s="916"/>
      <c r="BE79" s="199"/>
      <c r="BF79" s="199"/>
      <c r="BG79" s="199"/>
      <c r="BH79" s="199"/>
      <c r="BI79" s="199"/>
      <c r="BJ79" s="202"/>
      <c r="BK79" s="202"/>
      <c r="BL79" s="202"/>
      <c r="BM79" s="202"/>
      <c r="BN79" s="202"/>
      <c r="BO79" s="199"/>
      <c r="BP79" s="199"/>
      <c r="BQ79" s="196">
        <v>73</v>
      </c>
      <c r="BR79" s="201"/>
      <c r="BS79" s="927"/>
      <c r="BT79" s="928"/>
      <c r="BU79" s="928"/>
      <c r="BV79" s="928"/>
      <c r="BW79" s="928"/>
      <c r="BX79" s="928"/>
      <c r="BY79" s="928"/>
      <c r="BZ79" s="928"/>
      <c r="CA79" s="928"/>
      <c r="CB79" s="928"/>
      <c r="CC79" s="928"/>
      <c r="CD79" s="928"/>
      <c r="CE79" s="928"/>
      <c r="CF79" s="928"/>
      <c r="CG79" s="929"/>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924"/>
      <c r="DW79" s="925"/>
      <c r="DX79" s="925"/>
      <c r="DY79" s="925"/>
      <c r="DZ79" s="926"/>
      <c r="EA79" s="180"/>
    </row>
    <row r="80" spans="1:131" s="181" customFormat="1" ht="26.25" customHeight="1" x14ac:dyDescent="0.2">
      <c r="A80" s="195">
        <v>13</v>
      </c>
      <c r="B80" s="901"/>
      <c r="C80" s="902"/>
      <c r="D80" s="902"/>
      <c r="E80" s="902"/>
      <c r="F80" s="902"/>
      <c r="G80" s="902"/>
      <c r="H80" s="902"/>
      <c r="I80" s="902"/>
      <c r="J80" s="902"/>
      <c r="K80" s="902"/>
      <c r="L80" s="902"/>
      <c r="M80" s="902"/>
      <c r="N80" s="902"/>
      <c r="O80" s="902"/>
      <c r="P80" s="903"/>
      <c r="Q80" s="904"/>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905"/>
      <c r="AX80" s="905"/>
      <c r="AY80" s="905"/>
      <c r="AZ80" s="915"/>
      <c r="BA80" s="915"/>
      <c r="BB80" s="915"/>
      <c r="BC80" s="915"/>
      <c r="BD80" s="916"/>
      <c r="BE80" s="199"/>
      <c r="BF80" s="199"/>
      <c r="BG80" s="199"/>
      <c r="BH80" s="199"/>
      <c r="BI80" s="199"/>
      <c r="BJ80" s="199"/>
      <c r="BK80" s="199"/>
      <c r="BL80" s="199"/>
      <c r="BM80" s="199"/>
      <c r="BN80" s="199"/>
      <c r="BO80" s="199"/>
      <c r="BP80" s="199"/>
      <c r="BQ80" s="196">
        <v>74</v>
      </c>
      <c r="BR80" s="201"/>
      <c r="BS80" s="927"/>
      <c r="BT80" s="928"/>
      <c r="BU80" s="928"/>
      <c r="BV80" s="928"/>
      <c r="BW80" s="928"/>
      <c r="BX80" s="928"/>
      <c r="BY80" s="928"/>
      <c r="BZ80" s="928"/>
      <c r="CA80" s="928"/>
      <c r="CB80" s="928"/>
      <c r="CC80" s="928"/>
      <c r="CD80" s="928"/>
      <c r="CE80" s="928"/>
      <c r="CF80" s="928"/>
      <c r="CG80" s="929"/>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924"/>
      <c r="DW80" s="925"/>
      <c r="DX80" s="925"/>
      <c r="DY80" s="925"/>
      <c r="DZ80" s="926"/>
      <c r="EA80" s="180"/>
    </row>
    <row r="81" spans="1:131" s="181" customFormat="1" ht="26.25" customHeight="1" x14ac:dyDescent="0.2">
      <c r="A81" s="195">
        <v>14</v>
      </c>
      <c r="B81" s="901"/>
      <c r="C81" s="902"/>
      <c r="D81" s="902"/>
      <c r="E81" s="902"/>
      <c r="F81" s="902"/>
      <c r="G81" s="902"/>
      <c r="H81" s="902"/>
      <c r="I81" s="902"/>
      <c r="J81" s="902"/>
      <c r="K81" s="902"/>
      <c r="L81" s="902"/>
      <c r="M81" s="902"/>
      <c r="N81" s="902"/>
      <c r="O81" s="902"/>
      <c r="P81" s="903"/>
      <c r="Q81" s="904"/>
      <c r="R81" s="905"/>
      <c r="S81" s="905"/>
      <c r="T81" s="905"/>
      <c r="U81" s="905"/>
      <c r="V81" s="905"/>
      <c r="W81" s="905"/>
      <c r="X81" s="905"/>
      <c r="Y81" s="905"/>
      <c r="Z81" s="905"/>
      <c r="AA81" s="905"/>
      <c r="AB81" s="905"/>
      <c r="AC81" s="905"/>
      <c r="AD81" s="905"/>
      <c r="AE81" s="905"/>
      <c r="AF81" s="905"/>
      <c r="AG81" s="905"/>
      <c r="AH81" s="905"/>
      <c r="AI81" s="905"/>
      <c r="AJ81" s="905"/>
      <c r="AK81" s="905"/>
      <c r="AL81" s="905"/>
      <c r="AM81" s="905"/>
      <c r="AN81" s="905"/>
      <c r="AO81" s="905"/>
      <c r="AP81" s="905"/>
      <c r="AQ81" s="905"/>
      <c r="AR81" s="905"/>
      <c r="AS81" s="905"/>
      <c r="AT81" s="905"/>
      <c r="AU81" s="905"/>
      <c r="AV81" s="905"/>
      <c r="AW81" s="905"/>
      <c r="AX81" s="905"/>
      <c r="AY81" s="905"/>
      <c r="AZ81" s="915"/>
      <c r="BA81" s="915"/>
      <c r="BB81" s="915"/>
      <c r="BC81" s="915"/>
      <c r="BD81" s="916"/>
      <c r="BE81" s="199"/>
      <c r="BF81" s="199"/>
      <c r="BG81" s="199"/>
      <c r="BH81" s="199"/>
      <c r="BI81" s="199"/>
      <c r="BJ81" s="199"/>
      <c r="BK81" s="199"/>
      <c r="BL81" s="199"/>
      <c r="BM81" s="199"/>
      <c r="BN81" s="199"/>
      <c r="BO81" s="199"/>
      <c r="BP81" s="199"/>
      <c r="BQ81" s="196">
        <v>75</v>
      </c>
      <c r="BR81" s="201"/>
      <c r="BS81" s="927"/>
      <c r="BT81" s="928"/>
      <c r="BU81" s="928"/>
      <c r="BV81" s="928"/>
      <c r="BW81" s="928"/>
      <c r="BX81" s="928"/>
      <c r="BY81" s="928"/>
      <c r="BZ81" s="928"/>
      <c r="CA81" s="928"/>
      <c r="CB81" s="928"/>
      <c r="CC81" s="928"/>
      <c r="CD81" s="928"/>
      <c r="CE81" s="928"/>
      <c r="CF81" s="928"/>
      <c r="CG81" s="929"/>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924"/>
      <c r="DW81" s="925"/>
      <c r="DX81" s="925"/>
      <c r="DY81" s="925"/>
      <c r="DZ81" s="926"/>
      <c r="EA81" s="180"/>
    </row>
    <row r="82" spans="1:131" s="181" customFormat="1" ht="26.25" customHeight="1" x14ac:dyDescent="0.2">
      <c r="A82" s="195">
        <v>15</v>
      </c>
      <c r="B82" s="901"/>
      <c r="C82" s="902"/>
      <c r="D82" s="902"/>
      <c r="E82" s="902"/>
      <c r="F82" s="902"/>
      <c r="G82" s="902"/>
      <c r="H82" s="902"/>
      <c r="I82" s="902"/>
      <c r="J82" s="902"/>
      <c r="K82" s="902"/>
      <c r="L82" s="902"/>
      <c r="M82" s="902"/>
      <c r="N82" s="902"/>
      <c r="O82" s="902"/>
      <c r="P82" s="903"/>
      <c r="Q82" s="904"/>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5"/>
      <c r="AX82" s="905"/>
      <c r="AY82" s="905"/>
      <c r="AZ82" s="915"/>
      <c r="BA82" s="915"/>
      <c r="BB82" s="915"/>
      <c r="BC82" s="915"/>
      <c r="BD82" s="916"/>
      <c r="BE82" s="199"/>
      <c r="BF82" s="199"/>
      <c r="BG82" s="199"/>
      <c r="BH82" s="199"/>
      <c r="BI82" s="199"/>
      <c r="BJ82" s="199"/>
      <c r="BK82" s="199"/>
      <c r="BL82" s="199"/>
      <c r="BM82" s="199"/>
      <c r="BN82" s="199"/>
      <c r="BO82" s="199"/>
      <c r="BP82" s="199"/>
      <c r="BQ82" s="196">
        <v>76</v>
      </c>
      <c r="BR82" s="201"/>
      <c r="BS82" s="927"/>
      <c r="BT82" s="928"/>
      <c r="BU82" s="928"/>
      <c r="BV82" s="928"/>
      <c r="BW82" s="928"/>
      <c r="BX82" s="928"/>
      <c r="BY82" s="928"/>
      <c r="BZ82" s="928"/>
      <c r="CA82" s="928"/>
      <c r="CB82" s="928"/>
      <c r="CC82" s="928"/>
      <c r="CD82" s="928"/>
      <c r="CE82" s="928"/>
      <c r="CF82" s="928"/>
      <c r="CG82" s="929"/>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924"/>
      <c r="DW82" s="925"/>
      <c r="DX82" s="925"/>
      <c r="DY82" s="925"/>
      <c r="DZ82" s="926"/>
      <c r="EA82" s="180"/>
    </row>
    <row r="83" spans="1:131" s="181" customFormat="1" ht="26.25" customHeight="1" x14ac:dyDescent="0.2">
      <c r="A83" s="195">
        <v>16</v>
      </c>
      <c r="B83" s="901"/>
      <c r="C83" s="902"/>
      <c r="D83" s="902"/>
      <c r="E83" s="902"/>
      <c r="F83" s="902"/>
      <c r="G83" s="902"/>
      <c r="H83" s="902"/>
      <c r="I83" s="902"/>
      <c r="J83" s="902"/>
      <c r="K83" s="902"/>
      <c r="L83" s="902"/>
      <c r="M83" s="902"/>
      <c r="N83" s="902"/>
      <c r="O83" s="902"/>
      <c r="P83" s="903"/>
      <c r="Q83" s="904"/>
      <c r="R83" s="905"/>
      <c r="S83" s="905"/>
      <c r="T83" s="905"/>
      <c r="U83" s="905"/>
      <c r="V83" s="905"/>
      <c r="W83" s="905"/>
      <c r="X83" s="905"/>
      <c r="Y83" s="905"/>
      <c r="Z83" s="905"/>
      <c r="AA83" s="905"/>
      <c r="AB83" s="905"/>
      <c r="AC83" s="905"/>
      <c r="AD83" s="905"/>
      <c r="AE83" s="905"/>
      <c r="AF83" s="905"/>
      <c r="AG83" s="905"/>
      <c r="AH83" s="905"/>
      <c r="AI83" s="905"/>
      <c r="AJ83" s="905"/>
      <c r="AK83" s="905"/>
      <c r="AL83" s="905"/>
      <c r="AM83" s="905"/>
      <c r="AN83" s="905"/>
      <c r="AO83" s="905"/>
      <c r="AP83" s="905"/>
      <c r="AQ83" s="905"/>
      <c r="AR83" s="905"/>
      <c r="AS83" s="905"/>
      <c r="AT83" s="905"/>
      <c r="AU83" s="905"/>
      <c r="AV83" s="905"/>
      <c r="AW83" s="905"/>
      <c r="AX83" s="905"/>
      <c r="AY83" s="905"/>
      <c r="AZ83" s="915"/>
      <c r="BA83" s="915"/>
      <c r="BB83" s="915"/>
      <c r="BC83" s="915"/>
      <c r="BD83" s="916"/>
      <c r="BE83" s="199"/>
      <c r="BF83" s="199"/>
      <c r="BG83" s="199"/>
      <c r="BH83" s="199"/>
      <c r="BI83" s="199"/>
      <c r="BJ83" s="199"/>
      <c r="BK83" s="199"/>
      <c r="BL83" s="199"/>
      <c r="BM83" s="199"/>
      <c r="BN83" s="199"/>
      <c r="BO83" s="199"/>
      <c r="BP83" s="199"/>
      <c r="BQ83" s="196">
        <v>77</v>
      </c>
      <c r="BR83" s="201"/>
      <c r="BS83" s="927"/>
      <c r="BT83" s="928"/>
      <c r="BU83" s="928"/>
      <c r="BV83" s="928"/>
      <c r="BW83" s="928"/>
      <c r="BX83" s="928"/>
      <c r="BY83" s="928"/>
      <c r="BZ83" s="928"/>
      <c r="CA83" s="928"/>
      <c r="CB83" s="928"/>
      <c r="CC83" s="928"/>
      <c r="CD83" s="928"/>
      <c r="CE83" s="928"/>
      <c r="CF83" s="928"/>
      <c r="CG83" s="929"/>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924"/>
      <c r="DW83" s="925"/>
      <c r="DX83" s="925"/>
      <c r="DY83" s="925"/>
      <c r="DZ83" s="926"/>
      <c r="EA83" s="180"/>
    </row>
    <row r="84" spans="1:131" s="181" customFormat="1" ht="26.25" customHeight="1" x14ac:dyDescent="0.2">
      <c r="A84" s="195">
        <v>17</v>
      </c>
      <c r="B84" s="901"/>
      <c r="C84" s="902"/>
      <c r="D84" s="902"/>
      <c r="E84" s="902"/>
      <c r="F84" s="902"/>
      <c r="G84" s="902"/>
      <c r="H84" s="902"/>
      <c r="I84" s="902"/>
      <c r="J84" s="902"/>
      <c r="K84" s="902"/>
      <c r="L84" s="902"/>
      <c r="M84" s="902"/>
      <c r="N84" s="902"/>
      <c r="O84" s="902"/>
      <c r="P84" s="903"/>
      <c r="Q84" s="904"/>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5"/>
      <c r="AZ84" s="915"/>
      <c r="BA84" s="915"/>
      <c r="BB84" s="915"/>
      <c r="BC84" s="915"/>
      <c r="BD84" s="916"/>
      <c r="BE84" s="199"/>
      <c r="BF84" s="199"/>
      <c r="BG84" s="199"/>
      <c r="BH84" s="199"/>
      <c r="BI84" s="199"/>
      <c r="BJ84" s="199"/>
      <c r="BK84" s="199"/>
      <c r="BL84" s="199"/>
      <c r="BM84" s="199"/>
      <c r="BN84" s="199"/>
      <c r="BO84" s="199"/>
      <c r="BP84" s="199"/>
      <c r="BQ84" s="196">
        <v>78</v>
      </c>
      <c r="BR84" s="201"/>
      <c r="BS84" s="927"/>
      <c r="BT84" s="928"/>
      <c r="BU84" s="928"/>
      <c r="BV84" s="928"/>
      <c r="BW84" s="928"/>
      <c r="BX84" s="928"/>
      <c r="BY84" s="928"/>
      <c r="BZ84" s="928"/>
      <c r="CA84" s="928"/>
      <c r="CB84" s="928"/>
      <c r="CC84" s="928"/>
      <c r="CD84" s="928"/>
      <c r="CE84" s="928"/>
      <c r="CF84" s="928"/>
      <c r="CG84" s="929"/>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924"/>
      <c r="DW84" s="925"/>
      <c r="DX84" s="925"/>
      <c r="DY84" s="925"/>
      <c r="DZ84" s="926"/>
      <c r="EA84" s="180"/>
    </row>
    <row r="85" spans="1:131" s="181" customFormat="1" ht="26.25" customHeight="1" x14ac:dyDescent="0.2">
      <c r="A85" s="195">
        <v>18</v>
      </c>
      <c r="B85" s="901"/>
      <c r="C85" s="902"/>
      <c r="D85" s="902"/>
      <c r="E85" s="902"/>
      <c r="F85" s="902"/>
      <c r="G85" s="902"/>
      <c r="H85" s="902"/>
      <c r="I85" s="902"/>
      <c r="J85" s="902"/>
      <c r="K85" s="902"/>
      <c r="L85" s="902"/>
      <c r="M85" s="902"/>
      <c r="N85" s="902"/>
      <c r="O85" s="902"/>
      <c r="P85" s="903"/>
      <c r="Q85" s="904"/>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5"/>
      <c r="AX85" s="905"/>
      <c r="AY85" s="905"/>
      <c r="AZ85" s="915"/>
      <c r="BA85" s="915"/>
      <c r="BB85" s="915"/>
      <c r="BC85" s="915"/>
      <c r="BD85" s="916"/>
      <c r="BE85" s="199"/>
      <c r="BF85" s="199"/>
      <c r="BG85" s="199"/>
      <c r="BH85" s="199"/>
      <c r="BI85" s="199"/>
      <c r="BJ85" s="199"/>
      <c r="BK85" s="199"/>
      <c r="BL85" s="199"/>
      <c r="BM85" s="199"/>
      <c r="BN85" s="199"/>
      <c r="BO85" s="199"/>
      <c r="BP85" s="199"/>
      <c r="BQ85" s="196">
        <v>79</v>
      </c>
      <c r="BR85" s="201"/>
      <c r="BS85" s="927"/>
      <c r="BT85" s="928"/>
      <c r="BU85" s="928"/>
      <c r="BV85" s="928"/>
      <c r="BW85" s="928"/>
      <c r="BX85" s="928"/>
      <c r="BY85" s="928"/>
      <c r="BZ85" s="928"/>
      <c r="CA85" s="928"/>
      <c r="CB85" s="928"/>
      <c r="CC85" s="928"/>
      <c r="CD85" s="928"/>
      <c r="CE85" s="928"/>
      <c r="CF85" s="928"/>
      <c r="CG85" s="929"/>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924"/>
      <c r="DW85" s="925"/>
      <c r="DX85" s="925"/>
      <c r="DY85" s="925"/>
      <c r="DZ85" s="926"/>
      <c r="EA85" s="180"/>
    </row>
    <row r="86" spans="1:131" s="181" customFormat="1" ht="26.25" customHeight="1" x14ac:dyDescent="0.2">
      <c r="A86" s="195">
        <v>19</v>
      </c>
      <c r="B86" s="901"/>
      <c r="C86" s="902"/>
      <c r="D86" s="902"/>
      <c r="E86" s="902"/>
      <c r="F86" s="902"/>
      <c r="G86" s="902"/>
      <c r="H86" s="902"/>
      <c r="I86" s="902"/>
      <c r="J86" s="902"/>
      <c r="K86" s="902"/>
      <c r="L86" s="902"/>
      <c r="M86" s="902"/>
      <c r="N86" s="902"/>
      <c r="O86" s="902"/>
      <c r="P86" s="903"/>
      <c r="Q86" s="904"/>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c r="AU86" s="905"/>
      <c r="AV86" s="905"/>
      <c r="AW86" s="905"/>
      <c r="AX86" s="905"/>
      <c r="AY86" s="905"/>
      <c r="AZ86" s="915"/>
      <c r="BA86" s="915"/>
      <c r="BB86" s="915"/>
      <c r="BC86" s="915"/>
      <c r="BD86" s="916"/>
      <c r="BE86" s="199"/>
      <c r="BF86" s="199"/>
      <c r="BG86" s="199"/>
      <c r="BH86" s="199"/>
      <c r="BI86" s="199"/>
      <c r="BJ86" s="199"/>
      <c r="BK86" s="199"/>
      <c r="BL86" s="199"/>
      <c r="BM86" s="199"/>
      <c r="BN86" s="199"/>
      <c r="BO86" s="199"/>
      <c r="BP86" s="199"/>
      <c r="BQ86" s="196">
        <v>80</v>
      </c>
      <c r="BR86" s="201"/>
      <c r="BS86" s="927"/>
      <c r="BT86" s="928"/>
      <c r="BU86" s="928"/>
      <c r="BV86" s="928"/>
      <c r="BW86" s="928"/>
      <c r="BX86" s="928"/>
      <c r="BY86" s="928"/>
      <c r="BZ86" s="928"/>
      <c r="CA86" s="928"/>
      <c r="CB86" s="928"/>
      <c r="CC86" s="928"/>
      <c r="CD86" s="928"/>
      <c r="CE86" s="928"/>
      <c r="CF86" s="928"/>
      <c r="CG86" s="929"/>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924"/>
      <c r="DW86" s="925"/>
      <c r="DX86" s="925"/>
      <c r="DY86" s="925"/>
      <c r="DZ86" s="926"/>
      <c r="EA86" s="180"/>
    </row>
    <row r="87" spans="1:131" s="181" customFormat="1" ht="26.25" customHeight="1" x14ac:dyDescent="0.2">
      <c r="A87" s="203">
        <v>20</v>
      </c>
      <c r="B87" s="917"/>
      <c r="C87" s="918"/>
      <c r="D87" s="918"/>
      <c r="E87" s="918"/>
      <c r="F87" s="918"/>
      <c r="G87" s="918"/>
      <c r="H87" s="918"/>
      <c r="I87" s="918"/>
      <c r="J87" s="918"/>
      <c r="K87" s="918"/>
      <c r="L87" s="918"/>
      <c r="M87" s="918"/>
      <c r="N87" s="918"/>
      <c r="O87" s="918"/>
      <c r="P87" s="919"/>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913"/>
      <c r="BA87" s="913"/>
      <c r="BB87" s="913"/>
      <c r="BC87" s="913"/>
      <c r="BD87" s="914"/>
      <c r="BE87" s="199"/>
      <c r="BF87" s="199"/>
      <c r="BG87" s="199"/>
      <c r="BH87" s="199"/>
      <c r="BI87" s="199"/>
      <c r="BJ87" s="199"/>
      <c r="BK87" s="199"/>
      <c r="BL87" s="199"/>
      <c r="BM87" s="199"/>
      <c r="BN87" s="199"/>
      <c r="BO87" s="199"/>
      <c r="BP87" s="199"/>
      <c r="BQ87" s="196">
        <v>81</v>
      </c>
      <c r="BR87" s="201"/>
      <c r="BS87" s="927"/>
      <c r="BT87" s="928"/>
      <c r="BU87" s="928"/>
      <c r="BV87" s="928"/>
      <c r="BW87" s="928"/>
      <c r="BX87" s="928"/>
      <c r="BY87" s="928"/>
      <c r="BZ87" s="928"/>
      <c r="CA87" s="928"/>
      <c r="CB87" s="928"/>
      <c r="CC87" s="928"/>
      <c r="CD87" s="928"/>
      <c r="CE87" s="928"/>
      <c r="CF87" s="928"/>
      <c r="CG87" s="929"/>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924"/>
      <c r="DW87" s="925"/>
      <c r="DX87" s="925"/>
      <c r="DY87" s="925"/>
      <c r="DZ87" s="926"/>
      <c r="EA87" s="180"/>
    </row>
    <row r="88" spans="1:131" s="181" customFormat="1" ht="26.25" customHeight="1" thickBot="1" x14ac:dyDescent="0.25">
      <c r="A88" s="198" t="s">
        <v>451</v>
      </c>
      <c r="B88" s="906" t="s">
        <v>483</v>
      </c>
      <c r="C88" s="907"/>
      <c r="D88" s="907"/>
      <c r="E88" s="907"/>
      <c r="F88" s="907"/>
      <c r="G88" s="907"/>
      <c r="H88" s="907"/>
      <c r="I88" s="907"/>
      <c r="J88" s="907"/>
      <c r="K88" s="907"/>
      <c r="L88" s="907"/>
      <c r="M88" s="907"/>
      <c r="N88" s="907"/>
      <c r="O88" s="907"/>
      <c r="P88" s="908"/>
      <c r="Q88" s="909"/>
      <c r="R88" s="892"/>
      <c r="S88" s="892"/>
      <c r="T88" s="892"/>
      <c r="U88" s="892"/>
      <c r="V88" s="892"/>
      <c r="W88" s="892"/>
      <c r="X88" s="892"/>
      <c r="Y88" s="892"/>
      <c r="Z88" s="892"/>
      <c r="AA88" s="892"/>
      <c r="AB88" s="892"/>
      <c r="AC88" s="892"/>
      <c r="AD88" s="892"/>
      <c r="AE88" s="892"/>
      <c r="AF88" s="895">
        <v>3894</v>
      </c>
      <c r="AG88" s="895"/>
      <c r="AH88" s="895"/>
      <c r="AI88" s="895"/>
      <c r="AJ88" s="895"/>
      <c r="AK88" s="892"/>
      <c r="AL88" s="892"/>
      <c r="AM88" s="892"/>
      <c r="AN88" s="892"/>
      <c r="AO88" s="892"/>
      <c r="AP88" s="895">
        <v>12477</v>
      </c>
      <c r="AQ88" s="895"/>
      <c r="AR88" s="895"/>
      <c r="AS88" s="895"/>
      <c r="AT88" s="895"/>
      <c r="AU88" s="895">
        <v>2747</v>
      </c>
      <c r="AV88" s="895"/>
      <c r="AW88" s="895"/>
      <c r="AX88" s="895"/>
      <c r="AY88" s="895"/>
      <c r="AZ88" s="896"/>
      <c r="BA88" s="896"/>
      <c r="BB88" s="896"/>
      <c r="BC88" s="896"/>
      <c r="BD88" s="897"/>
      <c r="BE88" s="199"/>
      <c r="BF88" s="199"/>
      <c r="BG88" s="199"/>
      <c r="BH88" s="199"/>
      <c r="BI88" s="199"/>
      <c r="BJ88" s="199"/>
      <c r="BK88" s="199"/>
      <c r="BL88" s="199"/>
      <c r="BM88" s="199"/>
      <c r="BN88" s="199"/>
      <c r="BO88" s="199"/>
      <c r="BP88" s="199"/>
      <c r="BQ88" s="196">
        <v>82</v>
      </c>
      <c r="BR88" s="201"/>
      <c r="BS88" s="927"/>
      <c r="BT88" s="928"/>
      <c r="BU88" s="928"/>
      <c r="BV88" s="928"/>
      <c r="BW88" s="928"/>
      <c r="BX88" s="928"/>
      <c r="BY88" s="928"/>
      <c r="BZ88" s="928"/>
      <c r="CA88" s="928"/>
      <c r="CB88" s="928"/>
      <c r="CC88" s="928"/>
      <c r="CD88" s="928"/>
      <c r="CE88" s="928"/>
      <c r="CF88" s="928"/>
      <c r="CG88" s="929"/>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924"/>
      <c r="DW88" s="925"/>
      <c r="DX88" s="925"/>
      <c r="DY88" s="925"/>
      <c r="DZ88" s="926"/>
      <c r="EA88" s="180"/>
    </row>
    <row r="89" spans="1:131" s="181" customFormat="1" ht="26.25" hidden="1" customHeight="1" x14ac:dyDescent="0.2">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7"/>
      <c r="BT89" s="928"/>
      <c r="BU89" s="928"/>
      <c r="BV89" s="928"/>
      <c r="BW89" s="928"/>
      <c r="BX89" s="928"/>
      <c r="BY89" s="928"/>
      <c r="BZ89" s="928"/>
      <c r="CA89" s="928"/>
      <c r="CB89" s="928"/>
      <c r="CC89" s="928"/>
      <c r="CD89" s="928"/>
      <c r="CE89" s="928"/>
      <c r="CF89" s="928"/>
      <c r="CG89" s="929"/>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924"/>
      <c r="DW89" s="925"/>
      <c r="DX89" s="925"/>
      <c r="DY89" s="925"/>
      <c r="DZ89" s="926"/>
      <c r="EA89" s="180"/>
    </row>
    <row r="90" spans="1:131" s="181" customFormat="1" ht="26.25" hidden="1" customHeight="1" x14ac:dyDescent="0.2">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7"/>
      <c r="BT90" s="928"/>
      <c r="BU90" s="928"/>
      <c r="BV90" s="928"/>
      <c r="BW90" s="928"/>
      <c r="BX90" s="928"/>
      <c r="BY90" s="928"/>
      <c r="BZ90" s="928"/>
      <c r="CA90" s="928"/>
      <c r="CB90" s="928"/>
      <c r="CC90" s="928"/>
      <c r="CD90" s="928"/>
      <c r="CE90" s="928"/>
      <c r="CF90" s="928"/>
      <c r="CG90" s="929"/>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924"/>
      <c r="DW90" s="925"/>
      <c r="DX90" s="925"/>
      <c r="DY90" s="925"/>
      <c r="DZ90" s="926"/>
      <c r="EA90" s="180"/>
    </row>
    <row r="91" spans="1:131" s="181" customFormat="1" ht="26.25" hidden="1" customHeight="1" x14ac:dyDescent="0.2">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7"/>
      <c r="BT91" s="928"/>
      <c r="BU91" s="928"/>
      <c r="BV91" s="928"/>
      <c r="BW91" s="928"/>
      <c r="BX91" s="928"/>
      <c r="BY91" s="928"/>
      <c r="BZ91" s="928"/>
      <c r="CA91" s="928"/>
      <c r="CB91" s="928"/>
      <c r="CC91" s="928"/>
      <c r="CD91" s="928"/>
      <c r="CE91" s="928"/>
      <c r="CF91" s="928"/>
      <c r="CG91" s="929"/>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924"/>
      <c r="DW91" s="925"/>
      <c r="DX91" s="925"/>
      <c r="DY91" s="925"/>
      <c r="DZ91" s="926"/>
      <c r="EA91" s="180"/>
    </row>
    <row r="92" spans="1:131" s="181" customFormat="1" ht="26.25" hidden="1" customHeight="1" x14ac:dyDescent="0.2">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7"/>
      <c r="BT92" s="928"/>
      <c r="BU92" s="928"/>
      <c r="BV92" s="928"/>
      <c r="BW92" s="928"/>
      <c r="BX92" s="928"/>
      <c r="BY92" s="928"/>
      <c r="BZ92" s="928"/>
      <c r="CA92" s="928"/>
      <c r="CB92" s="928"/>
      <c r="CC92" s="928"/>
      <c r="CD92" s="928"/>
      <c r="CE92" s="928"/>
      <c r="CF92" s="928"/>
      <c r="CG92" s="929"/>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924"/>
      <c r="DW92" s="925"/>
      <c r="DX92" s="925"/>
      <c r="DY92" s="925"/>
      <c r="DZ92" s="926"/>
      <c r="EA92" s="180"/>
    </row>
    <row r="93" spans="1:131" s="181" customFormat="1" ht="26.25" hidden="1" customHeight="1" x14ac:dyDescent="0.2">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7"/>
      <c r="BT93" s="928"/>
      <c r="BU93" s="928"/>
      <c r="BV93" s="928"/>
      <c r="BW93" s="928"/>
      <c r="BX93" s="928"/>
      <c r="BY93" s="928"/>
      <c r="BZ93" s="928"/>
      <c r="CA93" s="928"/>
      <c r="CB93" s="928"/>
      <c r="CC93" s="928"/>
      <c r="CD93" s="928"/>
      <c r="CE93" s="928"/>
      <c r="CF93" s="928"/>
      <c r="CG93" s="929"/>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924"/>
      <c r="DW93" s="925"/>
      <c r="DX93" s="925"/>
      <c r="DY93" s="925"/>
      <c r="DZ93" s="926"/>
      <c r="EA93" s="180"/>
    </row>
    <row r="94" spans="1:131" s="181" customFormat="1" ht="26.25" hidden="1" customHeight="1" x14ac:dyDescent="0.2">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7"/>
      <c r="BT94" s="928"/>
      <c r="BU94" s="928"/>
      <c r="BV94" s="928"/>
      <c r="BW94" s="928"/>
      <c r="BX94" s="928"/>
      <c r="BY94" s="928"/>
      <c r="BZ94" s="928"/>
      <c r="CA94" s="928"/>
      <c r="CB94" s="928"/>
      <c r="CC94" s="928"/>
      <c r="CD94" s="928"/>
      <c r="CE94" s="928"/>
      <c r="CF94" s="928"/>
      <c r="CG94" s="929"/>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924"/>
      <c r="DW94" s="925"/>
      <c r="DX94" s="925"/>
      <c r="DY94" s="925"/>
      <c r="DZ94" s="926"/>
      <c r="EA94" s="180"/>
    </row>
    <row r="95" spans="1:131" s="181" customFormat="1" ht="26.25" hidden="1" customHeight="1" x14ac:dyDescent="0.2">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7"/>
      <c r="BT95" s="928"/>
      <c r="BU95" s="928"/>
      <c r="BV95" s="928"/>
      <c r="BW95" s="928"/>
      <c r="BX95" s="928"/>
      <c r="BY95" s="928"/>
      <c r="BZ95" s="928"/>
      <c r="CA95" s="928"/>
      <c r="CB95" s="928"/>
      <c r="CC95" s="928"/>
      <c r="CD95" s="928"/>
      <c r="CE95" s="928"/>
      <c r="CF95" s="928"/>
      <c r="CG95" s="929"/>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924"/>
      <c r="DW95" s="925"/>
      <c r="DX95" s="925"/>
      <c r="DY95" s="925"/>
      <c r="DZ95" s="926"/>
      <c r="EA95" s="180"/>
    </row>
    <row r="96" spans="1:131" s="181" customFormat="1" ht="26.25" hidden="1" customHeight="1" x14ac:dyDescent="0.2">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7"/>
      <c r="BT96" s="928"/>
      <c r="BU96" s="928"/>
      <c r="BV96" s="928"/>
      <c r="BW96" s="928"/>
      <c r="BX96" s="928"/>
      <c r="BY96" s="928"/>
      <c r="BZ96" s="928"/>
      <c r="CA96" s="928"/>
      <c r="CB96" s="928"/>
      <c r="CC96" s="928"/>
      <c r="CD96" s="928"/>
      <c r="CE96" s="928"/>
      <c r="CF96" s="928"/>
      <c r="CG96" s="929"/>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924"/>
      <c r="DW96" s="925"/>
      <c r="DX96" s="925"/>
      <c r="DY96" s="925"/>
      <c r="DZ96" s="926"/>
      <c r="EA96" s="180"/>
    </row>
    <row r="97" spans="1:131" s="181" customFormat="1" ht="26.25" hidden="1" customHeight="1" x14ac:dyDescent="0.2">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7"/>
      <c r="BT97" s="928"/>
      <c r="BU97" s="928"/>
      <c r="BV97" s="928"/>
      <c r="BW97" s="928"/>
      <c r="BX97" s="928"/>
      <c r="BY97" s="928"/>
      <c r="BZ97" s="928"/>
      <c r="CA97" s="928"/>
      <c r="CB97" s="928"/>
      <c r="CC97" s="928"/>
      <c r="CD97" s="928"/>
      <c r="CE97" s="928"/>
      <c r="CF97" s="928"/>
      <c r="CG97" s="929"/>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924"/>
      <c r="DW97" s="925"/>
      <c r="DX97" s="925"/>
      <c r="DY97" s="925"/>
      <c r="DZ97" s="926"/>
      <c r="EA97" s="180"/>
    </row>
    <row r="98" spans="1:131" s="181" customFormat="1" ht="26.25" hidden="1" customHeight="1" x14ac:dyDescent="0.2">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7"/>
      <c r="BT98" s="928"/>
      <c r="BU98" s="928"/>
      <c r="BV98" s="928"/>
      <c r="BW98" s="928"/>
      <c r="BX98" s="928"/>
      <c r="BY98" s="928"/>
      <c r="BZ98" s="928"/>
      <c r="CA98" s="928"/>
      <c r="CB98" s="928"/>
      <c r="CC98" s="928"/>
      <c r="CD98" s="928"/>
      <c r="CE98" s="928"/>
      <c r="CF98" s="928"/>
      <c r="CG98" s="929"/>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924"/>
      <c r="DW98" s="925"/>
      <c r="DX98" s="925"/>
      <c r="DY98" s="925"/>
      <c r="DZ98" s="926"/>
      <c r="EA98" s="180"/>
    </row>
    <row r="99" spans="1:131" s="181" customFormat="1" ht="26.25" hidden="1" customHeight="1" x14ac:dyDescent="0.2">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7"/>
      <c r="BT99" s="928"/>
      <c r="BU99" s="928"/>
      <c r="BV99" s="928"/>
      <c r="BW99" s="928"/>
      <c r="BX99" s="928"/>
      <c r="BY99" s="928"/>
      <c r="BZ99" s="928"/>
      <c r="CA99" s="928"/>
      <c r="CB99" s="928"/>
      <c r="CC99" s="928"/>
      <c r="CD99" s="928"/>
      <c r="CE99" s="928"/>
      <c r="CF99" s="928"/>
      <c r="CG99" s="929"/>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924"/>
      <c r="DW99" s="925"/>
      <c r="DX99" s="925"/>
      <c r="DY99" s="925"/>
      <c r="DZ99" s="926"/>
      <c r="EA99" s="180"/>
    </row>
    <row r="100" spans="1:131" s="181" customFormat="1" ht="26.25" hidden="1" customHeight="1" x14ac:dyDescent="0.2">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7"/>
      <c r="BT100" s="928"/>
      <c r="BU100" s="928"/>
      <c r="BV100" s="928"/>
      <c r="BW100" s="928"/>
      <c r="BX100" s="928"/>
      <c r="BY100" s="928"/>
      <c r="BZ100" s="928"/>
      <c r="CA100" s="928"/>
      <c r="CB100" s="928"/>
      <c r="CC100" s="928"/>
      <c r="CD100" s="928"/>
      <c r="CE100" s="928"/>
      <c r="CF100" s="928"/>
      <c r="CG100" s="929"/>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924"/>
      <c r="DW100" s="925"/>
      <c r="DX100" s="925"/>
      <c r="DY100" s="925"/>
      <c r="DZ100" s="926"/>
      <c r="EA100" s="180"/>
    </row>
    <row r="101" spans="1:131" s="181" customFormat="1" ht="26.25" hidden="1" customHeight="1" x14ac:dyDescent="0.2">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7"/>
      <c r="BT101" s="928"/>
      <c r="BU101" s="928"/>
      <c r="BV101" s="928"/>
      <c r="BW101" s="928"/>
      <c r="BX101" s="928"/>
      <c r="BY101" s="928"/>
      <c r="BZ101" s="928"/>
      <c r="CA101" s="928"/>
      <c r="CB101" s="928"/>
      <c r="CC101" s="928"/>
      <c r="CD101" s="928"/>
      <c r="CE101" s="928"/>
      <c r="CF101" s="928"/>
      <c r="CG101" s="929"/>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924"/>
      <c r="DW101" s="925"/>
      <c r="DX101" s="925"/>
      <c r="DY101" s="925"/>
      <c r="DZ101" s="926"/>
      <c r="EA101" s="180"/>
    </row>
    <row r="102" spans="1:131" s="181" customFormat="1" ht="26.25" customHeight="1" thickBot="1" x14ac:dyDescent="0.25">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451</v>
      </c>
      <c r="BR102" s="906" t="s">
        <v>484</v>
      </c>
      <c r="BS102" s="907"/>
      <c r="BT102" s="907"/>
      <c r="BU102" s="907"/>
      <c r="BV102" s="907"/>
      <c r="BW102" s="907"/>
      <c r="BX102" s="907"/>
      <c r="BY102" s="907"/>
      <c r="BZ102" s="907"/>
      <c r="CA102" s="907"/>
      <c r="CB102" s="907"/>
      <c r="CC102" s="907"/>
      <c r="CD102" s="907"/>
      <c r="CE102" s="907"/>
      <c r="CF102" s="907"/>
      <c r="CG102" s="908"/>
      <c r="CH102" s="937"/>
      <c r="CI102" s="938"/>
      <c r="CJ102" s="938"/>
      <c r="CK102" s="938"/>
      <c r="CL102" s="939"/>
      <c r="CM102" s="937"/>
      <c r="CN102" s="938"/>
      <c r="CO102" s="938"/>
      <c r="CP102" s="938"/>
      <c r="CQ102" s="939"/>
      <c r="CR102" s="934" t="s">
        <v>499</v>
      </c>
      <c r="CS102" s="935"/>
      <c r="CT102" s="935"/>
      <c r="CU102" s="935"/>
      <c r="CV102" s="936"/>
      <c r="CW102" s="934" t="s">
        <v>499</v>
      </c>
      <c r="CX102" s="935"/>
      <c r="CY102" s="935"/>
      <c r="CZ102" s="935"/>
      <c r="DA102" s="936"/>
      <c r="DB102" s="934" t="s">
        <v>579</v>
      </c>
      <c r="DC102" s="935"/>
      <c r="DD102" s="935"/>
      <c r="DE102" s="935"/>
      <c r="DF102" s="936"/>
      <c r="DG102" s="934" t="s">
        <v>579</v>
      </c>
      <c r="DH102" s="935"/>
      <c r="DI102" s="935"/>
      <c r="DJ102" s="935"/>
      <c r="DK102" s="936"/>
      <c r="DL102" s="934" t="s">
        <v>580</v>
      </c>
      <c r="DM102" s="935"/>
      <c r="DN102" s="935"/>
      <c r="DO102" s="935"/>
      <c r="DP102" s="936"/>
      <c r="DQ102" s="934" t="s">
        <v>579</v>
      </c>
      <c r="DR102" s="935"/>
      <c r="DS102" s="935"/>
      <c r="DT102" s="935"/>
      <c r="DU102" s="936"/>
      <c r="DV102" s="930"/>
      <c r="DW102" s="931"/>
      <c r="DX102" s="931"/>
      <c r="DY102" s="931"/>
      <c r="DZ102" s="932"/>
      <c r="EA102" s="180"/>
    </row>
    <row r="103" spans="1:131" s="181" customFormat="1" ht="26.25" customHeight="1" x14ac:dyDescent="0.2">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485</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x14ac:dyDescent="0.2">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486</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2">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2">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5">
      <c r="A107" s="209" t="s">
        <v>487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2">
      <c r="A108" s="910" t="s">
        <v>489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490</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2">
      <c r="A109" s="849" t="s">
        <v>491</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4"/>
      <c r="AA109" s="886" t="s">
        <v>492</v>
      </c>
      <c r="AB109" s="850"/>
      <c r="AC109" s="850"/>
      <c r="AD109" s="850"/>
      <c r="AE109" s="854"/>
      <c r="AF109" s="886" t="s">
        <v>348</v>
      </c>
      <c r="AG109" s="850"/>
      <c r="AH109" s="850"/>
      <c r="AI109" s="850"/>
      <c r="AJ109" s="854"/>
      <c r="AK109" s="886" t="s">
        <v>347</v>
      </c>
      <c r="AL109" s="850"/>
      <c r="AM109" s="850"/>
      <c r="AN109" s="850"/>
      <c r="AO109" s="854"/>
      <c r="AP109" s="886" t="s">
        <v>493</v>
      </c>
      <c r="AQ109" s="850"/>
      <c r="AR109" s="850"/>
      <c r="AS109" s="850"/>
      <c r="AT109" s="888"/>
      <c r="AU109" s="849" t="s">
        <v>491</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4"/>
      <c r="BQ109" s="886" t="s">
        <v>492</v>
      </c>
      <c r="BR109" s="850"/>
      <c r="BS109" s="850"/>
      <c r="BT109" s="850"/>
      <c r="BU109" s="854"/>
      <c r="BV109" s="886" t="s">
        <v>348</v>
      </c>
      <c r="BW109" s="850"/>
      <c r="BX109" s="850"/>
      <c r="BY109" s="850"/>
      <c r="BZ109" s="854"/>
      <c r="CA109" s="886" t="s">
        <v>347</v>
      </c>
      <c r="CB109" s="850"/>
      <c r="CC109" s="850"/>
      <c r="CD109" s="850"/>
      <c r="CE109" s="854"/>
      <c r="CF109" s="885" t="s">
        <v>493</v>
      </c>
      <c r="CG109" s="885"/>
      <c r="CH109" s="885"/>
      <c r="CI109" s="885"/>
      <c r="CJ109" s="885"/>
      <c r="CK109" s="886" t="s">
        <v>494</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4"/>
      <c r="DG109" s="886" t="s">
        <v>492</v>
      </c>
      <c r="DH109" s="850"/>
      <c r="DI109" s="850"/>
      <c r="DJ109" s="850"/>
      <c r="DK109" s="854"/>
      <c r="DL109" s="886" t="s">
        <v>348</v>
      </c>
      <c r="DM109" s="850"/>
      <c r="DN109" s="850"/>
      <c r="DO109" s="850"/>
      <c r="DP109" s="854"/>
      <c r="DQ109" s="886" t="s">
        <v>347</v>
      </c>
      <c r="DR109" s="850"/>
      <c r="DS109" s="850"/>
      <c r="DT109" s="850"/>
      <c r="DU109" s="854"/>
      <c r="DV109" s="886" t="s">
        <v>493</v>
      </c>
      <c r="DW109" s="850"/>
      <c r="DX109" s="850"/>
      <c r="DY109" s="850"/>
      <c r="DZ109" s="888"/>
    </row>
    <row r="110" spans="1:131" s="180" customFormat="1" ht="26.25" customHeight="1" x14ac:dyDescent="0.2">
      <c r="A110" s="787" t="s">
        <v>495</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44">
        <v>1014609</v>
      </c>
      <c r="AB110" s="745"/>
      <c r="AC110" s="745"/>
      <c r="AD110" s="745"/>
      <c r="AE110" s="746"/>
      <c r="AF110" s="747">
        <v>1013036</v>
      </c>
      <c r="AG110" s="745"/>
      <c r="AH110" s="745"/>
      <c r="AI110" s="745"/>
      <c r="AJ110" s="746"/>
      <c r="AK110" s="747">
        <v>1021362</v>
      </c>
      <c r="AL110" s="745"/>
      <c r="AM110" s="745"/>
      <c r="AN110" s="745"/>
      <c r="AO110" s="746"/>
      <c r="AP110" s="754">
        <v>18.7</v>
      </c>
      <c r="AQ110" s="755"/>
      <c r="AR110" s="755"/>
      <c r="AS110" s="755"/>
      <c r="AT110" s="756"/>
      <c r="AU110" s="877" t="s">
        <v>130</v>
      </c>
      <c r="AV110" s="878"/>
      <c r="AW110" s="878"/>
      <c r="AX110" s="878"/>
      <c r="AY110" s="879"/>
      <c r="AZ110" s="772" t="s">
        <v>496</v>
      </c>
      <c r="BA110" s="773"/>
      <c r="BB110" s="773"/>
      <c r="BC110" s="773"/>
      <c r="BD110" s="773"/>
      <c r="BE110" s="773"/>
      <c r="BF110" s="773"/>
      <c r="BG110" s="773"/>
      <c r="BH110" s="773"/>
      <c r="BI110" s="773"/>
      <c r="BJ110" s="773"/>
      <c r="BK110" s="773"/>
      <c r="BL110" s="773"/>
      <c r="BM110" s="773"/>
      <c r="BN110" s="773"/>
      <c r="BO110" s="773"/>
      <c r="BP110" s="774"/>
      <c r="BQ110" s="778">
        <v>9030938</v>
      </c>
      <c r="BR110" s="777"/>
      <c r="BS110" s="777"/>
      <c r="BT110" s="777"/>
      <c r="BU110" s="777"/>
      <c r="BV110" s="777">
        <v>8762037</v>
      </c>
      <c r="BW110" s="777"/>
      <c r="BX110" s="777"/>
      <c r="BY110" s="777"/>
      <c r="BZ110" s="777"/>
      <c r="CA110" s="777">
        <v>8445894</v>
      </c>
      <c r="CB110" s="777"/>
      <c r="CC110" s="777"/>
      <c r="CD110" s="777"/>
      <c r="CE110" s="777"/>
      <c r="CF110" s="811">
        <v>154.80000000000001</v>
      </c>
      <c r="CG110" s="812"/>
      <c r="CH110" s="812"/>
      <c r="CI110" s="812"/>
      <c r="CJ110" s="812"/>
      <c r="CK110" s="889" t="s">
        <v>497</v>
      </c>
      <c r="CL110" s="736"/>
      <c r="CM110" s="741" t="s">
        <v>498</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778" t="s">
        <v>499</v>
      </c>
      <c r="DH110" s="777"/>
      <c r="DI110" s="777"/>
      <c r="DJ110" s="777"/>
      <c r="DK110" s="777"/>
      <c r="DL110" s="777" t="s">
        <v>499</v>
      </c>
      <c r="DM110" s="777"/>
      <c r="DN110" s="777"/>
      <c r="DO110" s="777"/>
      <c r="DP110" s="777"/>
      <c r="DQ110" s="777" t="s">
        <v>499</v>
      </c>
      <c r="DR110" s="777"/>
      <c r="DS110" s="777"/>
      <c r="DT110" s="777"/>
      <c r="DU110" s="777"/>
      <c r="DV110" s="770" t="s">
        <v>499</v>
      </c>
      <c r="DW110" s="770"/>
      <c r="DX110" s="770"/>
      <c r="DY110" s="770"/>
      <c r="DZ110" s="771"/>
    </row>
    <row r="111" spans="1:131" s="180" customFormat="1" ht="26.25" customHeight="1" x14ac:dyDescent="0.2">
      <c r="A111" s="870" t="s">
        <v>500</v>
      </c>
      <c r="B111" s="871"/>
      <c r="C111" s="722" t="s">
        <v>501</v>
      </c>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3"/>
      <c r="AA111" s="876" t="s">
        <v>502</v>
      </c>
      <c r="AB111" s="864"/>
      <c r="AC111" s="864"/>
      <c r="AD111" s="864"/>
      <c r="AE111" s="865"/>
      <c r="AF111" s="863" t="s">
        <v>502</v>
      </c>
      <c r="AG111" s="864"/>
      <c r="AH111" s="864"/>
      <c r="AI111" s="864"/>
      <c r="AJ111" s="865"/>
      <c r="AK111" s="863" t="s">
        <v>502</v>
      </c>
      <c r="AL111" s="864"/>
      <c r="AM111" s="864"/>
      <c r="AN111" s="864"/>
      <c r="AO111" s="865"/>
      <c r="AP111" s="867" t="s">
        <v>502</v>
      </c>
      <c r="AQ111" s="868"/>
      <c r="AR111" s="868"/>
      <c r="AS111" s="868"/>
      <c r="AT111" s="869"/>
      <c r="AU111" s="880"/>
      <c r="AV111" s="881"/>
      <c r="AW111" s="881"/>
      <c r="AX111" s="881"/>
      <c r="AY111" s="882"/>
      <c r="AZ111" s="779" t="s">
        <v>503</v>
      </c>
      <c r="BA111" s="722"/>
      <c r="BB111" s="722"/>
      <c r="BC111" s="722"/>
      <c r="BD111" s="722"/>
      <c r="BE111" s="722"/>
      <c r="BF111" s="722"/>
      <c r="BG111" s="722"/>
      <c r="BH111" s="722"/>
      <c r="BI111" s="722"/>
      <c r="BJ111" s="722"/>
      <c r="BK111" s="722"/>
      <c r="BL111" s="722"/>
      <c r="BM111" s="722"/>
      <c r="BN111" s="722"/>
      <c r="BO111" s="722"/>
      <c r="BP111" s="723"/>
      <c r="BQ111" s="776" t="s">
        <v>504</v>
      </c>
      <c r="BR111" s="775"/>
      <c r="BS111" s="775"/>
      <c r="BT111" s="775"/>
      <c r="BU111" s="775"/>
      <c r="BV111" s="775">
        <v>13906</v>
      </c>
      <c r="BW111" s="775"/>
      <c r="BX111" s="775"/>
      <c r="BY111" s="775"/>
      <c r="BZ111" s="775"/>
      <c r="CA111" s="775">
        <v>180778</v>
      </c>
      <c r="CB111" s="775"/>
      <c r="CC111" s="775"/>
      <c r="CD111" s="775"/>
      <c r="CE111" s="775"/>
      <c r="CF111" s="830">
        <v>3.3</v>
      </c>
      <c r="CG111" s="831"/>
      <c r="CH111" s="831"/>
      <c r="CI111" s="831"/>
      <c r="CJ111" s="831"/>
      <c r="CK111" s="890"/>
      <c r="CL111" s="738"/>
      <c r="CM111" s="751" t="s">
        <v>505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76" t="s">
        <v>506</v>
      </c>
      <c r="DH111" s="775"/>
      <c r="DI111" s="775"/>
      <c r="DJ111" s="775"/>
      <c r="DK111" s="775"/>
      <c r="DL111" s="775" t="s">
        <v>506</v>
      </c>
      <c r="DM111" s="775"/>
      <c r="DN111" s="775"/>
      <c r="DO111" s="775"/>
      <c r="DP111" s="775"/>
      <c r="DQ111" s="775" t="s">
        <v>506</v>
      </c>
      <c r="DR111" s="775"/>
      <c r="DS111" s="775"/>
      <c r="DT111" s="775"/>
      <c r="DU111" s="775"/>
      <c r="DV111" s="794" t="s">
        <v>506</v>
      </c>
      <c r="DW111" s="794"/>
      <c r="DX111" s="794"/>
      <c r="DY111" s="794"/>
      <c r="DZ111" s="795"/>
    </row>
    <row r="112" spans="1:131" s="180" customFormat="1" ht="26.25" customHeight="1" x14ac:dyDescent="0.2">
      <c r="A112" s="872"/>
      <c r="B112" s="873"/>
      <c r="C112" s="722" t="s">
        <v>507</v>
      </c>
      <c r="D112" s="722"/>
      <c r="E112" s="722"/>
      <c r="F112" s="722"/>
      <c r="G112" s="722"/>
      <c r="H112" s="722"/>
      <c r="I112" s="722"/>
      <c r="J112" s="722"/>
      <c r="K112" s="722"/>
      <c r="L112" s="722"/>
      <c r="M112" s="722"/>
      <c r="N112" s="722"/>
      <c r="O112" s="722"/>
      <c r="P112" s="722"/>
      <c r="Q112" s="722"/>
      <c r="R112" s="722"/>
      <c r="S112" s="722"/>
      <c r="T112" s="722"/>
      <c r="U112" s="722"/>
      <c r="V112" s="722"/>
      <c r="W112" s="722"/>
      <c r="X112" s="722"/>
      <c r="Y112" s="722"/>
      <c r="Z112" s="723"/>
      <c r="AA112" s="712" t="s">
        <v>508</v>
      </c>
      <c r="AB112" s="678"/>
      <c r="AC112" s="678"/>
      <c r="AD112" s="678"/>
      <c r="AE112" s="679"/>
      <c r="AF112" s="677" t="s">
        <v>508</v>
      </c>
      <c r="AG112" s="678"/>
      <c r="AH112" s="678"/>
      <c r="AI112" s="678"/>
      <c r="AJ112" s="679"/>
      <c r="AK112" s="677" t="s">
        <v>508</v>
      </c>
      <c r="AL112" s="678"/>
      <c r="AM112" s="678"/>
      <c r="AN112" s="678"/>
      <c r="AO112" s="679"/>
      <c r="AP112" s="729" t="s">
        <v>508</v>
      </c>
      <c r="AQ112" s="730"/>
      <c r="AR112" s="730"/>
      <c r="AS112" s="730"/>
      <c r="AT112" s="731"/>
      <c r="AU112" s="880"/>
      <c r="AV112" s="881"/>
      <c r="AW112" s="881"/>
      <c r="AX112" s="881"/>
      <c r="AY112" s="882"/>
      <c r="AZ112" s="779" t="s">
        <v>509</v>
      </c>
      <c r="BA112" s="722"/>
      <c r="BB112" s="722"/>
      <c r="BC112" s="722"/>
      <c r="BD112" s="722"/>
      <c r="BE112" s="722"/>
      <c r="BF112" s="722"/>
      <c r="BG112" s="722"/>
      <c r="BH112" s="722"/>
      <c r="BI112" s="722"/>
      <c r="BJ112" s="722"/>
      <c r="BK112" s="722"/>
      <c r="BL112" s="722"/>
      <c r="BM112" s="722"/>
      <c r="BN112" s="722"/>
      <c r="BO112" s="722"/>
      <c r="BP112" s="723"/>
      <c r="BQ112" s="776">
        <v>7020058</v>
      </c>
      <c r="BR112" s="775"/>
      <c r="BS112" s="775"/>
      <c r="BT112" s="775"/>
      <c r="BU112" s="775"/>
      <c r="BV112" s="775">
        <v>6873748</v>
      </c>
      <c r="BW112" s="775"/>
      <c r="BX112" s="775"/>
      <c r="BY112" s="775"/>
      <c r="BZ112" s="775"/>
      <c r="CA112" s="775">
        <v>6498126</v>
      </c>
      <c r="CB112" s="775"/>
      <c r="CC112" s="775"/>
      <c r="CD112" s="775"/>
      <c r="CE112" s="775"/>
      <c r="CF112" s="830">
        <v>119.1</v>
      </c>
      <c r="CG112" s="831"/>
      <c r="CH112" s="831"/>
      <c r="CI112" s="831"/>
      <c r="CJ112" s="831"/>
      <c r="CK112" s="890"/>
      <c r="CL112" s="738"/>
      <c r="CM112" s="751" t="s">
        <v>510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76" t="s">
        <v>511</v>
      </c>
      <c r="DH112" s="775"/>
      <c r="DI112" s="775"/>
      <c r="DJ112" s="775"/>
      <c r="DK112" s="775"/>
      <c r="DL112" s="775">
        <v>13906</v>
      </c>
      <c r="DM112" s="775"/>
      <c r="DN112" s="775"/>
      <c r="DO112" s="775"/>
      <c r="DP112" s="775"/>
      <c r="DQ112" s="775">
        <v>180778</v>
      </c>
      <c r="DR112" s="775"/>
      <c r="DS112" s="775"/>
      <c r="DT112" s="775"/>
      <c r="DU112" s="775"/>
      <c r="DV112" s="794">
        <v>3.3</v>
      </c>
      <c r="DW112" s="794"/>
      <c r="DX112" s="794"/>
      <c r="DY112" s="794"/>
      <c r="DZ112" s="795"/>
    </row>
    <row r="113" spans="1:130" s="180" customFormat="1" ht="26.25" customHeight="1" x14ac:dyDescent="0.2">
      <c r="A113" s="872"/>
      <c r="B113" s="873"/>
      <c r="C113" s="722" t="s">
        <v>512</v>
      </c>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3"/>
      <c r="AA113" s="876">
        <v>501947</v>
      </c>
      <c r="AB113" s="864"/>
      <c r="AC113" s="864"/>
      <c r="AD113" s="864"/>
      <c r="AE113" s="865"/>
      <c r="AF113" s="863">
        <v>487260</v>
      </c>
      <c r="AG113" s="864"/>
      <c r="AH113" s="864"/>
      <c r="AI113" s="864"/>
      <c r="AJ113" s="865"/>
      <c r="AK113" s="863">
        <v>441247</v>
      </c>
      <c r="AL113" s="864"/>
      <c r="AM113" s="864"/>
      <c r="AN113" s="864"/>
      <c r="AO113" s="865"/>
      <c r="AP113" s="867">
        <v>8.1</v>
      </c>
      <c r="AQ113" s="868"/>
      <c r="AR113" s="868"/>
      <c r="AS113" s="868"/>
      <c r="AT113" s="869"/>
      <c r="AU113" s="880"/>
      <c r="AV113" s="881"/>
      <c r="AW113" s="881"/>
      <c r="AX113" s="881"/>
      <c r="AY113" s="882"/>
      <c r="AZ113" s="779" t="s">
        <v>513</v>
      </c>
      <c r="BA113" s="722"/>
      <c r="BB113" s="722"/>
      <c r="BC113" s="722"/>
      <c r="BD113" s="722"/>
      <c r="BE113" s="722"/>
      <c r="BF113" s="722"/>
      <c r="BG113" s="722"/>
      <c r="BH113" s="722"/>
      <c r="BI113" s="722"/>
      <c r="BJ113" s="722"/>
      <c r="BK113" s="722"/>
      <c r="BL113" s="722"/>
      <c r="BM113" s="722"/>
      <c r="BN113" s="722"/>
      <c r="BO113" s="722"/>
      <c r="BP113" s="723"/>
      <c r="BQ113" s="776">
        <v>3271246</v>
      </c>
      <c r="BR113" s="775"/>
      <c r="BS113" s="775"/>
      <c r="BT113" s="775"/>
      <c r="BU113" s="775"/>
      <c r="BV113" s="775">
        <v>3016342</v>
      </c>
      <c r="BW113" s="775"/>
      <c r="BX113" s="775"/>
      <c r="BY113" s="775"/>
      <c r="BZ113" s="775"/>
      <c r="CA113" s="775">
        <v>2747110</v>
      </c>
      <c r="CB113" s="775"/>
      <c r="CC113" s="775"/>
      <c r="CD113" s="775"/>
      <c r="CE113" s="775"/>
      <c r="CF113" s="830">
        <v>50.3</v>
      </c>
      <c r="CG113" s="831"/>
      <c r="CH113" s="831"/>
      <c r="CI113" s="831"/>
      <c r="CJ113" s="831"/>
      <c r="CK113" s="890"/>
      <c r="CL113" s="738"/>
      <c r="CM113" s="751" t="s">
        <v>514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12" t="s">
        <v>515</v>
      </c>
      <c r="DH113" s="678"/>
      <c r="DI113" s="678"/>
      <c r="DJ113" s="678"/>
      <c r="DK113" s="679"/>
      <c r="DL113" s="677" t="s">
        <v>515</v>
      </c>
      <c r="DM113" s="678"/>
      <c r="DN113" s="678"/>
      <c r="DO113" s="678"/>
      <c r="DP113" s="679"/>
      <c r="DQ113" s="677" t="s">
        <v>515</v>
      </c>
      <c r="DR113" s="678"/>
      <c r="DS113" s="678"/>
      <c r="DT113" s="678"/>
      <c r="DU113" s="679"/>
      <c r="DV113" s="729" t="s">
        <v>515</v>
      </c>
      <c r="DW113" s="730"/>
      <c r="DX113" s="730"/>
      <c r="DY113" s="730"/>
      <c r="DZ113" s="731"/>
    </row>
    <row r="114" spans="1:130" s="180" customFormat="1" ht="26.25" customHeight="1" x14ac:dyDescent="0.2">
      <c r="A114" s="872"/>
      <c r="B114" s="873"/>
      <c r="C114" s="722" t="s">
        <v>516</v>
      </c>
      <c r="D114" s="722"/>
      <c r="E114" s="722"/>
      <c r="F114" s="722"/>
      <c r="G114" s="722"/>
      <c r="H114" s="722"/>
      <c r="I114" s="722"/>
      <c r="J114" s="722"/>
      <c r="K114" s="722"/>
      <c r="L114" s="722"/>
      <c r="M114" s="722"/>
      <c r="N114" s="722"/>
      <c r="O114" s="722"/>
      <c r="P114" s="722"/>
      <c r="Q114" s="722"/>
      <c r="R114" s="722"/>
      <c r="S114" s="722"/>
      <c r="T114" s="722"/>
      <c r="U114" s="722"/>
      <c r="V114" s="722"/>
      <c r="W114" s="722"/>
      <c r="X114" s="722"/>
      <c r="Y114" s="722"/>
      <c r="Z114" s="723"/>
      <c r="AA114" s="712">
        <v>408109</v>
      </c>
      <c r="AB114" s="678"/>
      <c r="AC114" s="678"/>
      <c r="AD114" s="678"/>
      <c r="AE114" s="679"/>
      <c r="AF114" s="677">
        <v>388937</v>
      </c>
      <c r="AG114" s="678"/>
      <c r="AH114" s="678"/>
      <c r="AI114" s="678"/>
      <c r="AJ114" s="679"/>
      <c r="AK114" s="677">
        <v>344700</v>
      </c>
      <c r="AL114" s="678"/>
      <c r="AM114" s="678"/>
      <c r="AN114" s="678"/>
      <c r="AO114" s="679"/>
      <c r="AP114" s="729">
        <v>6.3</v>
      </c>
      <c r="AQ114" s="730"/>
      <c r="AR114" s="730"/>
      <c r="AS114" s="730"/>
      <c r="AT114" s="731"/>
      <c r="AU114" s="880"/>
      <c r="AV114" s="881"/>
      <c r="AW114" s="881"/>
      <c r="AX114" s="881"/>
      <c r="AY114" s="882"/>
      <c r="AZ114" s="779" t="s">
        <v>517</v>
      </c>
      <c r="BA114" s="722"/>
      <c r="BB114" s="722"/>
      <c r="BC114" s="722"/>
      <c r="BD114" s="722"/>
      <c r="BE114" s="722"/>
      <c r="BF114" s="722"/>
      <c r="BG114" s="722"/>
      <c r="BH114" s="722"/>
      <c r="BI114" s="722"/>
      <c r="BJ114" s="722"/>
      <c r="BK114" s="722"/>
      <c r="BL114" s="722"/>
      <c r="BM114" s="722"/>
      <c r="BN114" s="722"/>
      <c r="BO114" s="722"/>
      <c r="BP114" s="723"/>
      <c r="BQ114" s="776">
        <v>1112389</v>
      </c>
      <c r="BR114" s="775"/>
      <c r="BS114" s="775"/>
      <c r="BT114" s="775"/>
      <c r="BU114" s="775"/>
      <c r="BV114" s="775">
        <v>1227204</v>
      </c>
      <c r="BW114" s="775"/>
      <c r="BX114" s="775"/>
      <c r="BY114" s="775"/>
      <c r="BZ114" s="775"/>
      <c r="CA114" s="775">
        <v>1281393</v>
      </c>
      <c r="CB114" s="775"/>
      <c r="CC114" s="775"/>
      <c r="CD114" s="775"/>
      <c r="CE114" s="775"/>
      <c r="CF114" s="830">
        <v>23.5</v>
      </c>
      <c r="CG114" s="831"/>
      <c r="CH114" s="831"/>
      <c r="CI114" s="831"/>
      <c r="CJ114" s="831"/>
      <c r="CK114" s="890"/>
      <c r="CL114" s="738"/>
      <c r="CM114" s="751" t="s">
        <v>518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12" t="s">
        <v>519</v>
      </c>
      <c r="DH114" s="678"/>
      <c r="DI114" s="678"/>
      <c r="DJ114" s="678"/>
      <c r="DK114" s="679"/>
      <c r="DL114" s="677" t="s">
        <v>519</v>
      </c>
      <c r="DM114" s="678"/>
      <c r="DN114" s="678"/>
      <c r="DO114" s="678"/>
      <c r="DP114" s="679"/>
      <c r="DQ114" s="677" t="s">
        <v>519</v>
      </c>
      <c r="DR114" s="678"/>
      <c r="DS114" s="678"/>
      <c r="DT114" s="678"/>
      <c r="DU114" s="679"/>
      <c r="DV114" s="729" t="s">
        <v>519</v>
      </c>
      <c r="DW114" s="730"/>
      <c r="DX114" s="730"/>
      <c r="DY114" s="730"/>
      <c r="DZ114" s="731"/>
    </row>
    <row r="115" spans="1:130" s="180" customFormat="1" ht="26.25" customHeight="1" x14ac:dyDescent="0.2">
      <c r="A115" s="872"/>
      <c r="B115" s="873"/>
      <c r="C115" s="722" t="s">
        <v>520</v>
      </c>
      <c r="D115" s="722"/>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3"/>
      <c r="AA115" s="876" t="s">
        <v>504</v>
      </c>
      <c r="AB115" s="864"/>
      <c r="AC115" s="864"/>
      <c r="AD115" s="864"/>
      <c r="AE115" s="865"/>
      <c r="AF115" s="863" t="s">
        <v>504</v>
      </c>
      <c r="AG115" s="864"/>
      <c r="AH115" s="864"/>
      <c r="AI115" s="864"/>
      <c r="AJ115" s="865"/>
      <c r="AK115" s="863">
        <v>13906</v>
      </c>
      <c r="AL115" s="864"/>
      <c r="AM115" s="864"/>
      <c r="AN115" s="864"/>
      <c r="AO115" s="865"/>
      <c r="AP115" s="867">
        <v>0.3</v>
      </c>
      <c r="AQ115" s="868"/>
      <c r="AR115" s="868"/>
      <c r="AS115" s="868"/>
      <c r="AT115" s="869"/>
      <c r="AU115" s="880"/>
      <c r="AV115" s="881"/>
      <c r="AW115" s="881"/>
      <c r="AX115" s="881"/>
      <c r="AY115" s="882"/>
      <c r="AZ115" s="779" t="s">
        <v>521</v>
      </c>
      <c r="BA115" s="722"/>
      <c r="BB115" s="722"/>
      <c r="BC115" s="722"/>
      <c r="BD115" s="722"/>
      <c r="BE115" s="722"/>
      <c r="BF115" s="722"/>
      <c r="BG115" s="722"/>
      <c r="BH115" s="722"/>
      <c r="BI115" s="722"/>
      <c r="BJ115" s="722"/>
      <c r="BK115" s="722"/>
      <c r="BL115" s="722"/>
      <c r="BM115" s="722"/>
      <c r="BN115" s="722"/>
      <c r="BO115" s="722"/>
      <c r="BP115" s="723"/>
      <c r="BQ115" s="776" t="s">
        <v>522</v>
      </c>
      <c r="BR115" s="775"/>
      <c r="BS115" s="775"/>
      <c r="BT115" s="775"/>
      <c r="BU115" s="775"/>
      <c r="BV115" s="775" t="s">
        <v>522</v>
      </c>
      <c r="BW115" s="775"/>
      <c r="BX115" s="775"/>
      <c r="BY115" s="775"/>
      <c r="BZ115" s="775"/>
      <c r="CA115" s="775" t="s">
        <v>522</v>
      </c>
      <c r="CB115" s="775"/>
      <c r="CC115" s="775"/>
      <c r="CD115" s="775"/>
      <c r="CE115" s="775"/>
      <c r="CF115" s="830" t="s">
        <v>522</v>
      </c>
      <c r="CG115" s="831"/>
      <c r="CH115" s="831"/>
      <c r="CI115" s="831"/>
      <c r="CJ115" s="831"/>
      <c r="CK115" s="890"/>
      <c r="CL115" s="738"/>
      <c r="CM115" s="779" t="s">
        <v>523</v>
      </c>
      <c r="CN115" s="866"/>
      <c r="CO115" s="866"/>
      <c r="CP115" s="866"/>
      <c r="CQ115" s="866"/>
      <c r="CR115" s="866"/>
      <c r="CS115" s="866"/>
      <c r="CT115" s="866"/>
      <c r="CU115" s="866"/>
      <c r="CV115" s="866"/>
      <c r="CW115" s="866"/>
      <c r="CX115" s="866"/>
      <c r="CY115" s="866"/>
      <c r="CZ115" s="866"/>
      <c r="DA115" s="866"/>
      <c r="DB115" s="866"/>
      <c r="DC115" s="866"/>
      <c r="DD115" s="866"/>
      <c r="DE115" s="866"/>
      <c r="DF115" s="723"/>
      <c r="DG115" s="712" t="s">
        <v>524</v>
      </c>
      <c r="DH115" s="678"/>
      <c r="DI115" s="678"/>
      <c r="DJ115" s="678"/>
      <c r="DK115" s="679"/>
      <c r="DL115" s="677" t="s">
        <v>524</v>
      </c>
      <c r="DM115" s="678"/>
      <c r="DN115" s="678"/>
      <c r="DO115" s="678"/>
      <c r="DP115" s="679"/>
      <c r="DQ115" s="677" t="s">
        <v>524</v>
      </c>
      <c r="DR115" s="678"/>
      <c r="DS115" s="678"/>
      <c r="DT115" s="678"/>
      <c r="DU115" s="679"/>
      <c r="DV115" s="729" t="s">
        <v>524</v>
      </c>
      <c r="DW115" s="730"/>
      <c r="DX115" s="730"/>
      <c r="DY115" s="730"/>
      <c r="DZ115" s="731"/>
    </row>
    <row r="116" spans="1:130" s="180" customFormat="1" ht="26.25" customHeight="1" x14ac:dyDescent="0.2">
      <c r="A116" s="874"/>
      <c r="B116" s="875"/>
      <c r="C116" s="844" t="s">
        <v>525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12" t="s">
        <v>526</v>
      </c>
      <c r="AB116" s="678"/>
      <c r="AC116" s="678"/>
      <c r="AD116" s="678"/>
      <c r="AE116" s="679"/>
      <c r="AF116" s="677" t="s">
        <v>526</v>
      </c>
      <c r="AG116" s="678"/>
      <c r="AH116" s="678"/>
      <c r="AI116" s="678"/>
      <c r="AJ116" s="679"/>
      <c r="AK116" s="677" t="s">
        <v>526</v>
      </c>
      <c r="AL116" s="678"/>
      <c r="AM116" s="678"/>
      <c r="AN116" s="678"/>
      <c r="AO116" s="679"/>
      <c r="AP116" s="729" t="s">
        <v>526</v>
      </c>
      <c r="AQ116" s="730"/>
      <c r="AR116" s="730"/>
      <c r="AS116" s="730"/>
      <c r="AT116" s="731"/>
      <c r="AU116" s="880"/>
      <c r="AV116" s="881"/>
      <c r="AW116" s="881"/>
      <c r="AX116" s="881"/>
      <c r="AY116" s="882"/>
      <c r="AZ116" s="779" t="s">
        <v>527</v>
      </c>
      <c r="BA116" s="722"/>
      <c r="BB116" s="722"/>
      <c r="BC116" s="722"/>
      <c r="BD116" s="722"/>
      <c r="BE116" s="722"/>
      <c r="BF116" s="722"/>
      <c r="BG116" s="722"/>
      <c r="BH116" s="722"/>
      <c r="BI116" s="722"/>
      <c r="BJ116" s="722"/>
      <c r="BK116" s="722"/>
      <c r="BL116" s="722"/>
      <c r="BM116" s="722"/>
      <c r="BN116" s="722"/>
      <c r="BO116" s="722"/>
      <c r="BP116" s="723"/>
      <c r="BQ116" s="776" t="s">
        <v>528</v>
      </c>
      <c r="BR116" s="775"/>
      <c r="BS116" s="775"/>
      <c r="BT116" s="775"/>
      <c r="BU116" s="775"/>
      <c r="BV116" s="775" t="s">
        <v>528</v>
      </c>
      <c r="BW116" s="775"/>
      <c r="BX116" s="775"/>
      <c r="BY116" s="775"/>
      <c r="BZ116" s="775"/>
      <c r="CA116" s="775" t="s">
        <v>528</v>
      </c>
      <c r="CB116" s="775"/>
      <c r="CC116" s="775"/>
      <c r="CD116" s="775"/>
      <c r="CE116" s="775"/>
      <c r="CF116" s="830" t="s">
        <v>528</v>
      </c>
      <c r="CG116" s="831"/>
      <c r="CH116" s="831"/>
      <c r="CI116" s="831"/>
      <c r="CJ116" s="831"/>
      <c r="CK116" s="890"/>
      <c r="CL116" s="738"/>
      <c r="CM116" s="751" t="s">
        <v>529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12" t="s">
        <v>528</v>
      </c>
      <c r="DH116" s="678"/>
      <c r="DI116" s="678"/>
      <c r="DJ116" s="678"/>
      <c r="DK116" s="679"/>
      <c r="DL116" s="677" t="s">
        <v>528</v>
      </c>
      <c r="DM116" s="678"/>
      <c r="DN116" s="678"/>
      <c r="DO116" s="678"/>
      <c r="DP116" s="679"/>
      <c r="DQ116" s="677" t="s">
        <v>528</v>
      </c>
      <c r="DR116" s="678"/>
      <c r="DS116" s="678"/>
      <c r="DT116" s="678"/>
      <c r="DU116" s="679"/>
      <c r="DV116" s="729" t="s">
        <v>528</v>
      </c>
      <c r="DW116" s="730"/>
      <c r="DX116" s="730"/>
      <c r="DY116" s="730"/>
      <c r="DZ116" s="731"/>
    </row>
    <row r="117" spans="1:130" s="180" customFormat="1" ht="26.25" customHeight="1" x14ac:dyDescent="0.2">
      <c r="A117" s="849" t="s">
        <v>240</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40" t="s">
        <v>530</v>
      </c>
      <c r="Z117" s="854"/>
      <c r="AA117" s="855">
        <v>1924665</v>
      </c>
      <c r="AB117" s="856"/>
      <c r="AC117" s="856"/>
      <c r="AD117" s="856"/>
      <c r="AE117" s="857"/>
      <c r="AF117" s="859">
        <v>1889233</v>
      </c>
      <c r="AG117" s="856"/>
      <c r="AH117" s="856"/>
      <c r="AI117" s="856"/>
      <c r="AJ117" s="857"/>
      <c r="AK117" s="859">
        <v>1821215</v>
      </c>
      <c r="AL117" s="856"/>
      <c r="AM117" s="856"/>
      <c r="AN117" s="856"/>
      <c r="AO117" s="857"/>
      <c r="AP117" s="860"/>
      <c r="AQ117" s="861"/>
      <c r="AR117" s="861"/>
      <c r="AS117" s="861"/>
      <c r="AT117" s="862"/>
      <c r="AU117" s="880"/>
      <c r="AV117" s="881"/>
      <c r="AW117" s="881"/>
      <c r="AX117" s="881"/>
      <c r="AY117" s="882"/>
      <c r="AZ117" s="843" t="s">
        <v>531</v>
      </c>
      <c r="BA117" s="844"/>
      <c r="BB117" s="844"/>
      <c r="BC117" s="844"/>
      <c r="BD117" s="844"/>
      <c r="BE117" s="844"/>
      <c r="BF117" s="844"/>
      <c r="BG117" s="844"/>
      <c r="BH117" s="844"/>
      <c r="BI117" s="844"/>
      <c r="BJ117" s="844"/>
      <c r="BK117" s="844"/>
      <c r="BL117" s="844"/>
      <c r="BM117" s="844"/>
      <c r="BN117" s="844"/>
      <c r="BO117" s="844"/>
      <c r="BP117" s="845"/>
      <c r="BQ117" s="809" t="s">
        <v>526</v>
      </c>
      <c r="BR117" s="810"/>
      <c r="BS117" s="810"/>
      <c r="BT117" s="810"/>
      <c r="BU117" s="810"/>
      <c r="BV117" s="810" t="s">
        <v>526</v>
      </c>
      <c r="BW117" s="810"/>
      <c r="BX117" s="810"/>
      <c r="BY117" s="810"/>
      <c r="BZ117" s="810"/>
      <c r="CA117" s="810" t="s">
        <v>526</v>
      </c>
      <c r="CB117" s="810"/>
      <c r="CC117" s="810"/>
      <c r="CD117" s="810"/>
      <c r="CE117" s="810"/>
      <c r="CF117" s="830" t="s">
        <v>526</v>
      </c>
      <c r="CG117" s="831"/>
      <c r="CH117" s="831"/>
      <c r="CI117" s="831"/>
      <c r="CJ117" s="831"/>
      <c r="CK117" s="890"/>
      <c r="CL117" s="738"/>
      <c r="CM117" s="751" t="s">
        <v>532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12" t="s">
        <v>473</v>
      </c>
      <c r="DH117" s="678"/>
      <c r="DI117" s="678"/>
      <c r="DJ117" s="678"/>
      <c r="DK117" s="679"/>
      <c r="DL117" s="677" t="s">
        <v>473</v>
      </c>
      <c r="DM117" s="678"/>
      <c r="DN117" s="678"/>
      <c r="DO117" s="678"/>
      <c r="DP117" s="679"/>
      <c r="DQ117" s="677" t="s">
        <v>473</v>
      </c>
      <c r="DR117" s="678"/>
      <c r="DS117" s="678"/>
      <c r="DT117" s="678"/>
      <c r="DU117" s="679"/>
      <c r="DV117" s="729" t="s">
        <v>473</v>
      </c>
      <c r="DW117" s="730"/>
      <c r="DX117" s="730"/>
      <c r="DY117" s="730"/>
      <c r="DZ117" s="731"/>
    </row>
    <row r="118" spans="1:130" s="180" customFormat="1" ht="26.25" customHeight="1" x14ac:dyDescent="0.2">
      <c r="A118" s="849" t="s">
        <v>494</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4"/>
      <c r="AA118" s="846" t="s">
        <v>492</v>
      </c>
      <c r="AB118" s="847"/>
      <c r="AC118" s="847"/>
      <c r="AD118" s="847"/>
      <c r="AE118" s="848"/>
      <c r="AF118" s="846" t="s">
        <v>348</v>
      </c>
      <c r="AG118" s="847"/>
      <c r="AH118" s="847"/>
      <c r="AI118" s="847"/>
      <c r="AJ118" s="848"/>
      <c r="AK118" s="846" t="s">
        <v>347</v>
      </c>
      <c r="AL118" s="847"/>
      <c r="AM118" s="847"/>
      <c r="AN118" s="847"/>
      <c r="AO118" s="848"/>
      <c r="AP118" s="846" t="s">
        <v>493</v>
      </c>
      <c r="AQ118" s="847"/>
      <c r="AR118" s="847"/>
      <c r="AS118" s="847"/>
      <c r="AT118" s="858"/>
      <c r="AU118" s="883"/>
      <c r="AV118" s="884"/>
      <c r="AW118" s="884"/>
      <c r="AX118" s="884"/>
      <c r="AY118" s="884"/>
      <c r="AZ118" s="213" t="s">
        <v>240</v>
      </c>
      <c r="BA118" s="213"/>
      <c r="BB118" s="213"/>
      <c r="BC118" s="213"/>
      <c r="BD118" s="213"/>
      <c r="BE118" s="213"/>
      <c r="BF118" s="213"/>
      <c r="BG118" s="213"/>
      <c r="BH118" s="213"/>
      <c r="BI118" s="213"/>
      <c r="BJ118" s="213"/>
      <c r="BK118" s="213"/>
      <c r="BL118" s="213"/>
      <c r="BM118" s="213"/>
      <c r="BN118" s="213"/>
      <c r="BO118" s="840" t="s">
        <v>533</v>
      </c>
      <c r="BP118" s="841"/>
      <c r="BQ118" s="809">
        <v>20434631</v>
      </c>
      <c r="BR118" s="810"/>
      <c r="BS118" s="810"/>
      <c r="BT118" s="810"/>
      <c r="BU118" s="810"/>
      <c r="BV118" s="810">
        <v>19893237</v>
      </c>
      <c r="BW118" s="810"/>
      <c r="BX118" s="810"/>
      <c r="BY118" s="810"/>
      <c r="BZ118" s="810"/>
      <c r="CA118" s="810">
        <v>19153301</v>
      </c>
      <c r="CB118" s="810"/>
      <c r="CC118" s="810"/>
      <c r="CD118" s="810"/>
      <c r="CE118" s="810"/>
      <c r="CF118" s="699"/>
      <c r="CG118" s="700"/>
      <c r="CH118" s="700"/>
      <c r="CI118" s="700"/>
      <c r="CJ118" s="819"/>
      <c r="CK118" s="890"/>
      <c r="CL118" s="738"/>
      <c r="CM118" s="751" t="s">
        <v>534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12" t="s">
        <v>504</v>
      </c>
      <c r="DH118" s="678"/>
      <c r="DI118" s="678"/>
      <c r="DJ118" s="678"/>
      <c r="DK118" s="679"/>
      <c r="DL118" s="677" t="s">
        <v>504</v>
      </c>
      <c r="DM118" s="678"/>
      <c r="DN118" s="678"/>
      <c r="DO118" s="678"/>
      <c r="DP118" s="679"/>
      <c r="DQ118" s="677" t="s">
        <v>504</v>
      </c>
      <c r="DR118" s="678"/>
      <c r="DS118" s="678"/>
      <c r="DT118" s="678"/>
      <c r="DU118" s="679"/>
      <c r="DV118" s="729" t="s">
        <v>504</v>
      </c>
      <c r="DW118" s="730"/>
      <c r="DX118" s="730"/>
      <c r="DY118" s="730"/>
      <c r="DZ118" s="731"/>
    </row>
    <row r="119" spans="1:130" s="180" customFormat="1" ht="26.25" customHeight="1" x14ac:dyDescent="0.2">
      <c r="A119" s="735" t="s">
        <v>497</v>
      </c>
      <c r="B119" s="736"/>
      <c r="C119" s="741" t="s">
        <v>498</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44" t="s">
        <v>499</v>
      </c>
      <c r="AB119" s="745"/>
      <c r="AC119" s="745"/>
      <c r="AD119" s="745"/>
      <c r="AE119" s="746"/>
      <c r="AF119" s="747" t="s">
        <v>499</v>
      </c>
      <c r="AG119" s="745"/>
      <c r="AH119" s="745"/>
      <c r="AI119" s="745"/>
      <c r="AJ119" s="746"/>
      <c r="AK119" s="747" t="s">
        <v>499</v>
      </c>
      <c r="AL119" s="745"/>
      <c r="AM119" s="745"/>
      <c r="AN119" s="745"/>
      <c r="AO119" s="746"/>
      <c r="AP119" s="754" t="s">
        <v>499</v>
      </c>
      <c r="AQ119" s="755"/>
      <c r="AR119" s="755"/>
      <c r="AS119" s="755"/>
      <c r="AT119" s="756"/>
      <c r="AU119" s="832" t="s">
        <v>535</v>
      </c>
      <c r="AV119" s="833"/>
      <c r="AW119" s="833"/>
      <c r="AX119" s="833"/>
      <c r="AY119" s="834"/>
      <c r="AZ119" s="772" t="s">
        <v>536</v>
      </c>
      <c r="BA119" s="773"/>
      <c r="BB119" s="773"/>
      <c r="BC119" s="773"/>
      <c r="BD119" s="773"/>
      <c r="BE119" s="773"/>
      <c r="BF119" s="773"/>
      <c r="BG119" s="773"/>
      <c r="BH119" s="773"/>
      <c r="BI119" s="773"/>
      <c r="BJ119" s="773"/>
      <c r="BK119" s="773"/>
      <c r="BL119" s="773"/>
      <c r="BM119" s="773"/>
      <c r="BN119" s="773"/>
      <c r="BO119" s="773"/>
      <c r="BP119" s="774"/>
      <c r="BQ119" s="778">
        <v>1785303</v>
      </c>
      <c r="BR119" s="777"/>
      <c r="BS119" s="777"/>
      <c r="BT119" s="777"/>
      <c r="BU119" s="777"/>
      <c r="BV119" s="777">
        <v>2066941</v>
      </c>
      <c r="BW119" s="777"/>
      <c r="BX119" s="777"/>
      <c r="BY119" s="777"/>
      <c r="BZ119" s="777"/>
      <c r="CA119" s="777">
        <v>1960981</v>
      </c>
      <c r="CB119" s="777"/>
      <c r="CC119" s="777"/>
      <c r="CD119" s="777"/>
      <c r="CE119" s="777"/>
      <c r="CF119" s="811">
        <v>35.9</v>
      </c>
      <c r="CG119" s="812"/>
      <c r="CH119" s="812"/>
      <c r="CI119" s="812"/>
      <c r="CJ119" s="812"/>
      <c r="CK119" s="891"/>
      <c r="CL119" s="740"/>
      <c r="CM119" s="748" t="s">
        <v>537</v>
      </c>
      <c r="CN119" s="749"/>
      <c r="CO119" s="749"/>
      <c r="CP119" s="749"/>
      <c r="CQ119" s="749"/>
      <c r="CR119" s="749"/>
      <c r="CS119" s="749"/>
      <c r="CT119" s="749"/>
      <c r="CU119" s="749"/>
      <c r="CV119" s="749"/>
      <c r="CW119" s="749"/>
      <c r="CX119" s="749"/>
      <c r="CY119" s="749"/>
      <c r="CZ119" s="749"/>
      <c r="DA119" s="749"/>
      <c r="DB119" s="749"/>
      <c r="DC119" s="749"/>
      <c r="DD119" s="749"/>
      <c r="DE119" s="749"/>
      <c r="DF119" s="750"/>
      <c r="DG119" s="673" t="s">
        <v>538</v>
      </c>
      <c r="DH119" s="674"/>
      <c r="DI119" s="674"/>
      <c r="DJ119" s="674"/>
      <c r="DK119" s="675"/>
      <c r="DL119" s="676" t="s">
        <v>538</v>
      </c>
      <c r="DM119" s="674"/>
      <c r="DN119" s="674"/>
      <c r="DO119" s="674"/>
      <c r="DP119" s="675"/>
      <c r="DQ119" s="676" t="s">
        <v>538</v>
      </c>
      <c r="DR119" s="674"/>
      <c r="DS119" s="674"/>
      <c r="DT119" s="674"/>
      <c r="DU119" s="675"/>
      <c r="DV119" s="781" t="s">
        <v>538</v>
      </c>
      <c r="DW119" s="782"/>
      <c r="DX119" s="782"/>
      <c r="DY119" s="782"/>
      <c r="DZ119" s="783"/>
    </row>
    <row r="120" spans="1:130" s="180" customFormat="1" ht="26.25" customHeight="1" x14ac:dyDescent="0.2">
      <c r="A120" s="737"/>
      <c r="B120" s="738"/>
      <c r="C120" s="751" t="s">
        <v>505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12" t="s">
        <v>506</v>
      </c>
      <c r="AB120" s="678"/>
      <c r="AC120" s="678"/>
      <c r="AD120" s="678"/>
      <c r="AE120" s="679"/>
      <c r="AF120" s="677" t="s">
        <v>506</v>
      </c>
      <c r="AG120" s="678"/>
      <c r="AH120" s="678"/>
      <c r="AI120" s="678"/>
      <c r="AJ120" s="679"/>
      <c r="AK120" s="677" t="s">
        <v>506</v>
      </c>
      <c r="AL120" s="678"/>
      <c r="AM120" s="678"/>
      <c r="AN120" s="678"/>
      <c r="AO120" s="679"/>
      <c r="AP120" s="729" t="s">
        <v>506</v>
      </c>
      <c r="AQ120" s="730"/>
      <c r="AR120" s="730"/>
      <c r="AS120" s="730"/>
      <c r="AT120" s="731"/>
      <c r="AU120" s="835"/>
      <c r="AV120" s="836"/>
      <c r="AW120" s="836"/>
      <c r="AX120" s="836"/>
      <c r="AY120" s="837"/>
      <c r="AZ120" s="779" t="s">
        <v>539</v>
      </c>
      <c r="BA120" s="722"/>
      <c r="BB120" s="722"/>
      <c r="BC120" s="722"/>
      <c r="BD120" s="722"/>
      <c r="BE120" s="722"/>
      <c r="BF120" s="722"/>
      <c r="BG120" s="722"/>
      <c r="BH120" s="722"/>
      <c r="BI120" s="722"/>
      <c r="BJ120" s="722"/>
      <c r="BK120" s="722"/>
      <c r="BL120" s="722"/>
      <c r="BM120" s="722"/>
      <c r="BN120" s="722"/>
      <c r="BO120" s="722"/>
      <c r="BP120" s="723"/>
      <c r="BQ120" s="776">
        <v>2985982</v>
      </c>
      <c r="BR120" s="775"/>
      <c r="BS120" s="775"/>
      <c r="BT120" s="775"/>
      <c r="BU120" s="775"/>
      <c r="BV120" s="775">
        <v>2814059</v>
      </c>
      <c r="BW120" s="775"/>
      <c r="BX120" s="775"/>
      <c r="BY120" s="775"/>
      <c r="BZ120" s="775"/>
      <c r="CA120" s="775">
        <v>2655088</v>
      </c>
      <c r="CB120" s="775"/>
      <c r="CC120" s="775"/>
      <c r="CD120" s="775"/>
      <c r="CE120" s="775"/>
      <c r="CF120" s="830">
        <v>48.7</v>
      </c>
      <c r="CG120" s="831"/>
      <c r="CH120" s="831"/>
      <c r="CI120" s="831"/>
      <c r="CJ120" s="831"/>
      <c r="CK120" s="823" t="s">
        <v>540</v>
      </c>
      <c r="CL120" s="796"/>
      <c r="CM120" s="796"/>
      <c r="CN120" s="796"/>
      <c r="CO120" s="797"/>
      <c r="CP120" s="827" t="s">
        <v>541</v>
      </c>
      <c r="CQ120" s="828"/>
      <c r="CR120" s="828"/>
      <c r="CS120" s="828"/>
      <c r="CT120" s="828"/>
      <c r="CU120" s="828"/>
      <c r="CV120" s="828"/>
      <c r="CW120" s="828"/>
      <c r="CX120" s="828"/>
      <c r="CY120" s="828"/>
      <c r="CZ120" s="828"/>
      <c r="DA120" s="828"/>
      <c r="DB120" s="828"/>
      <c r="DC120" s="828"/>
      <c r="DD120" s="828"/>
      <c r="DE120" s="828"/>
      <c r="DF120" s="829"/>
      <c r="DG120" s="778">
        <v>7010121</v>
      </c>
      <c r="DH120" s="777"/>
      <c r="DI120" s="777"/>
      <c r="DJ120" s="777"/>
      <c r="DK120" s="777"/>
      <c r="DL120" s="777">
        <v>6863910</v>
      </c>
      <c r="DM120" s="777"/>
      <c r="DN120" s="777"/>
      <c r="DO120" s="777"/>
      <c r="DP120" s="777"/>
      <c r="DQ120" s="777">
        <v>6488554</v>
      </c>
      <c r="DR120" s="777"/>
      <c r="DS120" s="777"/>
      <c r="DT120" s="777"/>
      <c r="DU120" s="777"/>
      <c r="DV120" s="770">
        <v>118.9</v>
      </c>
      <c r="DW120" s="770"/>
      <c r="DX120" s="770"/>
      <c r="DY120" s="770"/>
      <c r="DZ120" s="771"/>
    </row>
    <row r="121" spans="1:130" s="180" customFormat="1" ht="26.25" customHeight="1" x14ac:dyDescent="0.2">
      <c r="A121" s="737"/>
      <c r="B121" s="738"/>
      <c r="C121" s="851" t="s">
        <v>542</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12" t="s">
        <v>511</v>
      </c>
      <c r="AB121" s="678"/>
      <c r="AC121" s="678"/>
      <c r="AD121" s="678"/>
      <c r="AE121" s="679"/>
      <c r="AF121" s="677" t="s">
        <v>511</v>
      </c>
      <c r="AG121" s="678"/>
      <c r="AH121" s="678"/>
      <c r="AI121" s="678"/>
      <c r="AJ121" s="679"/>
      <c r="AK121" s="677">
        <v>13906</v>
      </c>
      <c r="AL121" s="678"/>
      <c r="AM121" s="678"/>
      <c r="AN121" s="678"/>
      <c r="AO121" s="679"/>
      <c r="AP121" s="729">
        <v>0.3</v>
      </c>
      <c r="AQ121" s="730"/>
      <c r="AR121" s="730"/>
      <c r="AS121" s="730"/>
      <c r="AT121" s="731"/>
      <c r="AU121" s="835"/>
      <c r="AV121" s="836"/>
      <c r="AW121" s="836"/>
      <c r="AX121" s="836"/>
      <c r="AY121" s="837"/>
      <c r="AZ121" s="843" t="s">
        <v>543</v>
      </c>
      <c r="BA121" s="844"/>
      <c r="BB121" s="844"/>
      <c r="BC121" s="844"/>
      <c r="BD121" s="844"/>
      <c r="BE121" s="844"/>
      <c r="BF121" s="844"/>
      <c r="BG121" s="844"/>
      <c r="BH121" s="844"/>
      <c r="BI121" s="844"/>
      <c r="BJ121" s="844"/>
      <c r="BK121" s="844"/>
      <c r="BL121" s="844"/>
      <c r="BM121" s="844"/>
      <c r="BN121" s="844"/>
      <c r="BO121" s="844"/>
      <c r="BP121" s="845"/>
      <c r="BQ121" s="809">
        <v>10019641</v>
      </c>
      <c r="BR121" s="810"/>
      <c r="BS121" s="810"/>
      <c r="BT121" s="810"/>
      <c r="BU121" s="810"/>
      <c r="BV121" s="810">
        <v>10030555</v>
      </c>
      <c r="BW121" s="810"/>
      <c r="BX121" s="810"/>
      <c r="BY121" s="810"/>
      <c r="BZ121" s="810"/>
      <c r="CA121" s="810">
        <v>9828979</v>
      </c>
      <c r="CB121" s="810"/>
      <c r="CC121" s="810"/>
      <c r="CD121" s="810"/>
      <c r="CE121" s="810"/>
      <c r="CF121" s="821">
        <v>180.1</v>
      </c>
      <c r="CG121" s="822"/>
      <c r="CH121" s="822"/>
      <c r="CI121" s="822"/>
      <c r="CJ121" s="822"/>
      <c r="CK121" s="824"/>
      <c r="CL121" s="798"/>
      <c r="CM121" s="798"/>
      <c r="CN121" s="798"/>
      <c r="CO121" s="799"/>
      <c r="CP121" s="784" t="s">
        <v>544</v>
      </c>
      <c r="CQ121" s="785"/>
      <c r="CR121" s="785"/>
      <c r="CS121" s="785"/>
      <c r="CT121" s="785"/>
      <c r="CU121" s="785"/>
      <c r="CV121" s="785"/>
      <c r="CW121" s="785"/>
      <c r="CX121" s="785"/>
      <c r="CY121" s="785"/>
      <c r="CZ121" s="785"/>
      <c r="DA121" s="785"/>
      <c r="DB121" s="785"/>
      <c r="DC121" s="785"/>
      <c r="DD121" s="785"/>
      <c r="DE121" s="785"/>
      <c r="DF121" s="786"/>
      <c r="DG121" s="776">
        <v>9937</v>
      </c>
      <c r="DH121" s="775"/>
      <c r="DI121" s="775"/>
      <c r="DJ121" s="775"/>
      <c r="DK121" s="775"/>
      <c r="DL121" s="775">
        <v>9838</v>
      </c>
      <c r="DM121" s="775"/>
      <c r="DN121" s="775"/>
      <c r="DO121" s="775"/>
      <c r="DP121" s="775"/>
      <c r="DQ121" s="775">
        <v>9572</v>
      </c>
      <c r="DR121" s="775"/>
      <c r="DS121" s="775"/>
      <c r="DT121" s="775"/>
      <c r="DU121" s="775"/>
      <c r="DV121" s="794">
        <v>0.2</v>
      </c>
      <c r="DW121" s="794"/>
      <c r="DX121" s="794"/>
      <c r="DY121" s="794"/>
      <c r="DZ121" s="795"/>
    </row>
    <row r="122" spans="1:130" s="180" customFormat="1" ht="26.25" customHeight="1" x14ac:dyDescent="0.2">
      <c r="A122" s="737"/>
      <c r="B122" s="738"/>
      <c r="C122" s="751" t="s">
        <v>518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12" t="s">
        <v>519</v>
      </c>
      <c r="AB122" s="678"/>
      <c r="AC122" s="678"/>
      <c r="AD122" s="678"/>
      <c r="AE122" s="679"/>
      <c r="AF122" s="677" t="s">
        <v>519</v>
      </c>
      <c r="AG122" s="678"/>
      <c r="AH122" s="678"/>
      <c r="AI122" s="678"/>
      <c r="AJ122" s="679"/>
      <c r="AK122" s="677" t="s">
        <v>519</v>
      </c>
      <c r="AL122" s="678"/>
      <c r="AM122" s="678"/>
      <c r="AN122" s="678"/>
      <c r="AO122" s="679"/>
      <c r="AP122" s="729" t="s">
        <v>519</v>
      </c>
      <c r="AQ122" s="730"/>
      <c r="AR122" s="730"/>
      <c r="AS122" s="730"/>
      <c r="AT122" s="731"/>
      <c r="AU122" s="838"/>
      <c r="AV122" s="839"/>
      <c r="AW122" s="839"/>
      <c r="AX122" s="839"/>
      <c r="AY122" s="839"/>
      <c r="AZ122" s="213" t="s">
        <v>240</v>
      </c>
      <c r="BA122" s="213"/>
      <c r="BB122" s="213"/>
      <c r="BC122" s="213"/>
      <c r="BD122" s="213"/>
      <c r="BE122" s="213"/>
      <c r="BF122" s="213"/>
      <c r="BG122" s="213"/>
      <c r="BH122" s="213"/>
      <c r="BI122" s="213"/>
      <c r="BJ122" s="213"/>
      <c r="BK122" s="213"/>
      <c r="BL122" s="213"/>
      <c r="BM122" s="213"/>
      <c r="BN122" s="213"/>
      <c r="BO122" s="840" t="s">
        <v>545</v>
      </c>
      <c r="BP122" s="841"/>
      <c r="BQ122" s="842">
        <v>14790926</v>
      </c>
      <c r="BR122" s="820"/>
      <c r="BS122" s="820"/>
      <c r="BT122" s="820"/>
      <c r="BU122" s="820"/>
      <c r="BV122" s="820">
        <v>14911555</v>
      </c>
      <c r="BW122" s="820"/>
      <c r="BX122" s="820"/>
      <c r="BY122" s="820"/>
      <c r="BZ122" s="820"/>
      <c r="CA122" s="820">
        <v>14445048</v>
      </c>
      <c r="CB122" s="820"/>
      <c r="CC122" s="820"/>
      <c r="CD122" s="820"/>
      <c r="CE122" s="820"/>
      <c r="CF122" s="699"/>
      <c r="CG122" s="700"/>
      <c r="CH122" s="700"/>
      <c r="CI122" s="700"/>
      <c r="CJ122" s="819"/>
      <c r="CK122" s="824"/>
      <c r="CL122" s="798"/>
      <c r="CM122" s="798"/>
      <c r="CN122" s="798"/>
      <c r="CO122" s="799"/>
      <c r="CP122" s="784"/>
      <c r="CQ122" s="785"/>
      <c r="CR122" s="785"/>
      <c r="CS122" s="785"/>
      <c r="CT122" s="785"/>
      <c r="CU122" s="785"/>
      <c r="CV122" s="785"/>
      <c r="CW122" s="785"/>
      <c r="CX122" s="785"/>
      <c r="CY122" s="785"/>
      <c r="CZ122" s="785"/>
      <c r="DA122" s="785"/>
      <c r="DB122" s="785"/>
      <c r="DC122" s="785"/>
      <c r="DD122" s="785"/>
      <c r="DE122" s="785"/>
      <c r="DF122" s="786"/>
      <c r="DG122" s="776"/>
      <c r="DH122" s="775"/>
      <c r="DI122" s="775"/>
      <c r="DJ122" s="775"/>
      <c r="DK122" s="775"/>
      <c r="DL122" s="775"/>
      <c r="DM122" s="775"/>
      <c r="DN122" s="775"/>
      <c r="DO122" s="775"/>
      <c r="DP122" s="775"/>
      <c r="DQ122" s="775"/>
      <c r="DR122" s="775"/>
      <c r="DS122" s="775"/>
      <c r="DT122" s="775"/>
      <c r="DU122" s="775"/>
      <c r="DV122" s="794"/>
      <c r="DW122" s="794"/>
      <c r="DX122" s="794"/>
      <c r="DY122" s="794"/>
      <c r="DZ122" s="795"/>
    </row>
    <row r="123" spans="1:130" s="180" customFormat="1" ht="26.25" customHeight="1" thickBot="1" x14ac:dyDescent="0.25">
      <c r="A123" s="737"/>
      <c r="B123" s="738"/>
      <c r="C123" s="751" t="s">
        <v>529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12" t="s">
        <v>528</v>
      </c>
      <c r="AB123" s="678"/>
      <c r="AC123" s="678"/>
      <c r="AD123" s="678"/>
      <c r="AE123" s="679"/>
      <c r="AF123" s="677" t="s">
        <v>528</v>
      </c>
      <c r="AG123" s="678"/>
      <c r="AH123" s="678"/>
      <c r="AI123" s="678"/>
      <c r="AJ123" s="679"/>
      <c r="AK123" s="677" t="s">
        <v>528</v>
      </c>
      <c r="AL123" s="678"/>
      <c r="AM123" s="678"/>
      <c r="AN123" s="678"/>
      <c r="AO123" s="679"/>
      <c r="AP123" s="729" t="s">
        <v>528</v>
      </c>
      <c r="AQ123" s="730"/>
      <c r="AR123" s="730"/>
      <c r="AS123" s="730"/>
      <c r="AT123" s="731"/>
      <c r="AU123" s="813" t="s">
        <v>546</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102.1</v>
      </c>
      <c r="BR123" s="817"/>
      <c r="BS123" s="817"/>
      <c r="BT123" s="817"/>
      <c r="BU123" s="817"/>
      <c r="BV123" s="817">
        <v>92.6</v>
      </c>
      <c r="BW123" s="817"/>
      <c r="BX123" s="817"/>
      <c r="BY123" s="817"/>
      <c r="BZ123" s="817"/>
      <c r="CA123" s="817">
        <v>86.2</v>
      </c>
      <c r="CB123" s="817"/>
      <c r="CC123" s="817"/>
      <c r="CD123" s="817"/>
      <c r="CE123" s="817"/>
      <c r="CF123" s="689"/>
      <c r="CG123" s="690"/>
      <c r="CH123" s="690"/>
      <c r="CI123" s="690"/>
      <c r="CJ123" s="818"/>
      <c r="CK123" s="824"/>
      <c r="CL123" s="798"/>
      <c r="CM123" s="798"/>
      <c r="CN123" s="798"/>
      <c r="CO123" s="799"/>
      <c r="CP123" s="784"/>
      <c r="CQ123" s="785"/>
      <c r="CR123" s="785"/>
      <c r="CS123" s="785"/>
      <c r="CT123" s="785"/>
      <c r="CU123" s="785"/>
      <c r="CV123" s="785"/>
      <c r="CW123" s="785"/>
      <c r="CX123" s="785"/>
      <c r="CY123" s="785"/>
      <c r="CZ123" s="785"/>
      <c r="DA123" s="785"/>
      <c r="DB123" s="785"/>
      <c r="DC123" s="785"/>
      <c r="DD123" s="785"/>
      <c r="DE123" s="785"/>
      <c r="DF123" s="786"/>
      <c r="DG123" s="712"/>
      <c r="DH123" s="678"/>
      <c r="DI123" s="678"/>
      <c r="DJ123" s="678"/>
      <c r="DK123" s="679"/>
      <c r="DL123" s="677"/>
      <c r="DM123" s="678"/>
      <c r="DN123" s="678"/>
      <c r="DO123" s="678"/>
      <c r="DP123" s="679"/>
      <c r="DQ123" s="677"/>
      <c r="DR123" s="678"/>
      <c r="DS123" s="678"/>
      <c r="DT123" s="678"/>
      <c r="DU123" s="679"/>
      <c r="DV123" s="729"/>
      <c r="DW123" s="730"/>
      <c r="DX123" s="730"/>
      <c r="DY123" s="730"/>
      <c r="DZ123" s="731"/>
    </row>
    <row r="124" spans="1:130" s="180" customFormat="1" ht="26.25" customHeight="1" x14ac:dyDescent="0.2">
      <c r="A124" s="737"/>
      <c r="B124" s="738"/>
      <c r="C124" s="751" t="s">
        <v>532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12" t="s">
        <v>473</v>
      </c>
      <c r="AB124" s="678"/>
      <c r="AC124" s="678"/>
      <c r="AD124" s="678"/>
      <c r="AE124" s="679"/>
      <c r="AF124" s="677" t="s">
        <v>473</v>
      </c>
      <c r="AG124" s="678"/>
      <c r="AH124" s="678"/>
      <c r="AI124" s="678"/>
      <c r="AJ124" s="679"/>
      <c r="AK124" s="677" t="s">
        <v>473</v>
      </c>
      <c r="AL124" s="678"/>
      <c r="AM124" s="678"/>
      <c r="AN124" s="678"/>
      <c r="AO124" s="679"/>
      <c r="AP124" s="729" t="s">
        <v>473</v>
      </c>
      <c r="AQ124" s="730"/>
      <c r="AR124" s="730"/>
      <c r="AS124" s="730"/>
      <c r="AT124" s="731"/>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825"/>
      <c r="CL124" s="825"/>
      <c r="CM124" s="825"/>
      <c r="CN124" s="825"/>
      <c r="CO124" s="826"/>
      <c r="CP124" s="784" t="s">
        <v>547</v>
      </c>
      <c r="CQ124" s="785"/>
      <c r="CR124" s="785"/>
      <c r="CS124" s="785"/>
      <c r="CT124" s="785"/>
      <c r="CU124" s="785"/>
      <c r="CV124" s="785"/>
      <c r="CW124" s="785"/>
      <c r="CX124" s="785"/>
      <c r="CY124" s="785"/>
      <c r="CZ124" s="785"/>
      <c r="DA124" s="785"/>
      <c r="DB124" s="785"/>
      <c r="DC124" s="785"/>
      <c r="DD124" s="785"/>
      <c r="DE124" s="785"/>
      <c r="DF124" s="786"/>
      <c r="DG124" s="673" t="s">
        <v>473</v>
      </c>
      <c r="DH124" s="674"/>
      <c r="DI124" s="674"/>
      <c r="DJ124" s="674"/>
      <c r="DK124" s="675"/>
      <c r="DL124" s="676" t="s">
        <v>473</v>
      </c>
      <c r="DM124" s="674"/>
      <c r="DN124" s="674"/>
      <c r="DO124" s="674"/>
      <c r="DP124" s="675"/>
      <c r="DQ124" s="676" t="s">
        <v>473</v>
      </c>
      <c r="DR124" s="674"/>
      <c r="DS124" s="674"/>
      <c r="DT124" s="674"/>
      <c r="DU124" s="675"/>
      <c r="DV124" s="781" t="s">
        <v>473</v>
      </c>
      <c r="DW124" s="782"/>
      <c r="DX124" s="782"/>
      <c r="DY124" s="782"/>
      <c r="DZ124" s="783"/>
    </row>
    <row r="125" spans="1:130" s="180" customFormat="1" ht="26.25" customHeight="1" thickBot="1" x14ac:dyDescent="0.25">
      <c r="A125" s="737"/>
      <c r="B125" s="738"/>
      <c r="C125" s="751" t="s">
        <v>534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12" t="s">
        <v>504</v>
      </c>
      <c r="AB125" s="678"/>
      <c r="AC125" s="678"/>
      <c r="AD125" s="678"/>
      <c r="AE125" s="679"/>
      <c r="AF125" s="677" t="s">
        <v>504</v>
      </c>
      <c r="AG125" s="678"/>
      <c r="AH125" s="678"/>
      <c r="AI125" s="678"/>
      <c r="AJ125" s="679"/>
      <c r="AK125" s="677" t="s">
        <v>504</v>
      </c>
      <c r="AL125" s="678"/>
      <c r="AM125" s="678"/>
      <c r="AN125" s="678"/>
      <c r="AO125" s="679"/>
      <c r="AP125" s="729" t="s">
        <v>504</v>
      </c>
      <c r="AQ125" s="730"/>
      <c r="AR125" s="730"/>
      <c r="AS125" s="730"/>
      <c r="AT125" s="73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796" t="s">
        <v>548</v>
      </c>
      <c r="CL125" s="796"/>
      <c r="CM125" s="796"/>
      <c r="CN125" s="796"/>
      <c r="CO125" s="797"/>
      <c r="CP125" s="772" t="s">
        <v>549</v>
      </c>
      <c r="CQ125" s="773"/>
      <c r="CR125" s="773"/>
      <c r="CS125" s="773"/>
      <c r="CT125" s="773"/>
      <c r="CU125" s="773"/>
      <c r="CV125" s="773"/>
      <c r="CW125" s="773"/>
      <c r="CX125" s="773"/>
      <c r="CY125" s="773"/>
      <c r="CZ125" s="773"/>
      <c r="DA125" s="773"/>
      <c r="DB125" s="773"/>
      <c r="DC125" s="773"/>
      <c r="DD125" s="773"/>
      <c r="DE125" s="773"/>
      <c r="DF125" s="774"/>
      <c r="DG125" s="778" t="s">
        <v>504</v>
      </c>
      <c r="DH125" s="777"/>
      <c r="DI125" s="777"/>
      <c r="DJ125" s="777"/>
      <c r="DK125" s="777"/>
      <c r="DL125" s="777" t="s">
        <v>504</v>
      </c>
      <c r="DM125" s="777"/>
      <c r="DN125" s="777"/>
      <c r="DO125" s="777"/>
      <c r="DP125" s="777"/>
      <c r="DQ125" s="777" t="s">
        <v>504</v>
      </c>
      <c r="DR125" s="777"/>
      <c r="DS125" s="777"/>
      <c r="DT125" s="777"/>
      <c r="DU125" s="777"/>
      <c r="DV125" s="770" t="s">
        <v>504</v>
      </c>
      <c r="DW125" s="770"/>
      <c r="DX125" s="770"/>
      <c r="DY125" s="770"/>
      <c r="DZ125" s="771"/>
    </row>
    <row r="126" spans="1:130" s="180" customFormat="1" ht="26.25" customHeight="1" x14ac:dyDescent="0.2">
      <c r="A126" s="737"/>
      <c r="B126" s="738"/>
      <c r="C126" s="751" t="s">
        <v>537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12" t="s">
        <v>538</v>
      </c>
      <c r="AB126" s="678"/>
      <c r="AC126" s="678"/>
      <c r="AD126" s="678"/>
      <c r="AE126" s="679"/>
      <c r="AF126" s="677" t="s">
        <v>538</v>
      </c>
      <c r="AG126" s="678"/>
      <c r="AH126" s="678"/>
      <c r="AI126" s="678"/>
      <c r="AJ126" s="679"/>
      <c r="AK126" s="677" t="s">
        <v>538</v>
      </c>
      <c r="AL126" s="678"/>
      <c r="AM126" s="678"/>
      <c r="AN126" s="678"/>
      <c r="AO126" s="679"/>
      <c r="AP126" s="729" t="s">
        <v>538</v>
      </c>
      <c r="AQ126" s="730"/>
      <c r="AR126" s="730"/>
      <c r="AS126" s="730"/>
      <c r="AT126" s="731"/>
      <c r="AU126" s="216"/>
      <c r="AV126" s="216"/>
      <c r="AW126" s="216"/>
      <c r="AX126" s="802" t="s">
        <v>550</v>
      </c>
      <c r="AY126" s="803"/>
      <c r="AZ126" s="803"/>
      <c r="BA126" s="803"/>
      <c r="BB126" s="803"/>
      <c r="BC126" s="803"/>
      <c r="BD126" s="803"/>
      <c r="BE126" s="804"/>
      <c r="BF126" s="805" t="s">
        <v>551</v>
      </c>
      <c r="BG126" s="803"/>
      <c r="BH126" s="803"/>
      <c r="BI126" s="803"/>
      <c r="BJ126" s="803"/>
      <c r="BK126" s="803"/>
      <c r="BL126" s="804"/>
      <c r="BM126" s="805" t="s">
        <v>552</v>
      </c>
      <c r="BN126" s="803"/>
      <c r="BO126" s="803"/>
      <c r="BP126" s="803"/>
      <c r="BQ126" s="803"/>
      <c r="BR126" s="803"/>
      <c r="BS126" s="804"/>
      <c r="BT126" s="805" t="s">
        <v>553</v>
      </c>
      <c r="BU126" s="803"/>
      <c r="BV126" s="803"/>
      <c r="BW126" s="803"/>
      <c r="BX126" s="803"/>
      <c r="BY126" s="803"/>
      <c r="BZ126" s="806"/>
      <c r="CA126" s="216"/>
      <c r="CB126" s="216"/>
      <c r="CC126" s="216"/>
      <c r="CD126" s="217"/>
      <c r="CE126" s="217"/>
      <c r="CF126" s="217"/>
      <c r="CG126" s="212"/>
      <c r="CH126" s="212"/>
      <c r="CI126" s="212"/>
      <c r="CJ126" s="215"/>
      <c r="CK126" s="798"/>
      <c r="CL126" s="798"/>
      <c r="CM126" s="798"/>
      <c r="CN126" s="798"/>
      <c r="CO126" s="799"/>
      <c r="CP126" s="779" t="s">
        <v>554</v>
      </c>
      <c r="CQ126" s="722"/>
      <c r="CR126" s="722"/>
      <c r="CS126" s="722"/>
      <c r="CT126" s="722"/>
      <c r="CU126" s="722"/>
      <c r="CV126" s="722"/>
      <c r="CW126" s="722"/>
      <c r="CX126" s="722"/>
      <c r="CY126" s="722"/>
      <c r="CZ126" s="722"/>
      <c r="DA126" s="722"/>
      <c r="DB126" s="722"/>
      <c r="DC126" s="722"/>
      <c r="DD126" s="722"/>
      <c r="DE126" s="722"/>
      <c r="DF126" s="723"/>
      <c r="DG126" s="776" t="s">
        <v>504</v>
      </c>
      <c r="DH126" s="775"/>
      <c r="DI126" s="775"/>
      <c r="DJ126" s="775"/>
      <c r="DK126" s="775"/>
      <c r="DL126" s="775" t="s">
        <v>504</v>
      </c>
      <c r="DM126" s="775"/>
      <c r="DN126" s="775"/>
      <c r="DO126" s="775"/>
      <c r="DP126" s="775"/>
      <c r="DQ126" s="775" t="s">
        <v>504</v>
      </c>
      <c r="DR126" s="775"/>
      <c r="DS126" s="775"/>
      <c r="DT126" s="775"/>
      <c r="DU126" s="775"/>
      <c r="DV126" s="794" t="s">
        <v>504</v>
      </c>
      <c r="DW126" s="794"/>
      <c r="DX126" s="794"/>
      <c r="DY126" s="794"/>
      <c r="DZ126" s="795"/>
    </row>
    <row r="127" spans="1:130" s="180" customFormat="1" ht="26.25" customHeight="1" thickBot="1" x14ac:dyDescent="0.25">
      <c r="A127" s="739"/>
      <c r="B127" s="740"/>
      <c r="C127" s="748" t="s">
        <v>427</v>
      </c>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50"/>
      <c r="AA127" s="712" t="s">
        <v>504</v>
      </c>
      <c r="AB127" s="678"/>
      <c r="AC127" s="678"/>
      <c r="AD127" s="678"/>
      <c r="AE127" s="679"/>
      <c r="AF127" s="677" t="s">
        <v>504</v>
      </c>
      <c r="AG127" s="678"/>
      <c r="AH127" s="678"/>
      <c r="AI127" s="678"/>
      <c r="AJ127" s="679"/>
      <c r="AK127" s="677" t="s">
        <v>504</v>
      </c>
      <c r="AL127" s="678"/>
      <c r="AM127" s="678"/>
      <c r="AN127" s="678"/>
      <c r="AO127" s="679"/>
      <c r="AP127" s="729" t="s">
        <v>504</v>
      </c>
      <c r="AQ127" s="730"/>
      <c r="AR127" s="730"/>
      <c r="AS127" s="730"/>
      <c r="AT127" s="731"/>
      <c r="AU127" s="216"/>
      <c r="AV127" s="216"/>
      <c r="AW127" s="216"/>
      <c r="AX127" s="787" t="s">
        <v>555</v>
      </c>
      <c r="AY127" s="773"/>
      <c r="AZ127" s="773"/>
      <c r="BA127" s="773"/>
      <c r="BB127" s="773"/>
      <c r="BC127" s="773"/>
      <c r="BD127" s="773"/>
      <c r="BE127" s="774"/>
      <c r="BF127" s="788" t="s">
        <v>522</v>
      </c>
      <c r="BG127" s="789"/>
      <c r="BH127" s="789"/>
      <c r="BI127" s="789"/>
      <c r="BJ127" s="789"/>
      <c r="BK127" s="789"/>
      <c r="BL127" s="790"/>
      <c r="BM127" s="788">
        <v>14.31</v>
      </c>
      <c r="BN127" s="789"/>
      <c r="BO127" s="789"/>
      <c r="BP127" s="789"/>
      <c r="BQ127" s="789"/>
      <c r="BR127" s="789"/>
      <c r="BS127" s="790"/>
      <c r="BT127" s="788">
        <v>20</v>
      </c>
      <c r="BU127" s="789"/>
      <c r="BV127" s="789"/>
      <c r="BW127" s="789"/>
      <c r="BX127" s="789"/>
      <c r="BY127" s="789"/>
      <c r="BZ127" s="791"/>
      <c r="CA127" s="217"/>
      <c r="CB127" s="217"/>
      <c r="CC127" s="217"/>
      <c r="CD127" s="217"/>
      <c r="CE127" s="217"/>
      <c r="CF127" s="217"/>
      <c r="CG127" s="212"/>
      <c r="CH127" s="212"/>
      <c r="CI127" s="212"/>
      <c r="CJ127" s="215"/>
      <c r="CK127" s="800"/>
      <c r="CL127" s="800"/>
      <c r="CM127" s="800"/>
      <c r="CN127" s="800"/>
      <c r="CO127" s="801"/>
      <c r="CP127" s="792" t="s">
        <v>556</v>
      </c>
      <c r="CQ127" s="684"/>
      <c r="CR127" s="684"/>
      <c r="CS127" s="684"/>
      <c r="CT127" s="684"/>
      <c r="CU127" s="684"/>
      <c r="CV127" s="684"/>
      <c r="CW127" s="684"/>
      <c r="CX127" s="684"/>
      <c r="CY127" s="684"/>
      <c r="CZ127" s="684"/>
      <c r="DA127" s="684"/>
      <c r="DB127" s="684"/>
      <c r="DC127" s="684"/>
      <c r="DD127" s="684"/>
      <c r="DE127" s="684"/>
      <c r="DF127" s="685"/>
      <c r="DG127" s="793" t="s">
        <v>557</v>
      </c>
      <c r="DH127" s="780"/>
      <c r="DI127" s="780"/>
      <c r="DJ127" s="780"/>
      <c r="DK127" s="780"/>
      <c r="DL127" s="780" t="s">
        <v>557</v>
      </c>
      <c r="DM127" s="780"/>
      <c r="DN127" s="780"/>
      <c r="DO127" s="780"/>
      <c r="DP127" s="780"/>
      <c r="DQ127" s="780" t="s">
        <v>557</v>
      </c>
      <c r="DR127" s="780"/>
      <c r="DS127" s="780"/>
      <c r="DT127" s="780"/>
      <c r="DU127" s="780"/>
      <c r="DV127" s="807" t="s">
        <v>557</v>
      </c>
      <c r="DW127" s="807"/>
      <c r="DX127" s="807"/>
      <c r="DY127" s="807"/>
      <c r="DZ127" s="808"/>
    </row>
    <row r="128" spans="1:130" s="180" customFormat="1" ht="26.25" customHeight="1" x14ac:dyDescent="0.2">
      <c r="A128" s="762" t="s">
        <v>558</v>
      </c>
      <c r="B128" s="763"/>
      <c r="C128" s="763"/>
      <c r="D128" s="763"/>
      <c r="E128" s="763"/>
      <c r="F128" s="763"/>
      <c r="G128" s="763"/>
      <c r="H128" s="763"/>
      <c r="I128" s="763"/>
      <c r="J128" s="763"/>
      <c r="K128" s="763"/>
      <c r="L128" s="763"/>
      <c r="M128" s="763"/>
      <c r="N128" s="763"/>
      <c r="O128" s="763"/>
      <c r="P128" s="763"/>
      <c r="Q128" s="763"/>
      <c r="R128" s="763"/>
      <c r="S128" s="763"/>
      <c r="T128" s="763"/>
      <c r="U128" s="763"/>
      <c r="V128" s="763"/>
      <c r="W128" s="764" t="s">
        <v>559</v>
      </c>
      <c r="X128" s="764"/>
      <c r="Y128" s="764"/>
      <c r="Z128" s="765"/>
      <c r="AA128" s="766">
        <v>170745</v>
      </c>
      <c r="AB128" s="767"/>
      <c r="AC128" s="767"/>
      <c r="AD128" s="767"/>
      <c r="AE128" s="768"/>
      <c r="AF128" s="769">
        <v>174576</v>
      </c>
      <c r="AG128" s="767"/>
      <c r="AH128" s="767"/>
      <c r="AI128" s="767"/>
      <c r="AJ128" s="768"/>
      <c r="AK128" s="769">
        <v>164180</v>
      </c>
      <c r="AL128" s="767"/>
      <c r="AM128" s="767"/>
      <c r="AN128" s="767"/>
      <c r="AO128" s="768"/>
      <c r="AP128" s="732"/>
      <c r="AQ128" s="733"/>
      <c r="AR128" s="733"/>
      <c r="AS128" s="733"/>
      <c r="AT128" s="734"/>
      <c r="AU128" s="218"/>
      <c r="AV128" s="218"/>
      <c r="AW128" s="218"/>
      <c r="AX128" s="721" t="s">
        <v>560</v>
      </c>
      <c r="AY128" s="722"/>
      <c r="AZ128" s="722"/>
      <c r="BA128" s="722"/>
      <c r="BB128" s="722"/>
      <c r="BC128" s="722"/>
      <c r="BD128" s="722"/>
      <c r="BE128" s="723"/>
      <c r="BF128" s="724" t="s">
        <v>528</v>
      </c>
      <c r="BG128" s="725"/>
      <c r="BH128" s="725"/>
      <c r="BI128" s="725"/>
      <c r="BJ128" s="725"/>
      <c r="BK128" s="725"/>
      <c r="BL128" s="726"/>
      <c r="BM128" s="724">
        <v>19.309999999999999</v>
      </c>
      <c r="BN128" s="725"/>
      <c r="BO128" s="725"/>
      <c r="BP128" s="725"/>
      <c r="BQ128" s="725"/>
      <c r="BR128" s="725"/>
      <c r="BS128" s="726"/>
      <c r="BT128" s="724">
        <v>30</v>
      </c>
      <c r="BU128" s="727"/>
      <c r="BV128" s="727"/>
      <c r="BW128" s="727"/>
      <c r="BX128" s="727"/>
      <c r="BY128" s="727"/>
      <c r="BZ128" s="728"/>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2">
      <c r="A129" s="707" t="s">
        <v>164</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561</v>
      </c>
      <c r="X129" s="710"/>
      <c r="Y129" s="710"/>
      <c r="Z129" s="711"/>
      <c r="AA129" s="712">
        <v>6405793</v>
      </c>
      <c r="AB129" s="678"/>
      <c r="AC129" s="678"/>
      <c r="AD129" s="678"/>
      <c r="AE129" s="679"/>
      <c r="AF129" s="677">
        <v>6256451</v>
      </c>
      <c r="AG129" s="678"/>
      <c r="AH129" s="678"/>
      <c r="AI129" s="678"/>
      <c r="AJ129" s="679"/>
      <c r="AK129" s="677">
        <v>6301162</v>
      </c>
      <c r="AL129" s="678"/>
      <c r="AM129" s="678"/>
      <c r="AN129" s="678"/>
      <c r="AO129" s="679"/>
      <c r="AP129" s="718"/>
      <c r="AQ129" s="719"/>
      <c r="AR129" s="719"/>
      <c r="AS129" s="719"/>
      <c r="AT129" s="720"/>
      <c r="AU129" s="218"/>
      <c r="AV129" s="218"/>
      <c r="AW129" s="218"/>
      <c r="AX129" s="721" t="s">
        <v>562</v>
      </c>
      <c r="AY129" s="722"/>
      <c r="AZ129" s="722"/>
      <c r="BA129" s="722"/>
      <c r="BB129" s="722"/>
      <c r="BC129" s="722"/>
      <c r="BD129" s="722"/>
      <c r="BE129" s="723"/>
      <c r="BF129" s="713">
        <v>15.4</v>
      </c>
      <c r="BG129" s="714"/>
      <c r="BH129" s="714"/>
      <c r="BI129" s="714"/>
      <c r="BJ129" s="714"/>
      <c r="BK129" s="714"/>
      <c r="BL129" s="715"/>
      <c r="BM129" s="713">
        <v>25</v>
      </c>
      <c r="BN129" s="714"/>
      <c r="BO129" s="714"/>
      <c r="BP129" s="714"/>
      <c r="BQ129" s="714"/>
      <c r="BR129" s="714"/>
      <c r="BS129" s="715"/>
      <c r="BT129" s="713">
        <v>35</v>
      </c>
      <c r="BU129" s="716"/>
      <c r="BV129" s="716"/>
      <c r="BW129" s="716"/>
      <c r="BX129" s="716"/>
      <c r="BY129" s="716"/>
      <c r="BZ129" s="71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5">
      <c r="A130" s="707" t="s">
        <v>563</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564</v>
      </c>
      <c r="X130" s="710"/>
      <c r="Y130" s="710"/>
      <c r="Z130" s="711"/>
      <c r="AA130" s="712">
        <v>878432</v>
      </c>
      <c r="AB130" s="678"/>
      <c r="AC130" s="678"/>
      <c r="AD130" s="678"/>
      <c r="AE130" s="679"/>
      <c r="AF130" s="677">
        <v>880256</v>
      </c>
      <c r="AG130" s="678"/>
      <c r="AH130" s="678"/>
      <c r="AI130" s="678"/>
      <c r="AJ130" s="679"/>
      <c r="AK130" s="677">
        <v>844956</v>
      </c>
      <c r="AL130" s="678"/>
      <c r="AM130" s="678"/>
      <c r="AN130" s="678"/>
      <c r="AO130" s="679"/>
      <c r="AP130" s="718"/>
      <c r="AQ130" s="719"/>
      <c r="AR130" s="719"/>
      <c r="AS130" s="719"/>
      <c r="AT130" s="720"/>
      <c r="AU130" s="218"/>
      <c r="AV130" s="218"/>
      <c r="AW130" s="218"/>
      <c r="AX130" s="683" t="s">
        <v>565</v>
      </c>
      <c r="AY130" s="684"/>
      <c r="AZ130" s="684"/>
      <c r="BA130" s="684"/>
      <c r="BB130" s="684"/>
      <c r="BC130" s="684"/>
      <c r="BD130" s="684"/>
      <c r="BE130" s="685"/>
      <c r="BF130" s="686">
        <v>86.2</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2">
      <c r="A131" s="757"/>
      <c r="B131" s="758"/>
      <c r="C131" s="758"/>
      <c r="D131" s="758"/>
      <c r="E131" s="758"/>
      <c r="F131" s="758"/>
      <c r="G131" s="758"/>
      <c r="H131" s="758"/>
      <c r="I131" s="758"/>
      <c r="J131" s="758"/>
      <c r="K131" s="758"/>
      <c r="L131" s="758"/>
      <c r="M131" s="758"/>
      <c r="N131" s="758"/>
      <c r="O131" s="758"/>
      <c r="P131" s="758"/>
      <c r="Q131" s="758"/>
      <c r="R131" s="758"/>
      <c r="S131" s="758"/>
      <c r="T131" s="758"/>
      <c r="U131" s="758"/>
      <c r="V131" s="758"/>
      <c r="W131" s="759" t="s">
        <v>566</v>
      </c>
      <c r="X131" s="760"/>
      <c r="Y131" s="760"/>
      <c r="Z131" s="761"/>
      <c r="AA131" s="673">
        <v>5527361</v>
      </c>
      <c r="AB131" s="674"/>
      <c r="AC131" s="674"/>
      <c r="AD131" s="674"/>
      <c r="AE131" s="675"/>
      <c r="AF131" s="676">
        <v>5376195</v>
      </c>
      <c r="AG131" s="674"/>
      <c r="AH131" s="674"/>
      <c r="AI131" s="674"/>
      <c r="AJ131" s="675"/>
      <c r="AK131" s="676">
        <v>5456206</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2">
      <c r="A132" s="692" t="s">
        <v>567</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568</v>
      </c>
      <c r="W132" s="696"/>
      <c r="X132" s="696"/>
      <c r="Y132" s="696"/>
      <c r="Z132" s="697"/>
      <c r="AA132" s="698">
        <v>15.839168089999999</v>
      </c>
      <c r="AB132" s="671"/>
      <c r="AC132" s="671"/>
      <c r="AD132" s="671"/>
      <c r="AE132" s="672"/>
      <c r="AF132" s="670">
        <v>15.52028898</v>
      </c>
      <c r="AG132" s="671"/>
      <c r="AH132" s="671"/>
      <c r="AI132" s="671"/>
      <c r="AJ132" s="672"/>
      <c r="AK132" s="670">
        <v>14.883583939999999</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5">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569</v>
      </c>
      <c r="W133" s="702"/>
      <c r="X133" s="702"/>
      <c r="Y133" s="702"/>
      <c r="Z133" s="703"/>
      <c r="AA133" s="704">
        <v>14.8</v>
      </c>
      <c r="AB133" s="705"/>
      <c r="AC133" s="705"/>
      <c r="AD133" s="705"/>
      <c r="AE133" s="706"/>
      <c r="AF133" s="704">
        <v>15.2</v>
      </c>
      <c r="AG133" s="705"/>
      <c r="AH133" s="705"/>
      <c r="AI133" s="705"/>
      <c r="AJ133" s="706"/>
      <c r="AK133" s="704">
        <v>15.4</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2">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G100:DK100"/>
    <mergeCell ref="BS100:CG100"/>
    <mergeCell ref="CH100:CL100"/>
    <mergeCell ref="CM100:CQ100"/>
    <mergeCell ref="CR100:CV100"/>
    <mergeCell ref="CW100:DA100"/>
    <mergeCell ref="DB100:DF100"/>
    <mergeCell ref="CW101:DA101"/>
    <mergeCell ref="DB101:DF101"/>
    <mergeCell ref="DG101:DK101"/>
    <mergeCell ref="DL99:DP99"/>
    <mergeCell ref="DL101:DP101"/>
    <mergeCell ref="BS101:CG101"/>
    <mergeCell ref="CH101:CL101"/>
    <mergeCell ref="CM101:CQ101"/>
    <mergeCell ref="CR101:CV101"/>
    <mergeCell ref="DG99:DK99"/>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CW91:DA91"/>
    <mergeCell ref="DB91:DF91"/>
    <mergeCell ref="DG91:DK91"/>
    <mergeCell ref="DL89:DP89"/>
    <mergeCell ref="CW90:DA90"/>
    <mergeCell ref="DB90:DF90"/>
    <mergeCell ref="DG90:DK90"/>
    <mergeCell ref="DL91:DP91"/>
    <mergeCell ref="BS91:CG91"/>
    <mergeCell ref="CH91:CL91"/>
    <mergeCell ref="CM91:CQ91"/>
    <mergeCell ref="CR91:CV91"/>
    <mergeCell ref="BS87:CG87"/>
    <mergeCell ref="DL90:DP90"/>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CM89:CQ89"/>
    <mergeCell ref="CR89:CV89"/>
    <mergeCell ref="DL85:DP85"/>
    <mergeCell ref="DB87:DF87"/>
    <mergeCell ref="DG87:DK87"/>
    <mergeCell ref="DL87:DP87"/>
    <mergeCell ref="CW86:DA86"/>
    <mergeCell ref="DG88:DK88"/>
    <mergeCell ref="DV86:DZ86"/>
    <mergeCell ref="CW89:DA89"/>
    <mergeCell ref="DB89:DF89"/>
    <mergeCell ref="DG89:DK89"/>
    <mergeCell ref="DV87:DZ87"/>
    <mergeCell ref="CW88:DA88"/>
    <mergeCell ref="DL88:DP88"/>
    <mergeCell ref="DQ88:DU88"/>
    <mergeCell ref="DV88:DZ88"/>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DL83:DP83"/>
    <mergeCell ref="DQ83:DU83"/>
    <mergeCell ref="DG85:DK85"/>
    <mergeCell ref="DQ85:DU85"/>
    <mergeCell ref="DV83:DZ83"/>
    <mergeCell ref="BS84:CG84"/>
    <mergeCell ref="CH84:CL84"/>
    <mergeCell ref="CM84:CQ84"/>
    <mergeCell ref="CR84:CV84"/>
    <mergeCell ref="CW84:DA84"/>
    <mergeCell ref="DL84:DP84"/>
    <mergeCell ref="DQ84:DU84"/>
    <mergeCell ref="DV84:DZ84"/>
    <mergeCell ref="BS83:CG83"/>
    <mergeCell ref="BS85:CG85"/>
    <mergeCell ref="CH85:CL85"/>
    <mergeCell ref="CM85:CQ85"/>
    <mergeCell ref="CR85:CV85"/>
    <mergeCell ref="CW85:DA85"/>
    <mergeCell ref="DB85:DF85"/>
    <mergeCell ref="DV85:DZ85"/>
    <mergeCell ref="BS80:CG80"/>
    <mergeCell ref="DB84:DF84"/>
    <mergeCell ref="DG84:DK84"/>
    <mergeCell ref="DB83:DF83"/>
    <mergeCell ref="DG83:DK83"/>
    <mergeCell ref="DB82:DF82"/>
    <mergeCell ref="DG82:DK82"/>
    <mergeCell ref="CM80:CQ80"/>
    <mergeCell ref="CR80:CV80"/>
    <mergeCell ref="DL81:DP81"/>
    <mergeCell ref="DQ81:DU81"/>
    <mergeCell ref="DV81:DZ81"/>
    <mergeCell ref="CW82:DA82"/>
    <mergeCell ref="DV82:DZ82"/>
    <mergeCell ref="DL82:DP82"/>
    <mergeCell ref="DQ82:DU82"/>
    <mergeCell ref="CH83:CL83"/>
    <mergeCell ref="CM83:CQ83"/>
    <mergeCell ref="CR83:CV83"/>
    <mergeCell ref="CW83:DA83"/>
    <mergeCell ref="BS82:CG82"/>
    <mergeCell ref="CH82:CL82"/>
    <mergeCell ref="CM82:CQ82"/>
    <mergeCell ref="CR82:CV82"/>
    <mergeCell ref="DL78:DP78"/>
    <mergeCell ref="DQ78:DU78"/>
    <mergeCell ref="DG80:DK80"/>
    <mergeCell ref="DL80:DP80"/>
    <mergeCell ref="DG81:DK81"/>
    <mergeCell ref="BS77:CG77"/>
    <mergeCell ref="CH77:CL77"/>
    <mergeCell ref="CM77:CQ77"/>
    <mergeCell ref="CR77:CV77"/>
    <mergeCell ref="BS78:CG78"/>
    <mergeCell ref="CM7:CQ7"/>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V8:Z8"/>
    <mergeCell ref="AA8:AE8"/>
    <mergeCell ref="BS79:CG79"/>
    <mergeCell ref="CH79:CL79"/>
    <mergeCell ref="CM79:CQ79"/>
    <mergeCell ref="CR79:CV79"/>
    <mergeCell ref="CH78:CL78"/>
    <mergeCell ref="CM78:CQ78"/>
    <mergeCell ref="DG9:DK9"/>
    <mergeCell ref="DL9:DP9"/>
    <mergeCell ref="DB8:DF8"/>
    <mergeCell ref="DG8:DK8"/>
    <mergeCell ref="AF8:AJ8"/>
    <mergeCell ref="AK8:AO8"/>
    <mergeCell ref="AP8:AT8"/>
    <mergeCell ref="AU8:AY8"/>
    <mergeCell ref="DV5:DZ6"/>
    <mergeCell ref="DG7:DK7"/>
    <mergeCell ref="DL7:DP7"/>
    <mergeCell ref="DQ7:DU7"/>
    <mergeCell ref="DV7:DZ7"/>
    <mergeCell ref="DB5:DF6"/>
    <mergeCell ref="DG5:DK6"/>
    <mergeCell ref="DL5:DP6"/>
    <mergeCell ref="DQ5:DU6"/>
    <mergeCell ref="DB7:DF7"/>
    <mergeCell ref="CW5:DA6"/>
    <mergeCell ref="B9:P9"/>
    <mergeCell ref="Q9:U9"/>
    <mergeCell ref="V9:Z9"/>
    <mergeCell ref="AA9:AE9"/>
    <mergeCell ref="AF9:AJ9"/>
    <mergeCell ref="CW9:DA9"/>
    <mergeCell ref="CW8:DA8"/>
    <mergeCell ref="B8:P8"/>
    <mergeCell ref="Q8:U8"/>
    <mergeCell ref="AP7:AT7"/>
    <mergeCell ref="AU7:AY7"/>
    <mergeCell ref="AK5:AO6"/>
    <mergeCell ref="AP5:AT6"/>
    <mergeCell ref="CH7:CL7"/>
    <mergeCell ref="AU5:AY6"/>
    <mergeCell ref="BQ5:CG6"/>
    <mergeCell ref="CH5:CL6"/>
    <mergeCell ref="CR5:CV6"/>
    <mergeCell ref="CH10:CL10"/>
    <mergeCell ref="AU9:AY9"/>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V10:Z10"/>
    <mergeCell ref="AA10:AE10"/>
    <mergeCell ref="B11:P11"/>
    <mergeCell ref="Q11:U11"/>
    <mergeCell ref="V11:Z11"/>
    <mergeCell ref="AA11:AE11"/>
    <mergeCell ref="B7:P7"/>
    <mergeCell ref="Q7:U7"/>
    <mergeCell ref="V7:Z7"/>
    <mergeCell ref="AA7:AE7"/>
    <mergeCell ref="CW10:DA10"/>
    <mergeCell ref="DB10:DF10"/>
    <mergeCell ref="BS10:CG10"/>
    <mergeCell ref="CH8:CL8"/>
    <mergeCell ref="B10:P10"/>
    <mergeCell ref="Q10:U10"/>
    <mergeCell ref="CM10:CQ10"/>
    <mergeCell ref="AF7:AJ7"/>
    <mergeCell ref="BS7:CG7"/>
    <mergeCell ref="AK7:AO7"/>
    <mergeCell ref="CR10:CV10"/>
    <mergeCell ref="AF10:AJ10"/>
    <mergeCell ref="AK10:AO10"/>
    <mergeCell ref="AP10:AT10"/>
    <mergeCell ref="AU10:AY10"/>
    <mergeCell ref="AP9:AT9"/>
    <mergeCell ref="DV10:DZ10"/>
    <mergeCell ref="DQ8:DU8"/>
    <mergeCell ref="DV8:DZ8"/>
    <mergeCell ref="DQ10:DU10"/>
    <mergeCell ref="DV9:DZ9"/>
    <mergeCell ref="DB9:DF9"/>
    <mergeCell ref="DL10:DP10"/>
    <mergeCell ref="DL8:DP8"/>
    <mergeCell ref="DG10:DK10"/>
    <mergeCell ref="DQ9:DU9"/>
    <mergeCell ref="CM13:CQ13"/>
    <mergeCell ref="CR13:CV13"/>
    <mergeCell ref="CW13:DA13"/>
    <mergeCell ref="DB11:DF11"/>
    <mergeCell ref="CH14:CL14"/>
    <mergeCell ref="AK11:AO11"/>
    <mergeCell ref="AP11:AT11"/>
    <mergeCell ref="AU11:AY11"/>
    <mergeCell ref="B13:P13"/>
    <mergeCell ref="DV11:DZ11"/>
    <mergeCell ref="DL11:DP11"/>
    <mergeCell ref="DQ13:DU13"/>
    <mergeCell ref="DQ11:DU11"/>
    <mergeCell ref="DG11:DK11"/>
    <mergeCell ref="CR12:CV12"/>
    <mergeCell ref="DB13:DF13"/>
    <mergeCell ref="DG13:DK13"/>
    <mergeCell ref="DB12:DF12"/>
    <mergeCell ref="B12:P12"/>
    <mergeCell ref="Q12:U12"/>
    <mergeCell ref="V12:Z12"/>
    <mergeCell ref="AF12:AJ12"/>
    <mergeCell ref="AA12:AE12"/>
    <mergeCell ref="CM14:CQ14"/>
    <mergeCell ref="CH12:CL12"/>
    <mergeCell ref="CM12:CQ12"/>
    <mergeCell ref="AU12:AY12"/>
    <mergeCell ref="B14:P14"/>
    <mergeCell ref="Q13:U13"/>
    <mergeCell ref="V13:Z13"/>
    <mergeCell ref="AA13:AE13"/>
    <mergeCell ref="AK12:AO12"/>
    <mergeCell ref="AP12:AT12"/>
    <mergeCell ref="AF11:AJ11"/>
    <mergeCell ref="DG14:DK14"/>
    <mergeCell ref="CR11:CV11"/>
    <mergeCell ref="CW12:DA12"/>
    <mergeCell ref="CH11:CL11"/>
    <mergeCell ref="CM11:CQ11"/>
    <mergeCell ref="BS11:CG11"/>
    <mergeCell ref="BS12:CG12"/>
    <mergeCell ref="DG12:DK12"/>
    <mergeCell ref="CW11:DA11"/>
    <mergeCell ref="DB14:DF14"/>
    <mergeCell ref="DV14:DZ14"/>
    <mergeCell ref="DV13:DZ13"/>
    <mergeCell ref="DV12:DZ12"/>
    <mergeCell ref="DL13:DP13"/>
    <mergeCell ref="DQ14:DU14"/>
    <mergeCell ref="DL12:DP12"/>
    <mergeCell ref="DL14:DP14"/>
    <mergeCell ref="DQ12:DU12"/>
    <mergeCell ref="Q14:U14"/>
    <mergeCell ref="V14:Z14"/>
    <mergeCell ref="AA14:AE14"/>
    <mergeCell ref="AF14:AJ14"/>
    <mergeCell ref="CR14:CV14"/>
    <mergeCell ref="CW14:DA14"/>
    <mergeCell ref="BS14:CG14"/>
    <mergeCell ref="AU14:AY14"/>
    <mergeCell ref="AK14:AO14"/>
    <mergeCell ref="AP14:AT14"/>
    <mergeCell ref="AF13:AJ13"/>
    <mergeCell ref="AK13:AO13"/>
    <mergeCell ref="AP13:AT13"/>
    <mergeCell ref="AU13:AY13"/>
    <mergeCell ref="BS13:CG13"/>
    <mergeCell ref="CH13:CL13"/>
    <mergeCell ref="DQ15:DU15"/>
    <mergeCell ref="DV15:DZ15"/>
    <mergeCell ref="DV16:DZ16"/>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G16:DK16"/>
    <mergeCell ref="AK16:AO16"/>
    <mergeCell ref="AP16:AT16"/>
    <mergeCell ref="AU16:AY16"/>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DV19:DZ19"/>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DG21:DK21"/>
    <mergeCell ref="B21:P21"/>
    <mergeCell ref="Q21:U21"/>
    <mergeCell ref="V21:Z21"/>
    <mergeCell ref="AA21:AE21"/>
    <mergeCell ref="AF21:AJ21"/>
    <mergeCell ref="AK21:AO21"/>
    <mergeCell ref="AK22:AO22"/>
    <mergeCell ref="DV22:DZ22"/>
    <mergeCell ref="CH20:CL20"/>
    <mergeCell ref="CM20:CQ20"/>
    <mergeCell ref="CR20:CV20"/>
    <mergeCell ref="CW20:DA20"/>
    <mergeCell ref="DB20:DF20"/>
    <mergeCell ref="DG20:DK20"/>
    <mergeCell ref="CH21:CL21"/>
    <mergeCell ref="CM21:CQ21"/>
    <mergeCell ref="AP22:AT22"/>
    <mergeCell ref="AU22:AY22"/>
    <mergeCell ref="AZ22:BD22"/>
    <mergeCell ref="DB18:DF18"/>
    <mergeCell ref="CR22:CV22"/>
    <mergeCell ref="CW22:DA22"/>
    <mergeCell ref="AU19:AY19"/>
    <mergeCell ref="BS19:CG19"/>
    <mergeCell ref="CM18:CQ18"/>
    <mergeCell ref="DB22:DF22"/>
    <mergeCell ref="DV23:DZ23"/>
    <mergeCell ref="CR18:CV18"/>
    <mergeCell ref="DL21:DP21"/>
    <mergeCell ref="DQ21:DU21"/>
    <mergeCell ref="DB19:DF19"/>
    <mergeCell ref="DG19:DK19"/>
    <mergeCell ref="DV18:DZ18"/>
    <mergeCell ref="DL19:DP19"/>
    <mergeCell ref="CR21:CV21"/>
    <mergeCell ref="DQ22:DU22"/>
    <mergeCell ref="DL20:DP20"/>
    <mergeCell ref="DQ20:DU20"/>
    <mergeCell ref="DV20:DZ20"/>
    <mergeCell ref="DV21:DZ21"/>
    <mergeCell ref="BS22:CG22"/>
    <mergeCell ref="AU21:AY21"/>
    <mergeCell ref="BS21:CG21"/>
    <mergeCell ref="DL22:DP22"/>
    <mergeCell ref="DG22:DK22"/>
    <mergeCell ref="DB21:DF21"/>
    <mergeCell ref="CH26:CL26"/>
    <mergeCell ref="CM26:CQ26"/>
    <mergeCell ref="B22:P22"/>
    <mergeCell ref="Q22:U22"/>
    <mergeCell ref="V22:Z22"/>
    <mergeCell ref="AA22:AE22"/>
    <mergeCell ref="AF22:AJ22"/>
    <mergeCell ref="CH22:CL22"/>
    <mergeCell ref="CM22:CQ22"/>
    <mergeCell ref="BS24:CG24"/>
    <mergeCell ref="DV24:DZ24"/>
    <mergeCell ref="B23:P23"/>
    <mergeCell ref="Q23:U23"/>
    <mergeCell ref="V23:Z23"/>
    <mergeCell ref="AA23:AE23"/>
    <mergeCell ref="AF23:AJ23"/>
    <mergeCell ref="AK23:AO23"/>
    <mergeCell ref="AP23:AT23"/>
    <mergeCell ref="AU23:AY23"/>
    <mergeCell ref="CR23:CV23"/>
    <mergeCell ref="CH24:CL24"/>
    <mergeCell ref="CM24:CQ24"/>
    <mergeCell ref="CR24:CV24"/>
    <mergeCell ref="DG23:DK23"/>
    <mergeCell ref="DL23:DP23"/>
    <mergeCell ref="DQ23:DU23"/>
    <mergeCell ref="CW24:DA24"/>
    <mergeCell ref="DQ24:DU24"/>
    <mergeCell ref="AF26:AJ27"/>
    <mergeCell ref="CW23:DA23"/>
    <mergeCell ref="DB23:DF23"/>
    <mergeCell ref="CW25:DA25"/>
    <mergeCell ref="DB25:DF25"/>
    <mergeCell ref="AZ23:BD23"/>
    <mergeCell ref="BS23:CG23"/>
    <mergeCell ref="CH23:CL23"/>
    <mergeCell ref="CM23:CQ23"/>
    <mergeCell ref="A24:AY24"/>
    <mergeCell ref="A26:P27"/>
    <mergeCell ref="Q26:U27"/>
    <mergeCell ref="V26:Z27"/>
    <mergeCell ref="AA26:AE27"/>
    <mergeCell ref="CR26:CV26"/>
    <mergeCell ref="CR25:CV25"/>
    <mergeCell ref="A25:BI25"/>
    <mergeCell ref="BS25:CG25"/>
    <mergeCell ref="CH25:CL25"/>
    <mergeCell ref="CM25:CQ25"/>
    <mergeCell ref="DB24:DF24"/>
    <mergeCell ref="DG24:DK24"/>
    <mergeCell ref="DL24:DP24"/>
    <mergeCell ref="DG25:DK25"/>
    <mergeCell ref="AK26:AO27"/>
    <mergeCell ref="AP26:AT27"/>
    <mergeCell ref="AU26:AY27"/>
    <mergeCell ref="AZ26:BD27"/>
    <mergeCell ref="CW26:DA26"/>
    <mergeCell ref="DB26:DF26"/>
    <mergeCell ref="DQ27:DU27"/>
    <mergeCell ref="DG26:DK26"/>
    <mergeCell ref="DL26:DP26"/>
    <mergeCell ref="DQ25:DU25"/>
    <mergeCell ref="DV25:DZ25"/>
    <mergeCell ref="DL25:DP25"/>
    <mergeCell ref="DQ26:DU26"/>
    <mergeCell ref="DQ28:DU28"/>
    <mergeCell ref="DV28:DZ28"/>
    <mergeCell ref="BS27:CG27"/>
    <mergeCell ref="CH27:CL27"/>
    <mergeCell ref="CM27:CQ27"/>
    <mergeCell ref="CR27:CV27"/>
    <mergeCell ref="CW27:DA27"/>
    <mergeCell ref="DB27:DF27"/>
    <mergeCell ref="DL27:DP27"/>
    <mergeCell ref="BE32:BI32"/>
    <mergeCell ref="AK28:AO28"/>
    <mergeCell ref="AF28:AJ28"/>
    <mergeCell ref="AP29:AT29"/>
    <mergeCell ref="DV26:DZ26"/>
    <mergeCell ref="DG29:DK29"/>
    <mergeCell ref="DL29:DP29"/>
    <mergeCell ref="DQ29:DU29"/>
    <mergeCell ref="DV29:DZ29"/>
    <mergeCell ref="DV27:DZ27"/>
    <mergeCell ref="DL28:DP28"/>
    <mergeCell ref="AP28:AT28"/>
    <mergeCell ref="AU28:AY28"/>
    <mergeCell ref="AZ28:BD28"/>
    <mergeCell ref="BE28:BI28"/>
    <mergeCell ref="AP32:AT32"/>
    <mergeCell ref="AU32:AY32"/>
    <mergeCell ref="AZ30:BD30"/>
    <mergeCell ref="BE30:BI30"/>
    <mergeCell ref="AZ29:BD29"/>
    <mergeCell ref="AU29:AY29"/>
    <mergeCell ref="DG27:DK27"/>
    <mergeCell ref="DL30:DP30"/>
    <mergeCell ref="DB29:DF29"/>
    <mergeCell ref="BE26:BI27"/>
    <mergeCell ref="BS26:CG26"/>
    <mergeCell ref="BS29:CG29"/>
    <mergeCell ref="CH29:CL29"/>
    <mergeCell ref="CM29:CQ29"/>
    <mergeCell ref="CR29:CV29"/>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F29:AJ29"/>
    <mergeCell ref="AK29:AO29"/>
    <mergeCell ref="B33:P33"/>
    <mergeCell ref="Q33:U33"/>
    <mergeCell ref="V33:Z33"/>
    <mergeCell ref="B32:P32"/>
    <mergeCell ref="Q32:U32"/>
    <mergeCell ref="V32:Z32"/>
    <mergeCell ref="AZ31:BD31"/>
    <mergeCell ref="BE31:BI31"/>
    <mergeCell ref="V30:Z30"/>
    <mergeCell ref="BS30:CG30"/>
    <mergeCell ref="AU31:AY31"/>
    <mergeCell ref="AA32:AE32"/>
    <mergeCell ref="AA30:AE30"/>
    <mergeCell ref="AF30:AJ30"/>
    <mergeCell ref="AF32:AJ32"/>
    <mergeCell ref="AK30:AO30"/>
    <mergeCell ref="B31:P31"/>
    <mergeCell ref="Q31:U31"/>
    <mergeCell ref="V31:Z31"/>
    <mergeCell ref="AA31:AE31"/>
    <mergeCell ref="DB30:DF30"/>
    <mergeCell ref="CM32:CQ32"/>
    <mergeCell ref="CR32:CV32"/>
    <mergeCell ref="CH30:CL30"/>
    <mergeCell ref="BS31:CG31"/>
    <mergeCell ref="CH31:CL31"/>
    <mergeCell ref="DG28:DK28"/>
    <mergeCell ref="DG30:DK30"/>
    <mergeCell ref="CM31:CQ31"/>
    <mergeCell ref="DB28:DF28"/>
    <mergeCell ref="CR28:CV28"/>
    <mergeCell ref="CW29:DA29"/>
    <mergeCell ref="CW28:DA28"/>
    <mergeCell ref="CM30:CQ30"/>
    <mergeCell ref="CR30:CV30"/>
    <mergeCell ref="CW30:DA30"/>
    <mergeCell ref="AA33:AE33"/>
    <mergeCell ref="AU34:AY34"/>
    <mergeCell ref="AZ34:BD34"/>
    <mergeCell ref="AU30:AY30"/>
    <mergeCell ref="AF31:AJ31"/>
    <mergeCell ref="AK31:AO31"/>
    <mergeCell ref="AP31:AT31"/>
    <mergeCell ref="AP30:AT30"/>
    <mergeCell ref="AZ32:BD32"/>
    <mergeCell ref="AK32:AO32"/>
    <mergeCell ref="Q34:U34"/>
    <mergeCell ref="V34:Z34"/>
    <mergeCell ref="AA34:AE34"/>
    <mergeCell ref="AF34:AJ34"/>
    <mergeCell ref="DV31:DZ31"/>
    <mergeCell ref="DG32:DK32"/>
    <mergeCell ref="AP34:AT34"/>
    <mergeCell ref="CM34:CQ34"/>
    <mergeCell ref="CW32:DA32"/>
    <mergeCell ref="DB32:DF32"/>
    <mergeCell ref="BS32:CG32"/>
    <mergeCell ref="CR31:CV31"/>
    <mergeCell ref="CW31:DA31"/>
    <mergeCell ref="DB31:DF31"/>
    <mergeCell ref="DG31:DK31"/>
    <mergeCell ref="DV30:DZ30"/>
    <mergeCell ref="CH32:CL32"/>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BE34:BI34"/>
    <mergeCell ref="BS34:CG34"/>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AP33:AT33"/>
    <mergeCell ref="AU33:AY33"/>
    <mergeCell ref="AZ33:BD33"/>
    <mergeCell ref="BE33:BI33"/>
    <mergeCell ref="BS33:CG33"/>
    <mergeCell ref="CH33:CL33"/>
    <mergeCell ref="CM33:CQ33"/>
    <mergeCell ref="CR33:CV33"/>
    <mergeCell ref="V36:Z36"/>
    <mergeCell ref="AA36:AE36"/>
    <mergeCell ref="AK36:AO36"/>
    <mergeCell ref="AK34:AO34"/>
    <mergeCell ref="V35:Z35"/>
    <mergeCell ref="AA35:AE35"/>
    <mergeCell ref="AF35:AJ35"/>
    <mergeCell ref="AK35:AO35"/>
    <mergeCell ref="AK33:AO33"/>
    <mergeCell ref="CW35:DA35"/>
    <mergeCell ref="DB35:DF35"/>
    <mergeCell ref="DB33:DF33"/>
    <mergeCell ref="CW34:DA34"/>
    <mergeCell ref="AP35:AT35"/>
    <mergeCell ref="AU35:AY35"/>
    <mergeCell ref="AZ35:BD35"/>
    <mergeCell ref="CW33:DA33"/>
    <mergeCell ref="CR35:CV35"/>
    <mergeCell ref="AF33:AJ33"/>
    <mergeCell ref="CH37:CL37"/>
    <mergeCell ref="CM37:CQ37"/>
    <mergeCell ref="CR34:CV34"/>
    <mergeCell ref="CH35:CL35"/>
    <mergeCell ref="CM35:CQ35"/>
    <mergeCell ref="CH34:CL34"/>
    <mergeCell ref="CR36:CV36"/>
    <mergeCell ref="AU37:AY37"/>
    <mergeCell ref="AZ37:BD37"/>
    <mergeCell ref="BS37:CG37"/>
    <mergeCell ref="AK38:AO38"/>
    <mergeCell ref="AP38:AT38"/>
    <mergeCell ref="AU38:AY38"/>
    <mergeCell ref="BE38:BI38"/>
    <mergeCell ref="BS38:CG38"/>
    <mergeCell ref="AK37:AO37"/>
    <mergeCell ref="AP37:AT37"/>
    <mergeCell ref="B37:P37"/>
    <mergeCell ref="Q37:U37"/>
    <mergeCell ref="V37:Z37"/>
    <mergeCell ref="AA37:AE37"/>
    <mergeCell ref="Q38:U38"/>
    <mergeCell ref="V38:Z38"/>
    <mergeCell ref="AA38:AE38"/>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DL39:DP39"/>
    <mergeCell ref="DL38:DP38"/>
    <mergeCell ref="AF37:AJ37"/>
    <mergeCell ref="CH36:CL36"/>
    <mergeCell ref="CM36:CQ36"/>
    <mergeCell ref="BE35:BI35"/>
    <mergeCell ref="BS35:CG35"/>
    <mergeCell ref="AU36:AY36"/>
    <mergeCell ref="AZ36:BD36"/>
    <mergeCell ref="BE37:BI37"/>
    <mergeCell ref="DB40:DF40"/>
    <mergeCell ref="CM40:CQ40"/>
    <mergeCell ref="CW39:DA39"/>
    <mergeCell ref="DG40:DK40"/>
    <mergeCell ref="DQ37:DU37"/>
    <mergeCell ref="DV37:DZ37"/>
    <mergeCell ref="DQ39:DU39"/>
    <mergeCell ref="DV39:DZ39"/>
    <mergeCell ref="DQ38:DU38"/>
    <mergeCell ref="CM38:CQ38"/>
    <mergeCell ref="DG39:DK39"/>
    <mergeCell ref="CW38:DA38"/>
    <mergeCell ref="DB38:DF38"/>
    <mergeCell ref="DG38:DK38"/>
    <mergeCell ref="BS39:CG39"/>
    <mergeCell ref="BE39:BI39"/>
    <mergeCell ref="CH38:CL38"/>
    <mergeCell ref="CR38:CV38"/>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W42:DA42"/>
    <mergeCell ref="DB42:DF42"/>
    <mergeCell ref="DG42:DK42"/>
    <mergeCell ref="CW41:DA41"/>
    <mergeCell ref="DB41:DF41"/>
    <mergeCell ref="DG41:DK41"/>
    <mergeCell ref="B43:P43"/>
    <mergeCell ref="Q43:U43"/>
    <mergeCell ref="V43:Z43"/>
    <mergeCell ref="AA43:AE43"/>
    <mergeCell ref="B40:P40"/>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B44:P44"/>
    <mergeCell ref="Q44:U44"/>
    <mergeCell ref="V44:Z44"/>
    <mergeCell ref="AA44:AE44"/>
    <mergeCell ref="AF45:AJ45"/>
    <mergeCell ref="AP44:AT44"/>
    <mergeCell ref="B45:P45"/>
    <mergeCell ref="Q45:U45"/>
    <mergeCell ref="V45:Z45"/>
    <mergeCell ref="AA45:AE45"/>
    <mergeCell ref="AU42:AY42"/>
    <mergeCell ref="AF44:AJ44"/>
    <mergeCell ref="AK44:AO44"/>
    <mergeCell ref="AF43:AJ43"/>
    <mergeCell ref="AK43:AO43"/>
    <mergeCell ref="AK42:AO42"/>
    <mergeCell ref="AP42:AT42"/>
    <mergeCell ref="AP43:AT43"/>
    <mergeCell ref="AU43:AY43"/>
    <mergeCell ref="AZ43:BD43"/>
    <mergeCell ref="BE43:BI43"/>
    <mergeCell ref="AZ44:BD44"/>
    <mergeCell ref="BE44:BI44"/>
    <mergeCell ref="AU44:AY44"/>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BS46:CG46"/>
    <mergeCell ref="CH46:CL46"/>
    <mergeCell ref="BS45:CG45"/>
    <mergeCell ref="CM46:CQ46"/>
    <mergeCell ref="AP45:AT45"/>
    <mergeCell ref="AU45:AY45"/>
    <mergeCell ref="AZ45:BD45"/>
    <mergeCell ref="BE45:BI45"/>
    <mergeCell ref="BS44:CG44"/>
    <mergeCell ref="CH44:CL44"/>
    <mergeCell ref="AF47:AJ47"/>
    <mergeCell ref="AK47:AO47"/>
    <mergeCell ref="AP47:AT47"/>
    <mergeCell ref="V46:Z46"/>
    <mergeCell ref="AA46:AE46"/>
    <mergeCell ref="AF46:AJ46"/>
    <mergeCell ref="AP46:AT46"/>
    <mergeCell ref="CR43:CV43"/>
    <mergeCell ref="CW43:DA43"/>
    <mergeCell ref="DB43:DF43"/>
    <mergeCell ref="DG43:DK43"/>
    <mergeCell ref="AK46:AO46"/>
    <mergeCell ref="CW46:DA46"/>
    <mergeCell ref="AK45:AO45"/>
    <mergeCell ref="CH45:CL45"/>
    <mergeCell ref="CM45:CQ45"/>
    <mergeCell ref="CR46:CV46"/>
    <mergeCell ref="CM47:CQ47"/>
    <mergeCell ref="CR47:CV47"/>
    <mergeCell ref="BS47:CG47"/>
    <mergeCell ref="CH47:CL47"/>
    <mergeCell ref="AU47:AY47"/>
    <mergeCell ref="AU46:AY46"/>
    <mergeCell ref="AZ46:BD46"/>
    <mergeCell ref="BE47:BI47"/>
    <mergeCell ref="BE46:BI46"/>
    <mergeCell ref="B46:P46"/>
    <mergeCell ref="AA48:AE48"/>
    <mergeCell ref="B47:P47"/>
    <mergeCell ref="Q47:U47"/>
    <mergeCell ref="B48:P48"/>
    <mergeCell ref="Q48:U48"/>
    <mergeCell ref="Q46:U46"/>
    <mergeCell ref="V47:Z47"/>
    <mergeCell ref="AA47:AE47"/>
    <mergeCell ref="DV46:DZ46"/>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AF51:AJ51"/>
    <mergeCell ref="AK48:AO48"/>
    <mergeCell ref="CH49:CL49"/>
    <mergeCell ref="AP50:AT50"/>
    <mergeCell ref="AF48:AJ48"/>
    <mergeCell ref="BE51:BI51"/>
    <mergeCell ref="BS51:CG51"/>
    <mergeCell ref="CH51:CL51"/>
    <mergeCell ref="AK51:AO51"/>
    <mergeCell ref="AP51:AT51"/>
    <mergeCell ref="AU49:AY49"/>
    <mergeCell ref="AZ49:BD49"/>
    <mergeCell ref="V48:Z48"/>
    <mergeCell ref="AF49:AJ49"/>
    <mergeCell ref="AK49:AO49"/>
    <mergeCell ref="AA49:AE49"/>
    <mergeCell ref="AP48:AT48"/>
    <mergeCell ref="AA50:AE50"/>
    <mergeCell ref="AF50:AJ50"/>
    <mergeCell ref="AK50:AO50"/>
    <mergeCell ref="AP49:AT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AZ47:BD47"/>
    <mergeCell ref="CM51:CQ51"/>
    <mergeCell ref="DB50:DF50"/>
    <mergeCell ref="AU52:AY52"/>
    <mergeCell ref="AZ52:BD52"/>
    <mergeCell ref="BS50:CG50"/>
    <mergeCell ref="CH50:CL50"/>
    <mergeCell ref="BE52:BI52"/>
    <mergeCell ref="BS52:CG52"/>
    <mergeCell ref="CH52:CL52"/>
    <mergeCell ref="CW51:DA51"/>
    <mergeCell ref="DQ51:DU51"/>
    <mergeCell ref="DV51:DZ51"/>
    <mergeCell ref="DG49:DK49"/>
    <mergeCell ref="DL49:DP49"/>
    <mergeCell ref="DV49:DZ49"/>
    <mergeCell ref="DQ49:DU49"/>
    <mergeCell ref="DQ50:DU50"/>
    <mergeCell ref="DV50:DZ50"/>
    <mergeCell ref="DG51:DK51"/>
    <mergeCell ref="DL50:DP50"/>
    <mergeCell ref="DG50:DK50"/>
    <mergeCell ref="DL51:DP51"/>
    <mergeCell ref="DL54:DP54"/>
    <mergeCell ref="CR53:CV53"/>
    <mergeCell ref="CW53:DA53"/>
    <mergeCell ref="DB53:DF53"/>
    <mergeCell ref="DG53:DK53"/>
    <mergeCell ref="DB51:DF51"/>
    <mergeCell ref="DQ54:DU54"/>
    <mergeCell ref="CR54:CV54"/>
    <mergeCell ref="CW54:DA54"/>
    <mergeCell ref="DB54:DF54"/>
    <mergeCell ref="DV52:DZ52"/>
    <mergeCell ref="B53:P53"/>
    <mergeCell ref="Q53:U53"/>
    <mergeCell ref="V53:Z53"/>
    <mergeCell ref="AA53:AE53"/>
    <mergeCell ref="AF53:AJ53"/>
    <mergeCell ref="AZ53:BD53"/>
    <mergeCell ref="AU51:AY51"/>
    <mergeCell ref="BE50:BI50"/>
    <mergeCell ref="AU50:AY50"/>
    <mergeCell ref="AZ50:BD50"/>
    <mergeCell ref="AZ51:BD51"/>
    <mergeCell ref="DG54:DK54"/>
    <mergeCell ref="AA54:AE54"/>
    <mergeCell ref="AF54:AJ54"/>
    <mergeCell ref="AK54:AO54"/>
    <mergeCell ref="AZ54:BD54"/>
    <mergeCell ref="BE54:BI54"/>
    <mergeCell ref="AF55:AJ55"/>
    <mergeCell ref="AK55:AO55"/>
    <mergeCell ref="BS54:CG54"/>
    <mergeCell ref="CH54:CL54"/>
    <mergeCell ref="AP55:AT55"/>
    <mergeCell ref="AU55:AY55"/>
    <mergeCell ref="AZ55:BD55"/>
    <mergeCell ref="BE55:BI55"/>
    <mergeCell ref="AP54:AT54"/>
    <mergeCell ref="AU54:AY54"/>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DV55:DZ55"/>
    <mergeCell ref="CR51:CV51"/>
    <mergeCell ref="DL53:DP53"/>
    <mergeCell ref="DQ53:DU53"/>
    <mergeCell ref="DV53:DZ53"/>
    <mergeCell ref="DV54:DZ54"/>
    <mergeCell ref="DB52:DF52"/>
    <mergeCell ref="DG52:DK52"/>
    <mergeCell ref="DL52:DP52"/>
    <mergeCell ref="DQ52:DU52"/>
    <mergeCell ref="CW55:DA55"/>
    <mergeCell ref="BS55:CG55"/>
    <mergeCell ref="CH55:CL55"/>
    <mergeCell ref="CM55:CQ55"/>
    <mergeCell ref="CR56:CV56"/>
    <mergeCell ref="CW56:DA56"/>
    <mergeCell ref="CM52:CQ52"/>
    <mergeCell ref="CM53:CQ53"/>
    <mergeCell ref="CM54:CQ54"/>
    <mergeCell ref="DL56:DP56"/>
    <mergeCell ref="DB55:DF55"/>
    <mergeCell ref="DG55:DK55"/>
    <mergeCell ref="CR52:CV52"/>
    <mergeCell ref="CW52:DA52"/>
    <mergeCell ref="DL55:DP55"/>
    <mergeCell ref="CR55:CV55"/>
    <mergeCell ref="AU56:AY56"/>
    <mergeCell ref="DQ55:DU55"/>
    <mergeCell ref="CW57:DA57"/>
    <mergeCell ref="DB57:DF57"/>
    <mergeCell ref="DB56:DF56"/>
    <mergeCell ref="DG56:DK56"/>
    <mergeCell ref="DG57:DK57"/>
    <mergeCell ref="DL57:DP57"/>
    <mergeCell ref="DQ57:DU57"/>
    <mergeCell ref="AZ56:BD56"/>
    <mergeCell ref="DV56:DZ56"/>
    <mergeCell ref="BE56:BI56"/>
    <mergeCell ref="BS56:CG56"/>
    <mergeCell ref="CH56:CL56"/>
    <mergeCell ref="CM56:CQ56"/>
    <mergeCell ref="DQ56:DU56"/>
    <mergeCell ref="DL58:DP58"/>
    <mergeCell ref="DQ58:DU58"/>
    <mergeCell ref="DG58:DK58"/>
    <mergeCell ref="AP58:AT58"/>
    <mergeCell ref="AU58:AY58"/>
    <mergeCell ref="AZ58:BD58"/>
    <mergeCell ref="CM58:CQ58"/>
    <mergeCell ref="CW58:DA58"/>
    <mergeCell ref="DB58:DF58"/>
    <mergeCell ref="B56:P56"/>
    <mergeCell ref="Q56:U56"/>
    <mergeCell ref="V56:Z56"/>
    <mergeCell ref="AA56:AE56"/>
    <mergeCell ref="AF56:AJ56"/>
    <mergeCell ref="AK56:AO56"/>
    <mergeCell ref="AP56:AT56"/>
    <mergeCell ref="AF57:AJ57"/>
    <mergeCell ref="AK57:AO57"/>
    <mergeCell ref="AP57:AT57"/>
    <mergeCell ref="AU57:AY57"/>
    <mergeCell ref="AZ57:BD57"/>
    <mergeCell ref="BE57:BI57"/>
    <mergeCell ref="B57:P57"/>
    <mergeCell ref="Q57:U57"/>
    <mergeCell ref="V57:Z57"/>
    <mergeCell ref="AA57:AE57"/>
    <mergeCell ref="DV57:DZ57"/>
    <mergeCell ref="AF58:AJ58"/>
    <mergeCell ref="AK58:AO58"/>
    <mergeCell ref="BS58:CG58"/>
    <mergeCell ref="CH58:CL58"/>
    <mergeCell ref="DV58:DZ58"/>
    <mergeCell ref="BS57:CG57"/>
    <mergeCell ref="CH57:CL57"/>
    <mergeCell ref="CM57:CQ57"/>
    <mergeCell ref="CR57:CV57"/>
    <mergeCell ref="CR58:CV58"/>
    <mergeCell ref="B58:P58"/>
    <mergeCell ref="Q58:U58"/>
    <mergeCell ref="V58:Z58"/>
    <mergeCell ref="AA58:AE58"/>
    <mergeCell ref="BE58:BI58"/>
    <mergeCell ref="CM59:CQ59"/>
    <mergeCell ref="CR59:CV59"/>
    <mergeCell ref="CW59:DA59"/>
    <mergeCell ref="DB59:DF59"/>
    <mergeCell ref="AZ59:BD59"/>
    <mergeCell ref="BE59:BI59"/>
    <mergeCell ref="BS59:CG59"/>
    <mergeCell ref="CH59:CL59"/>
    <mergeCell ref="AK59:AO59"/>
    <mergeCell ref="AP59:AT59"/>
    <mergeCell ref="AU59:AY59"/>
    <mergeCell ref="B59:P59"/>
    <mergeCell ref="Q59:U59"/>
    <mergeCell ref="V59:Z59"/>
    <mergeCell ref="AA59:AE59"/>
    <mergeCell ref="V61:Z61"/>
    <mergeCell ref="AA61:AE61"/>
    <mergeCell ref="AF61:AJ61"/>
    <mergeCell ref="DV59:DZ59"/>
    <mergeCell ref="AK60:AO60"/>
    <mergeCell ref="AP60:AT60"/>
    <mergeCell ref="AU60:AY60"/>
    <mergeCell ref="AZ60:BD60"/>
    <mergeCell ref="BE60:BI60"/>
    <mergeCell ref="AF59:AJ59"/>
    <mergeCell ref="DV60:DZ60"/>
    <mergeCell ref="DL63:DP63"/>
    <mergeCell ref="DG61:DK61"/>
    <mergeCell ref="DL61:DP61"/>
    <mergeCell ref="DQ61:DU61"/>
    <mergeCell ref="DQ62:DU62"/>
    <mergeCell ref="DQ63:DU63"/>
    <mergeCell ref="DQ60:DU60"/>
    <mergeCell ref="DQ59:DU59"/>
    <mergeCell ref="DG59:DK59"/>
    <mergeCell ref="BS60:CG60"/>
    <mergeCell ref="DL59:DP59"/>
    <mergeCell ref="DG60:DK60"/>
    <mergeCell ref="DL60:DP60"/>
    <mergeCell ref="CR60:CV60"/>
    <mergeCell ref="CW60:DA60"/>
    <mergeCell ref="DB60:DF60"/>
    <mergeCell ref="CM60:CQ60"/>
    <mergeCell ref="CW63:DA63"/>
    <mergeCell ref="DB62:DF62"/>
    <mergeCell ref="AA62:AE62"/>
    <mergeCell ref="AF62:AJ62"/>
    <mergeCell ref="AK62:AO62"/>
    <mergeCell ref="DB63:DF63"/>
    <mergeCell ref="CW62:DA62"/>
    <mergeCell ref="AA63:AE63"/>
    <mergeCell ref="AF63:AJ63"/>
    <mergeCell ref="BE62:BI62"/>
    <mergeCell ref="DV61:DZ61"/>
    <mergeCell ref="CM61:CQ61"/>
    <mergeCell ref="CR61:CV61"/>
    <mergeCell ref="CW61:DA61"/>
    <mergeCell ref="DB61:DF61"/>
    <mergeCell ref="DV62:DZ62"/>
    <mergeCell ref="DG62:DK62"/>
    <mergeCell ref="BS62:CG62"/>
    <mergeCell ref="CH62:CL62"/>
    <mergeCell ref="AA60:AE60"/>
    <mergeCell ref="AF60:AJ60"/>
    <mergeCell ref="BS61:CG61"/>
    <mergeCell ref="CH61:CL61"/>
    <mergeCell ref="AP61:AT61"/>
    <mergeCell ref="CH60:CL60"/>
    <mergeCell ref="BE61:BI61"/>
    <mergeCell ref="AK61:AO61"/>
    <mergeCell ref="AU61:AY61"/>
    <mergeCell ref="AZ61:BD61"/>
    <mergeCell ref="Q63:U63"/>
    <mergeCell ref="V63:Z63"/>
    <mergeCell ref="V60:Z60"/>
    <mergeCell ref="B62:P62"/>
    <mergeCell ref="Q62:U62"/>
    <mergeCell ref="V62:Z62"/>
    <mergeCell ref="B60:P60"/>
    <mergeCell ref="Q60:U60"/>
    <mergeCell ref="B61:P61"/>
    <mergeCell ref="Q61:U61"/>
    <mergeCell ref="DG67:DK67"/>
    <mergeCell ref="DL64:DP64"/>
    <mergeCell ref="DQ64:DU64"/>
    <mergeCell ref="DG66:DK66"/>
    <mergeCell ref="DL66:DP66"/>
    <mergeCell ref="DQ66:DU66"/>
    <mergeCell ref="DL67:DP67"/>
    <mergeCell ref="DQ67:DU67"/>
    <mergeCell ref="DG63:DK63"/>
    <mergeCell ref="DL62:DP62"/>
    <mergeCell ref="CM62:CQ62"/>
    <mergeCell ref="CR62:CV62"/>
    <mergeCell ref="CM63:CQ63"/>
    <mergeCell ref="AP62:AT62"/>
    <mergeCell ref="AU62:AY62"/>
    <mergeCell ref="AZ62:BD62"/>
    <mergeCell ref="BJ63:BN63"/>
    <mergeCell ref="BS63:CG63"/>
    <mergeCell ref="CR63:CV63"/>
    <mergeCell ref="BJ62:BN62"/>
    <mergeCell ref="DV63:DZ63"/>
    <mergeCell ref="BS65:CG65"/>
    <mergeCell ref="CH65:CL65"/>
    <mergeCell ref="CM65:CQ65"/>
    <mergeCell ref="CR65:CV65"/>
    <mergeCell ref="CW65:DA65"/>
    <mergeCell ref="CH63:CL63"/>
    <mergeCell ref="DB65:DF65"/>
    <mergeCell ref="DV64:DZ64"/>
    <mergeCell ref="DL65:DP65"/>
    <mergeCell ref="DG65:DK65"/>
    <mergeCell ref="DG64:DK64"/>
    <mergeCell ref="AZ66:BD67"/>
    <mergeCell ref="CR67:CV67"/>
    <mergeCell ref="DV67:DZ67"/>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AK63:AO63"/>
    <mergeCell ref="AU63:AY63"/>
    <mergeCell ref="AF68:AJ68"/>
    <mergeCell ref="AK68:AO68"/>
    <mergeCell ref="AF66:AJ67"/>
    <mergeCell ref="AK66:AO67"/>
    <mergeCell ref="AU66:AY67"/>
    <mergeCell ref="AP66:AT67"/>
    <mergeCell ref="AP63:AT63"/>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B70:P70"/>
    <mergeCell ref="Q70:U70"/>
    <mergeCell ref="AK69:AO69"/>
    <mergeCell ref="AP69:AT69"/>
    <mergeCell ref="CM68:CQ68"/>
    <mergeCell ref="DQ69:DU69"/>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CR68:CV68"/>
    <mergeCell ref="CW68:DA68"/>
    <mergeCell ref="DB68:DF68"/>
    <mergeCell ref="AP68:AT68"/>
    <mergeCell ref="AU68:AY68"/>
    <mergeCell ref="AZ68:BD68"/>
    <mergeCell ref="BS68:CG68"/>
    <mergeCell ref="CH68:CL68"/>
    <mergeCell ref="DL71:DP71"/>
    <mergeCell ref="DQ71:DU71"/>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AU70:AY70"/>
    <mergeCell ref="AZ70:BD70"/>
    <mergeCell ref="BS70:CG70"/>
    <mergeCell ref="CH70:CL70"/>
    <mergeCell ref="CM70:CQ70"/>
    <mergeCell ref="DG71:DK71"/>
    <mergeCell ref="AU69:AY69"/>
    <mergeCell ref="DV71:DZ71"/>
    <mergeCell ref="BS69:CG69"/>
    <mergeCell ref="CH69:CL69"/>
    <mergeCell ref="CM69:CQ69"/>
    <mergeCell ref="CR69:CV69"/>
    <mergeCell ref="CW69:DA69"/>
    <mergeCell ref="DB69:DF69"/>
    <mergeCell ref="CR70:CV70"/>
    <mergeCell ref="CW70:DA70"/>
    <mergeCell ref="DB70:DF70"/>
    <mergeCell ref="CM73:CQ73"/>
    <mergeCell ref="CR73:CV73"/>
    <mergeCell ref="CW73:DA73"/>
    <mergeCell ref="DB73:DF73"/>
    <mergeCell ref="AU73:AY73"/>
    <mergeCell ref="AZ73:BD73"/>
    <mergeCell ref="BS73:CG73"/>
    <mergeCell ref="CH73:CL73"/>
    <mergeCell ref="AU71:AY71"/>
    <mergeCell ref="DQ72:DU72"/>
    <mergeCell ref="DV72:DZ72"/>
    <mergeCell ref="B73:P73"/>
    <mergeCell ref="Q73:U73"/>
    <mergeCell ref="V73:Z73"/>
    <mergeCell ref="AA73:AE73"/>
    <mergeCell ref="AF73:AJ73"/>
    <mergeCell ref="DG72:DK72"/>
    <mergeCell ref="AK73:AO73"/>
    <mergeCell ref="AP73:AT73"/>
    <mergeCell ref="AU74:AY74"/>
    <mergeCell ref="AZ71:BD71"/>
    <mergeCell ref="DL72:DP72"/>
    <mergeCell ref="AZ72:BD72"/>
    <mergeCell ref="BS72:CG72"/>
    <mergeCell ref="CH72:CL72"/>
    <mergeCell ref="CM72:CQ72"/>
    <mergeCell ref="CR72:CV72"/>
    <mergeCell ref="CW72:DA72"/>
    <mergeCell ref="DB72:DF72"/>
    <mergeCell ref="AK74:AO74"/>
    <mergeCell ref="V70:Z70"/>
    <mergeCell ref="AA70:AE70"/>
    <mergeCell ref="AF70:AJ70"/>
    <mergeCell ref="AK70:AO70"/>
    <mergeCell ref="AP74:AT74"/>
    <mergeCell ref="AP70:AT70"/>
    <mergeCell ref="V71:Z71"/>
    <mergeCell ref="AA71:AE71"/>
    <mergeCell ref="AF71:AJ71"/>
    <mergeCell ref="B72:P72"/>
    <mergeCell ref="Q72:U72"/>
    <mergeCell ref="V72:Z72"/>
    <mergeCell ref="AA72:AE72"/>
    <mergeCell ref="DG73:DK73"/>
    <mergeCell ref="DL73:DP73"/>
    <mergeCell ref="AF72:AJ72"/>
    <mergeCell ref="AK72:AO72"/>
    <mergeCell ref="AP72:AT72"/>
    <mergeCell ref="AU72:AY72"/>
    <mergeCell ref="DQ73:DU73"/>
    <mergeCell ref="DV73:DZ73"/>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DL76:DP76"/>
    <mergeCell ref="DL75:DP75"/>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DQ102:DU102"/>
    <mergeCell ref="CH102:CL102"/>
    <mergeCell ref="CM102:CQ102"/>
    <mergeCell ref="CR102:CV102"/>
    <mergeCell ref="CW102:DA102"/>
    <mergeCell ref="DB102:DF102"/>
    <mergeCell ref="DG102:DK102"/>
    <mergeCell ref="DL102:DP102"/>
    <mergeCell ref="DV76:DZ76"/>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CM81:CQ81"/>
    <mergeCell ref="CR81:CV81"/>
    <mergeCell ref="CW81:DA81"/>
    <mergeCell ref="DB81:DF81"/>
    <mergeCell ref="Q79:U79"/>
    <mergeCell ref="V79:Z79"/>
    <mergeCell ref="AA79:AE79"/>
    <mergeCell ref="AF79:AJ79"/>
    <mergeCell ref="BR102:CG102"/>
    <mergeCell ref="DV102:DZ102"/>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AK78:AO78"/>
    <mergeCell ref="AK79:AO79"/>
    <mergeCell ref="B81:P81"/>
    <mergeCell ref="Q81:U81"/>
    <mergeCell ref="V81:Z81"/>
    <mergeCell ref="AA81:AE81"/>
    <mergeCell ref="AF81:AJ81"/>
    <mergeCell ref="AK81:AO81"/>
    <mergeCell ref="B79:P79"/>
    <mergeCell ref="B78:P78"/>
    <mergeCell ref="Q78:U78"/>
    <mergeCell ref="V78:Z78"/>
    <mergeCell ref="AA78:AE78"/>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A109:AE109"/>
    <mergeCell ref="AF109:AJ109"/>
    <mergeCell ref="AK109:AO109"/>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AP109:AT109"/>
    <mergeCell ref="AF88:AJ88"/>
    <mergeCell ref="AK88:AO88"/>
    <mergeCell ref="AP88:AT88"/>
    <mergeCell ref="B85:P85"/>
    <mergeCell ref="Q85:U85"/>
    <mergeCell ref="B86:P86"/>
    <mergeCell ref="Q86:U86"/>
    <mergeCell ref="B88:P88"/>
    <mergeCell ref="Q88:U88"/>
    <mergeCell ref="V88:Z88"/>
    <mergeCell ref="AA88:AE88"/>
    <mergeCell ref="Q87:U87"/>
    <mergeCell ref="V87:Z87"/>
    <mergeCell ref="DL109:DP109"/>
    <mergeCell ref="DQ109:DU109"/>
    <mergeCell ref="DG109:DK109"/>
    <mergeCell ref="AU88:AY88"/>
    <mergeCell ref="AZ88:BD88"/>
    <mergeCell ref="AU109:BP109"/>
    <mergeCell ref="DB88:DF88"/>
    <mergeCell ref="DQ111:DU111"/>
    <mergeCell ref="DV114:DZ114"/>
    <mergeCell ref="DV111:DZ111"/>
    <mergeCell ref="DQ110:DU110"/>
    <mergeCell ref="DV110:DZ110"/>
    <mergeCell ref="DQ113:DU113"/>
    <mergeCell ref="DV113:DZ113"/>
    <mergeCell ref="DV112:DZ112"/>
    <mergeCell ref="DQ114:DU114"/>
    <mergeCell ref="BQ109:BU109"/>
    <mergeCell ref="BV109:BZ109"/>
    <mergeCell ref="AZ110:BP110"/>
    <mergeCell ref="BQ110:BU110"/>
    <mergeCell ref="BV110:BZ110"/>
    <mergeCell ref="CA110:CE110"/>
    <mergeCell ref="CA109:CE109"/>
    <mergeCell ref="CF109:CJ109"/>
    <mergeCell ref="CK109:DF109"/>
    <mergeCell ref="BQ103:DZ103"/>
    <mergeCell ref="DV109:DZ109"/>
    <mergeCell ref="CA118:CE118"/>
    <mergeCell ref="CM117:DF117"/>
    <mergeCell ref="CF118:CJ118"/>
    <mergeCell ref="CM118:DF118"/>
    <mergeCell ref="CM110:DF110"/>
    <mergeCell ref="CF113:CJ113"/>
    <mergeCell ref="DG110:DK110"/>
    <mergeCell ref="DL110:DP110"/>
    <mergeCell ref="CA111:CE111"/>
    <mergeCell ref="CF111:CJ111"/>
    <mergeCell ref="CM111:DF111"/>
    <mergeCell ref="DG111:DK111"/>
    <mergeCell ref="DL111:DP111"/>
    <mergeCell ref="CF110:CJ110"/>
    <mergeCell ref="CK110:CL119"/>
    <mergeCell ref="CM112:DF112"/>
    <mergeCell ref="AK110:AO110"/>
    <mergeCell ref="AP110:AT110"/>
    <mergeCell ref="AU110:AY118"/>
    <mergeCell ref="BQ115:BU115"/>
    <mergeCell ref="BV115:BZ115"/>
    <mergeCell ref="AP111:AT111"/>
    <mergeCell ref="CM113:DF113"/>
    <mergeCell ref="AK111:AO111"/>
    <mergeCell ref="BV111:BZ111"/>
    <mergeCell ref="CA113:CE113"/>
    <mergeCell ref="AK116:AO116"/>
    <mergeCell ref="AP116:AT116"/>
    <mergeCell ref="AZ114:BP114"/>
    <mergeCell ref="BQ114:BU114"/>
    <mergeCell ref="AF115:AJ115"/>
    <mergeCell ref="AK115:AO115"/>
    <mergeCell ref="C113:Z113"/>
    <mergeCell ref="AA113:AE113"/>
    <mergeCell ref="C114:Z114"/>
    <mergeCell ref="AA116:AE116"/>
    <mergeCell ref="C115:Z115"/>
    <mergeCell ref="AA115:AE115"/>
    <mergeCell ref="C116:Z116"/>
    <mergeCell ref="AA111:AE111"/>
    <mergeCell ref="AF111:AJ111"/>
    <mergeCell ref="AA114:AE114"/>
    <mergeCell ref="AF114:AJ114"/>
    <mergeCell ref="AF116:AJ116"/>
    <mergeCell ref="AF112:AJ112"/>
    <mergeCell ref="AZ115:BP115"/>
    <mergeCell ref="AK114:AO114"/>
    <mergeCell ref="AP114:AT114"/>
    <mergeCell ref="AZ116:BP116"/>
    <mergeCell ref="AP115:AT115"/>
    <mergeCell ref="BV114:BZ114"/>
    <mergeCell ref="BV113:BZ113"/>
    <mergeCell ref="AP112:AT112"/>
    <mergeCell ref="BQ113:BU113"/>
    <mergeCell ref="AP113:AT113"/>
    <mergeCell ref="AZ113:BP113"/>
    <mergeCell ref="BV112:BZ112"/>
    <mergeCell ref="AZ112:BP112"/>
    <mergeCell ref="A110:Z110"/>
    <mergeCell ref="AA110:AE110"/>
    <mergeCell ref="AF110:AJ110"/>
    <mergeCell ref="BQ112:BU112"/>
    <mergeCell ref="CA112:CE112"/>
    <mergeCell ref="C112:Z112"/>
    <mergeCell ref="AA112:AE112"/>
    <mergeCell ref="AK112:AO112"/>
    <mergeCell ref="A111:B116"/>
    <mergeCell ref="C111:Z111"/>
    <mergeCell ref="CA115:CE115"/>
    <mergeCell ref="CF115:CJ115"/>
    <mergeCell ref="DL116:DP116"/>
    <mergeCell ref="DQ112:DU112"/>
    <mergeCell ref="CA114:CE114"/>
    <mergeCell ref="CF114:CJ114"/>
    <mergeCell ref="CM114:DF114"/>
    <mergeCell ref="DG114:DK114"/>
    <mergeCell ref="CM115:DF115"/>
    <mergeCell ref="DG115:DK115"/>
    <mergeCell ref="AF113:AJ113"/>
    <mergeCell ref="AK113:AO113"/>
    <mergeCell ref="DV117:DZ117"/>
    <mergeCell ref="BQ117:BU117"/>
    <mergeCell ref="BV117:BZ117"/>
    <mergeCell ref="CA117:CE117"/>
    <mergeCell ref="CF117:CJ117"/>
    <mergeCell ref="DG117:DK117"/>
    <mergeCell ref="DL117:DP117"/>
    <mergeCell ref="DQ117:DU117"/>
    <mergeCell ref="Y117:Z117"/>
    <mergeCell ref="AA117:AE117"/>
    <mergeCell ref="DL118:DP118"/>
    <mergeCell ref="AK118:AO118"/>
    <mergeCell ref="AP118:AT118"/>
    <mergeCell ref="AF117:AJ117"/>
    <mergeCell ref="AK117:AO117"/>
    <mergeCell ref="A118:Z118"/>
    <mergeCell ref="AA118:AE118"/>
    <mergeCell ref="AP117:AT117"/>
    <mergeCell ref="BO118:BP118"/>
    <mergeCell ref="DG116:DK116"/>
    <mergeCell ref="CF116:CJ116"/>
    <mergeCell ref="CM116:DF116"/>
    <mergeCell ref="BQ116:BU116"/>
    <mergeCell ref="BV116:BZ116"/>
    <mergeCell ref="CA116:CE116"/>
    <mergeCell ref="AZ117:BP117"/>
    <mergeCell ref="BQ118:BU118"/>
    <mergeCell ref="BV118:BZ118"/>
    <mergeCell ref="DL119:DP119"/>
    <mergeCell ref="DQ119:DU119"/>
    <mergeCell ref="DV119:DZ119"/>
    <mergeCell ref="DG118:DK118"/>
    <mergeCell ref="DV118:DZ118"/>
    <mergeCell ref="DQ118:DU118"/>
    <mergeCell ref="AF118:AJ118"/>
    <mergeCell ref="A117:X117"/>
    <mergeCell ref="DV120:DZ120"/>
    <mergeCell ref="C121:Z121"/>
    <mergeCell ref="AA121:AE121"/>
    <mergeCell ref="AF121:AJ121"/>
    <mergeCell ref="AK121:AO121"/>
    <mergeCell ref="AP121:AT121"/>
    <mergeCell ref="AP120:AT120"/>
    <mergeCell ref="AZ120:BP120"/>
    <mergeCell ref="CF120:CJ120"/>
    <mergeCell ref="AP122:AT122"/>
    <mergeCell ref="DG120:DK120"/>
    <mergeCell ref="DL120:DP120"/>
    <mergeCell ref="CP121:DF121"/>
    <mergeCell ref="DG121:DK121"/>
    <mergeCell ref="AU119:AY122"/>
    <mergeCell ref="BO122:BP122"/>
    <mergeCell ref="BQ122:BU122"/>
    <mergeCell ref="AZ121:BP121"/>
    <mergeCell ref="DQ120:DU120"/>
    <mergeCell ref="CA121:CE121"/>
    <mergeCell ref="CF121:CJ121"/>
    <mergeCell ref="BQ120:BU120"/>
    <mergeCell ref="BV120:BZ120"/>
    <mergeCell ref="CA120:CE120"/>
    <mergeCell ref="DL121:DP121"/>
    <mergeCell ref="BV121:BZ121"/>
    <mergeCell ref="CK120:CO124"/>
    <mergeCell ref="CP120:DF120"/>
    <mergeCell ref="AU123:BP123"/>
    <mergeCell ref="BQ123:BU123"/>
    <mergeCell ref="BV123:BZ123"/>
    <mergeCell ref="CA123:CE123"/>
    <mergeCell ref="CF123:CJ123"/>
    <mergeCell ref="CF122:CJ122"/>
    <mergeCell ref="BV122:BZ122"/>
    <mergeCell ref="CA122:CE122"/>
    <mergeCell ref="BQ121:BU121"/>
    <mergeCell ref="AZ119:BP119"/>
    <mergeCell ref="DQ121:DU121"/>
    <mergeCell ref="DV121:DZ121"/>
    <mergeCell ref="DG119:DK119"/>
    <mergeCell ref="BQ119:BU119"/>
    <mergeCell ref="BV119:BZ119"/>
    <mergeCell ref="CA119:CE119"/>
    <mergeCell ref="CF119:CJ119"/>
    <mergeCell ref="CM119:DF119"/>
    <mergeCell ref="DG123:DK123"/>
    <mergeCell ref="DL123:DP123"/>
    <mergeCell ref="CP122:DF122"/>
    <mergeCell ref="DG122:DK122"/>
    <mergeCell ref="DL122:DP122"/>
    <mergeCell ref="DQ122:DU122"/>
    <mergeCell ref="CP123:DF123"/>
    <mergeCell ref="DV122:DZ122"/>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DQ123:DU123"/>
    <mergeCell ref="DL126:DP126"/>
    <mergeCell ref="AK123:AO123"/>
    <mergeCell ref="AP124:AT124"/>
    <mergeCell ref="DQ126:DU126"/>
    <mergeCell ref="DG124:DK124"/>
    <mergeCell ref="DG126:DK126"/>
    <mergeCell ref="DL125:DP125"/>
    <mergeCell ref="DQ125:DU125"/>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C122:Z122"/>
    <mergeCell ref="AA122:AE122"/>
    <mergeCell ref="AF122:AJ122"/>
    <mergeCell ref="AK122:AO122"/>
    <mergeCell ref="DV125:DZ125"/>
    <mergeCell ref="CP125:DF125"/>
    <mergeCell ref="C123:Z123"/>
    <mergeCell ref="AA123:AE123"/>
    <mergeCell ref="AF123:AJ123"/>
    <mergeCell ref="AP130:AT130"/>
    <mergeCell ref="A131:V131"/>
    <mergeCell ref="W131:Z131"/>
    <mergeCell ref="A128:V128"/>
    <mergeCell ref="W128:Z128"/>
    <mergeCell ref="AA128:AE128"/>
    <mergeCell ref="AF128:AJ128"/>
    <mergeCell ref="AK128:AO128"/>
    <mergeCell ref="AA127:AE127"/>
    <mergeCell ref="C120:Z120"/>
    <mergeCell ref="AA120:AE120"/>
    <mergeCell ref="AF120:AJ120"/>
    <mergeCell ref="AK119:AO119"/>
    <mergeCell ref="AP119:AT119"/>
    <mergeCell ref="AK120:AO120"/>
    <mergeCell ref="C124:Z124"/>
    <mergeCell ref="AA124:AE124"/>
    <mergeCell ref="AF124:AJ124"/>
    <mergeCell ref="AF127:AJ127"/>
    <mergeCell ref="AK127:AO127"/>
    <mergeCell ref="AP127:AT127"/>
    <mergeCell ref="AP128:AT128"/>
    <mergeCell ref="BF129:BL129"/>
    <mergeCell ref="A119:B127"/>
    <mergeCell ref="C119:Z119"/>
    <mergeCell ref="AA119:AE119"/>
    <mergeCell ref="AF119:AJ119"/>
    <mergeCell ref="C127:Z127"/>
    <mergeCell ref="BM129:BS129"/>
    <mergeCell ref="BT129:BZ129"/>
    <mergeCell ref="AK129:AO129"/>
    <mergeCell ref="AP129:AT129"/>
    <mergeCell ref="AX129:BE129"/>
    <mergeCell ref="BF128:BL128"/>
    <mergeCell ref="BM128:BS128"/>
    <mergeCell ref="BT128:BZ128"/>
    <mergeCell ref="AX128:BE128"/>
    <mergeCell ref="A129:V129"/>
    <mergeCell ref="W129:Z129"/>
    <mergeCell ref="AA129:AE129"/>
    <mergeCell ref="AF129:AJ129"/>
    <mergeCell ref="A130:V130"/>
    <mergeCell ref="W130:Z130"/>
    <mergeCell ref="AA130:AE130"/>
    <mergeCell ref="AF130:AJ130"/>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25" customWidth="1"/>
    <col min="37" max="16384" width="9" style="224" hidden="1"/>
  </cols>
  <sheetData>
    <row r="1" spans="1:36" ht="13" x14ac:dyDescent="0.2">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24"/>
    </row>
    <row r="17" spans="34:36" ht="13" x14ac:dyDescent="0.2">
      <c r="AJ17" s="224"/>
    </row>
    <row r="18" spans="34:36" ht="13" x14ac:dyDescent="0.2"/>
    <row r="19" spans="34:36" ht="13" x14ac:dyDescent="0.2"/>
    <row r="20" spans="34:36" ht="13" x14ac:dyDescent="0.2">
      <c r="AI20" s="224"/>
      <c r="AJ20" s="224"/>
    </row>
    <row r="21" spans="34:36" ht="13" x14ac:dyDescent="0.2">
      <c r="AJ21" s="224"/>
    </row>
    <row r="22" spans="34:36" ht="13" x14ac:dyDescent="0.2"/>
    <row r="23" spans="34:36" ht="13" x14ac:dyDescent="0.2">
      <c r="AI23" s="224"/>
      <c r="AJ23" s="224"/>
    </row>
    <row r="24" spans="34:36" ht="13" x14ac:dyDescent="0.2">
      <c r="AJ24" s="224"/>
    </row>
    <row r="25" spans="34:36" ht="13" x14ac:dyDescent="0.2">
      <c r="AJ25" s="224"/>
    </row>
    <row r="26" spans="34:36" ht="13" x14ac:dyDescent="0.2">
      <c r="AI26" s="224"/>
      <c r="AJ26" s="224"/>
    </row>
    <row r="27" spans="34:36" ht="13" x14ac:dyDescent="0.2"/>
    <row r="28" spans="34:36" ht="13" x14ac:dyDescent="0.2">
      <c r="AI28" s="224"/>
      <c r="AJ28" s="224"/>
    </row>
    <row r="29" spans="34:36" ht="13" x14ac:dyDescent="0.2">
      <c r="AJ29" s="224"/>
    </row>
    <row r="30" spans="34:36" ht="13" x14ac:dyDescent="0.2"/>
    <row r="31" spans="34:36" ht="13" x14ac:dyDescent="0.2">
      <c r="AH31" s="224"/>
      <c r="AI31" s="224"/>
      <c r="AJ31" s="224"/>
    </row>
    <row r="32" spans="34:36" ht="13" x14ac:dyDescent="0.2"/>
    <row r="33" spans="28:36" ht="13" x14ac:dyDescent="0.2">
      <c r="AI33" s="224"/>
      <c r="AJ33" s="224"/>
    </row>
    <row r="34" spans="28:36" ht="13" x14ac:dyDescent="0.2">
      <c r="AF34" s="224"/>
    </row>
    <row r="35" spans="28:36" ht="13" x14ac:dyDescent="0.2">
      <c r="AB35" s="224"/>
      <c r="AC35" s="224"/>
      <c r="AD35" s="224"/>
      <c r="AF35" s="224"/>
      <c r="AG35" s="224"/>
      <c r="AH35" s="224"/>
      <c r="AI35" s="224"/>
      <c r="AJ35" s="224"/>
    </row>
    <row r="36" spans="28:36" ht="13" x14ac:dyDescent="0.2"/>
    <row r="37" spans="28:36" ht="13" x14ac:dyDescent="0.2">
      <c r="AE37" s="224"/>
      <c r="AJ37" s="224"/>
    </row>
    <row r="38" spans="28:36" ht="13" x14ac:dyDescent="0.2">
      <c r="AB38" s="224"/>
      <c r="AC38" s="224"/>
      <c r="AD38" s="224"/>
      <c r="AE38" s="224"/>
      <c r="AG38" s="224"/>
      <c r="AH38" s="224"/>
      <c r="AI38" s="224"/>
      <c r="AJ38" s="224"/>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24"/>
      <c r="AH49" s="224"/>
      <c r="AI49" s="224"/>
      <c r="AJ49" s="224"/>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24"/>
      <c r="AA63" s="224"/>
    </row>
    <row r="64" spans="22:36" ht="13" x14ac:dyDescent="0.2">
      <c r="V64" s="224"/>
    </row>
    <row r="65" spans="15:36" ht="13" x14ac:dyDescent="0.2">
      <c r="X65" s="224"/>
      <c r="Z65" s="224"/>
      <c r="AC65" s="224"/>
    </row>
    <row r="66" spans="15:36" ht="13" x14ac:dyDescent="0.2">
      <c r="Q66" s="224"/>
      <c r="S66" s="224"/>
      <c r="U66" s="224"/>
      <c r="AF66" s="224"/>
    </row>
    <row r="67" spans="15:36" ht="13" x14ac:dyDescent="0.2">
      <c r="O67" s="224"/>
      <c r="P67" s="224"/>
      <c r="R67" s="224"/>
      <c r="T67" s="224"/>
      <c r="Y67" s="224"/>
      <c r="AB67" s="224"/>
      <c r="AD67" s="224"/>
      <c r="AE67" s="224"/>
      <c r="AG67" s="224"/>
      <c r="AH67" s="224"/>
      <c r="AI67" s="224"/>
      <c r="AJ67" s="224"/>
    </row>
    <row r="68" spans="15:36" ht="13" x14ac:dyDescent="0.2"/>
    <row r="69" spans="15:36" ht="13" x14ac:dyDescent="0.2"/>
    <row r="70" spans="15:36" ht="13" x14ac:dyDescent="0.2"/>
    <row r="71" spans="15:36" ht="13" x14ac:dyDescent="0.2"/>
    <row r="72" spans="15:36" ht="13" x14ac:dyDescent="0.2">
      <c r="AJ72" s="224"/>
    </row>
    <row r="73" spans="15:36" ht="13" x14ac:dyDescent="0.2">
      <c r="AJ73" s="224"/>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24"/>
    </row>
    <row r="97" spans="24:36" ht="13" x14ac:dyDescent="0.2">
      <c r="AA97" s="224"/>
    </row>
    <row r="98" spans="24:36" ht="13" hidden="1" x14ac:dyDescent="0.2">
      <c r="AA98" s="224"/>
    </row>
    <row r="99" spans="24:36" ht="13" hidden="1" x14ac:dyDescent="0.2">
      <c r="AA99" s="224"/>
    </row>
    <row r="100" spans="24:36" ht="13" hidden="1" x14ac:dyDescent="0.2"/>
    <row r="101" spans="24:36" ht="12" hidden="1" customHeight="1" x14ac:dyDescent="0.2">
      <c r="X101" s="224"/>
      <c r="Y101" s="224"/>
      <c r="Z101" s="224"/>
      <c r="AC101" s="224"/>
    </row>
    <row r="102" spans="24:36" ht="1.5" hidden="1" customHeight="1" x14ac:dyDescent="0.2">
      <c r="AC102" s="224"/>
      <c r="AF102" s="224"/>
    </row>
    <row r="103" spans="24:36" ht="13" hidden="1" x14ac:dyDescent="0.2">
      <c r="AB103" s="224"/>
      <c r="AD103" s="224"/>
      <c r="AE103" s="224"/>
      <c r="AF103" s="224"/>
      <c r="AG103" s="224"/>
      <c r="AH103" s="224"/>
      <c r="AI103" s="224"/>
      <c r="AJ103" s="224"/>
    </row>
    <row r="104" spans="24:36" ht="13" hidden="1" x14ac:dyDescent="0.2">
      <c r="AD104" s="224"/>
      <c r="AE104" s="224"/>
      <c r="AG104" s="224"/>
      <c r="AH104" s="224"/>
      <c r="AI104" s="224"/>
      <c r="AJ104" s="224"/>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88"/>
  <sheetViews>
    <sheetView showGridLines="0" zoomScaleNormal="40" zoomScaleSheetLayoutView="55" workbookViewId="0"/>
  </sheetViews>
  <sheetFormatPr defaultColWidth="0" defaultRowHeight="13.5" customHeight="1" zeroHeight="1" x14ac:dyDescent="0.2"/>
  <cols>
    <col min="1" max="1" width="9.08984375" style="227" customWidth="1"/>
    <col min="2" max="15" width="9" style="227" customWidth="1"/>
    <col min="16" max="16" width="9.08984375" style="227" bestFit="1" customWidth="1"/>
    <col min="17" max="34" width="9" style="227" customWidth="1"/>
    <col min="35" max="16384" width="9" style="226" hidden="1"/>
  </cols>
  <sheetData>
    <row r="1" spans="1:34" ht="13" x14ac:dyDescent="0.2">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3" x14ac:dyDescent="0.2"/>
    <row r="3" spans="1:34" ht="13" x14ac:dyDescent="0.2"/>
    <row r="4" spans="1:34" ht="13" x14ac:dyDescent="0.2">
      <c r="R4" s="226"/>
      <c r="S4" s="226"/>
      <c r="T4" s="226"/>
      <c r="U4" s="226"/>
      <c r="V4" s="226"/>
      <c r="W4" s="226"/>
      <c r="X4" s="226"/>
      <c r="Y4" s="226"/>
      <c r="Z4" s="226"/>
      <c r="AA4" s="226"/>
      <c r="AB4" s="226"/>
      <c r="AC4" s="226"/>
      <c r="AD4" s="226"/>
      <c r="AE4" s="226"/>
      <c r="AF4" s="226"/>
      <c r="AG4" s="226"/>
      <c r="AH4" s="226"/>
    </row>
    <row r="5" spans="1:34" ht="13" x14ac:dyDescent="0.2">
      <c r="R5" s="226"/>
      <c r="S5" s="226"/>
      <c r="T5" s="226"/>
      <c r="U5" s="226"/>
      <c r="V5" s="226"/>
      <c r="W5" s="226"/>
      <c r="X5" s="226"/>
      <c r="Y5" s="226"/>
      <c r="Z5" s="226"/>
      <c r="AA5" s="226"/>
      <c r="AB5" s="226"/>
      <c r="AC5" s="226"/>
      <c r="AD5" s="226"/>
      <c r="AE5" s="226"/>
      <c r="AF5" s="226"/>
      <c r="AG5" s="226"/>
      <c r="AH5" s="226"/>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ht="13" x14ac:dyDescent="0.2"/>
    <row r="20" spans="9:34" ht="13" x14ac:dyDescent="0.2"/>
    <row r="21" spans="9:34" ht="13" x14ac:dyDescent="0.2">
      <c r="AH21" s="226"/>
    </row>
    <row r="22" spans="9:34" ht="13" x14ac:dyDescent="0.2">
      <c r="AE22" s="226"/>
      <c r="AF22" s="226"/>
      <c r="AG22" s="226"/>
      <c r="AH22" s="226"/>
    </row>
    <row r="23" spans="9:34" ht="13" x14ac:dyDescent="0.2">
      <c r="U23" s="226"/>
      <c r="V23" s="226"/>
      <c r="W23" s="226"/>
      <c r="X23" s="226"/>
      <c r="Y23" s="226"/>
      <c r="Z23" s="226"/>
      <c r="AA23" s="226"/>
      <c r="AB23" s="226"/>
      <c r="AC23" s="226"/>
      <c r="AD23" s="226"/>
      <c r="AE23" s="226"/>
      <c r="AF23" s="226"/>
      <c r="AG23" s="226"/>
      <c r="AH23" s="226"/>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26"/>
      <c r="W35" s="226"/>
      <c r="X35" s="226"/>
      <c r="Y35" s="226"/>
      <c r="Z35" s="226"/>
      <c r="AA35" s="226"/>
      <c r="AB35" s="226"/>
      <c r="AC35" s="226"/>
      <c r="AD35" s="226"/>
      <c r="AE35" s="226"/>
      <c r="AF35" s="226"/>
      <c r="AG35" s="226"/>
      <c r="AH35" s="226"/>
    </row>
    <row r="36" spans="15:34" ht="13" x14ac:dyDescent="0.2"/>
    <row r="37" spans="15:34" ht="13" x14ac:dyDescent="0.2">
      <c r="AH37" s="226"/>
    </row>
    <row r="38" spans="15:34" ht="13" x14ac:dyDescent="0.2">
      <c r="AE38" s="226"/>
      <c r="AF38" s="226"/>
      <c r="AG38" s="226"/>
      <c r="AH38" s="226"/>
    </row>
    <row r="39" spans="15:34" ht="13" x14ac:dyDescent="0.2"/>
    <row r="40" spans="15:34" ht="13" x14ac:dyDescent="0.2"/>
    <row r="41" spans="15:34" ht="13" x14ac:dyDescent="0.2"/>
    <row r="42" spans="15:34" ht="13" x14ac:dyDescent="0.2"/>
    <row r="43" spans="15:34" ht="13" x14ac:dyDescent="0.2">
      <c r="O43" s="226"/>
      <c r="P43" s="226"/>
      <c r="Q43" s="226"/>
      <c r="R43" s="226"/>
      <c r="S43" s="226"/>
      <c r="T43" s="226"/>
      <c r="U43" s="226"/>
      <c r="V43" s="226"/>
      <c r="W43" s="226"/>
      <c r="X43" s="226"/>
      <c r="Y43" s="226"/>
      <c r="Z43" s="226"/>
      <c r="AA43" s="226"/>
      <c r="AB43" s="226"/>
      <c r="AC43" s="226"/>
      <c r="AD43" s="226"/>
      <c r="AE43" s="226"/>
      <c r="AF43" s="226"/>
      <c r="AG43" s="226"/>
      <c r="AH43" s="226"/>
    </row>
    <row r="44" spans="15:34" ht="13" x14ac:dyDescent="0.2">
      <c r="AH44" s="226"/>
    </row>
    <row r="45" spans="15:34" ht="13" x14ac:dyDescent="0.2"/>
    <row r="46" spans="15:34" ht="13" x14ac:dyDescent="0.2">
      <c r="W46" s="226"/>
      <c r="X46" s="226"/>
      <c r="Y46" s="226"/>
      <c r="Z46" s="226"/>
      <c r="AA46" s="226"/>
      <c r="AB46" s="226"/>
      <c r="AC46" s="226"/>
      <c r="AD46" s="226"/>
      <c r="AE46" s="226"/>
      <c r="AF46" s="226"/>
      <c r="AG46" s="226"/>
      <c r="AH46" s="226"/>
    </row>
    <row r="47" spans="15:34" ht="13" x14ac:dyDescent="0.2"/>
    <row r="48" spans="15:34" ht="13" x14ac:dyDescent="0.2"/>
    <row r="49" spans="22:34" ht="13" x14ac:dyDescent="0.2"/>
    <row r="50" spans="22:34" ht="13" x14ac:dyDescent="0.2">
      <c r="V50" s="226"/>
      <c r="W50" s="226"/>
      <c r="X50" s="226"/>
      <c r="Y50" s="226"/>
      <c r="Z50" s="226"/>
      <c r="AA50" s="226"/>
      <c r="AB50" s="226"/>
      <c r="AC50" s="226"/>
      <c r="AD50" s="226"/>
      <c r="AE50" s="226"/>
      <c r="AF50" s="226"/>
      <c r="AG50" s="226"/>
      <c r="AH50" s="226"/>
    </row>
    <row r="51" spans="22:34" ht="13" x14ac:dyDescent="0.2"/>
    <row r="52" spans="22:34" ht="13" x14ac:dyDescent="0.2"/>
    <row r="53" spans="22:34" ht="13" x14ac:dyDescent="0.2">
      <c r="AH53" s="226"/>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26"/>
      <c r="Z67" s="226"/>
      <c r="AA67" s="226"/>
      <c r="AB67" s="226"/>
      <c r="AC67" s="226"/>
      <c r="AD67" s="226"/>
      <c r="AE67" s="226"/>
      <c r="AF67" s="226"/>
      <c r="AG67" s="226"/>
      <c r="AH67" s="226"/>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sheetData>
  <sheetProtection password="A1DB" sheet="1" objects="1" scenarios="1"/>
  <dataConsolidate/>
  <phoneticPr fontId="22"/>
  <printOptions horizontalCentered="1" verticalCentered="1"/>
  <pageMargins left="0" right="0" top="0" bottom="0" header="0" footer="0"/>
  <pageSetup paperSize="9" scale="49"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3"/>
  <sheetViews>
    <sheetView showGridLines="0" zoomScaleNormal="100" workbookViewId="0"/>
  </sheetViews>
  <sheetFormatPr defaultColWidth="0" defaultRowHeight="13" zeroHeight="1" x14ac:dyDescent="0.2"/>
  <cols>
    <col min="1" max="6" width="14.90625" style="228" customWidth="1"/>
    <col min="7" max="8" width="15.90625" style="228" customWidth="1"/>
    <col min="9" max="14" width="16.08984375" style="228" customWidth="1"/>
    <col min="15" max="15" width="6.08984375" style="235" customWidth="1"/>
    <col min="16" max="16" width="3" style="233" customWidth="1"/>
    <col min="17" max="17" width="19.08984375" style="228" hidden="1"/>
    <col min="18" max="22" width="12.6328125" style="228" hidden="1"/>
    <col min="23" max="16384" width="8.6328125" style="228" hidden="1"/>
  </cols>
  <sheetData>
    <row r="1" spans="1:16" x14ac:dyDescent="0.2">
      <c r="O1" s="229"/>
      <c r="P1" s="229"/>
    </row>
    <row r="2" spans="1:16" x14ac:dyDescent="0.2">
      <c r="O2" s="229"/>
      <c r="P2" s="229"/>
    </row>
    <row r="3" spans="1:16" x14ac:dyDescent="0.2">
      <c r="O3" s="229"/>
      <c r="P3" s="229"/>
    </row>
    <row r="4" spans="1:16" x14ac:dyDescent="0.2">
      <c r="O4" s="229"/>
      <c r="P4" s="229"/>
    </row>
    <row r="5" spans="1:16" ht="16.5" x14ac:dyDescent="0.2">
      <c r="A5" s="230" t="s">
        <v>11</v>
      </c>
      <c r="B5" s="231"/>
      <c r="C5" s="231"/>
      <c r="D5" s="231"/>
      <c r="E5" s="231"/>
      <c r="F5" s="231"/>
      <c r="G5" s="231"/>
      <c r="H5" s="231"/>
      <c r="I5" s="231"/>
      <c r="J5" s="231"/>
      <c r="K5" s="231"/>
      <c r="L5" s="231"/>
      <c r="M5" s="231"/>
      <c r="N5" s="231"/>
      <c r="O5" s="232"/>
    </row>
    <row r="6" spans="1:16" x14ac:dyDescent="0.2">
      <c r="A6" s="233"/>
      <c r="B6" s="229"/>
      <c r="C6" s="229"/>
      <c r="D6" s="229"/>
      <c r="E6" s="229"/>
      <c r="F6" s="229"/>
      <c r="G6" s="234" t="s">
        <v>12</v>
      </c>
      <c r="H6" s="234"/>
      <c r="I6" s="234"/>
      <c r="J6" s="234"/>
      <c r="K6" s="229"/>
      <c r="L6" s="229"/>
      <c r="M6" s="229"/>
      <c r="N6" s="229"/>
    </row>
    <row r="7" spans="1:16" x14ac:dyDescent="0.2">
      <c r="A7" s="233"/>
      <c r="B7" s="229"/>
      <c r="C7" s="229"/>
      <c r="D7" s="229"/>
      <c r="E7" s="229"/>
      <c r="F7" s="229"/>
      <c r="G7" s="236"/>
      <c r="H7" s="237"/>
      <c r="I7" s="237"/>
      <c r="J7" s="238"/>
      <c r="K7" s="1081" t="s">
        <v>13</v>
      </c>
      <c r="L7" s="239"/>
      <c r="M7" s="240" t="s">
        <v>14</v>
      </c>
      <c r="N7" s="241"/>
    </row>
    <row r="8" spans="1:16" x14ac:dyDescent="0.2">
      <c r="A8" s="233"/>
      <c r="B8" s="229"/>
      <c r="C8" s="229"/>
      <c r="D8" s="229"/>
      <c r="E8" s="229"/>
      <c r="F8" s="229"/>
      <c r="G8" s="242"/>
      <c r="H8" s="243"/>
      <c r="I8" s="243"/>
      <c r="J8" s="244"/>
      <c r="K8" s="1082"/>
      <c r="L8" s="245" t="s">
        <v>15</v>
      </c>
      <c r="M8" s="246" t="s">
        <v>16</v>
      </c>
      <c r="N8" s="247" t="s">
        <v>17</v>
      </c>
    </row>
    <row r="9" spans="1:16" x14ac:dyDescent="0.2">
      <c r="A9" s="233"/>
      <c r="B9" s="229"/>
      <c r="C9" s="229"/>
      <c r="D9" s="229"/>
      <c r="E9" s="229"/>
      <c r="F9" s="229"/>
      <c r="G9" s="1072" t="s">
        <v>18</v>
      </c>
      <c r="H9" s="1073"/>
      <c r="I9" s="1073"/>
      <c r="J9" s="1074"/>
      <c r="K9" s="248">
        <v>1324549</v>
      </c>
      <c r="L9" s="249">
        <v>44776</v>
      </c>
      <c r="M9" s="250">
        <v>65813</v>
      </c>
      <c r="N9" s="251">
        <v>-32</v>
      </c>
    </row>
    <row r="10" spans="1:16" x14ac:dyDescent="0.2">
      <c r="A10" s="233"/>
      <c r="B10" s="229"/>
      <c r="C10" s="229"/>
      <c r="D10" s="229"/>
      <c r="E10" s="229"/>
      <c r="F10" s="229"/>
      <c r="G10" s="1072" t="s">
        <v>19</v>
      </c>
      <c r="H10" s="1073"/>
      <c r="I10" s="1073"/>
      <c r="J10" s="1074"/>
      <c r="K10" s="252">
        <v>224146</v>
      </c>
      <c r="L10" s="253">
        <v>7577</v>
      </c>
      <c r="M10" s="254">
        <v>6759</v>
      </c>
      <c r="N10" s="255">
        <v>12.1</v>
      </c>
    </row>
    <row r="11" spans="1:16" ht="13.5" customHeight="1" x14ac:dyDescent="0.2">
      <c r="A11" s="233"/>
      <c r="B11" s="229"/>
      <c r="C11" s="229"/>
      <c r="D11" s="229"/>
      <c r="E11" s="229"/>
      <c r="F11" s="229"/>
      <c r="G11" s="1072" t="s">
        <v>20</v>
      </c>
      <c r="H11" s="1073"/>
      <c r="I11" s="1073"/>
      <c r="J11" s="1074"/>
      <c r="K11" s="252">
        <v>367302</v>
      </c>
      <c r="L11" s="253">
        <v>12416</v>
      </c>
      <c r="M11" s="254">
        <v>9846</v>
      </c>
      <c r="N11" s="255">
        <v>26.1</v>
      </c>
    </row>
    <row r="12" spans="1:16" ht="13.5" customHeight="1" x14ac:dyDescent="0.2">
      <c r="A12" s="233"/>
      <c r="B12" s="229"/>
      <c r="C12" s="229"/>
      <c r="D12" s="229"/>
      <c r="E12" s="229"/>
      <c r="F12" s="229"/>
      <c r="G12" s="1072" t="s">
        <v>21</v>
      </c>
      <c r="H12" s="1073"/>
      <c r="I12" s="1073"/>
      <c r="J12" s="1074"/>
      <c r="K12" s="252">
        <v>13734</v>
      </c>
      <c r="L12" s="253">
        <v>464</v>
      </c>
      <c r="M12" s="254">
        <v>732</v>
      </c>
      <c r="N12" s="255">
        <v>-36.6</v>
      </c>
    </row>
    <row r="13" spans="1:16" ht="13.5" customHeight="1" x14ac:dyDescent="0.2">
      <c r="A13" s="233"/>
      <c r="B13" s="229"/>
      <c r="C13" s="229"/>
      <c r="D13" s="229"/>
      <c r="E13" s="229"/>
      <c r="F13" s="229"/>
      <c r="G13" s="1072" t="s">
        <v>22</v>
      </c>
      <c r="H13" s="1073"/>
      <c r="I13" s="1073"/>
      <c r="J13" s="1074"/>
      <c r="K13" s="252" t="s">
        <v>0</v>
      </c>
      <c r="L13" s="253" t="s">
        <v>0</v>
      </c>
      <c r="M13" s="254" t="s">
        <v>0</v>
      </c>
      <c r="N13" s="255" t="s">
        <v>0</v>
      </c>
    </row>
    <row r="14" spans="1:16" ht="13.5" customHeight="1" x14ac:dyDescent="0.2">
      <c r="A14" s="233"/>
      <c r="B14" s="229"/>
      <c r="C14" s="229"/>
      <c r="D14" s="229"/>
      <c r="E14" s="229"/>
      <c r="F14" s="229"/>
      <c r="G14" s="1072" t="s">
        <v>23</v>
      </c>
      <c r="H14" s="1073"/>
      <c r="I14" s="1073"/>
      <c r="J14" s="1074"/>
      <c r="K14" s="252">
        <v>84728</v>
      </c>
      <c r="L14" s="253">
        <v>2864</v>
      </c>
      <c r="M14" s="254">
        <v>3445</v>
      </c>
      <c r="N14" s="255">
        <v>-16.899999999999999</v>
      </c>
    </row>
    <row r="15" spans="1:16" ht="13.5" customHeight="1" x14ac:dyDescent="0.2">
      <c r="A15" s="233"/>
      <c r="B15" s="229"/>
      <c r="C15" s="229"/>
      <c r="D15" s="229"/>
      <c r="E15" s="229"/>
      <c r="F15" s="229"/>
      <c r="G15" s="1072" t="s">
        <v>24</v>
      </c>
      <c r="H15" s="1073"/>
      <c r="I15" s="1073"/>
      <c r="J15" s="1074"/>
      <c r="K15" s="252">
        <v>44085</v>
      </c>
      <c r="L15" s="253">
        <v>1490</v>
      </c>
      <c r="M15" s="254">
        <v>1493</v>
      </c>
      <c r="N15" s="255">
        <v>-0.2</v>
      </c>
    </row>
    <row r="16" spans="1:16" x14ac:dyDescent="0.2">
      <c r="A16" s="233"/>
      <c r="B16" s="229"/>
      <c r="C16" s="229"/>
      <c r="D16" s="229"/>
      <c r="E16" s="229"/>
      <c r="F16" s="229"/>
      <c r="G16" s="1083" t="s">
        <v>25</v>
      </c>
      <c r="H16" s="1084"/>
      <c r="I16" s="1084"/>
      <c r="J16" s="1085"/>
      <c r="K16" s="253">
        <v>-114993</v>
      </c>
      <c r="L16" s="253">
        <v>-3887</v>
      </c>
      <c r="M16" s="254">
        <v>-6944</v>
      </c>
      <c r="N16" s="255">
        <v>-44</v>
      </c>
    </row>
    <row r="17" spans="1:16" x14ac:dyDescent="0.2">
      <c r="A17" s="233"/>
      <c r="B17" s="229"/>
      <c r="C17" s="229"/>
      <c r="D17" s="229"/>
      <c r="E17" s="229"/>
      <c r="F17" s="229"/>
      <c r="G17" s="1083" t="s">
        <v>240</v>
      </c>
      <c r="H17" s="1084"/>
      <c r="I17" s="1084"/>
      <c r="J17" s="1085"/>
      <c r="K17" s="253">
        <v>1943551</v>
      </c>
      <c r="L17" s="253">
        <v>65700</v>
      </c>
      <c r="M17" s="254">
        <v>81143</v>
      </c>
      <c r="N17" s="255">
        <v>-19</v>
      </c>
    </row>
    <row r="18" spans="1:16" x14ac:dyDescent="0.2">
      <c r="A18" s="233"/>
      <c r="B18" s="229"/>
      <c r="C18" s="229"/>
      <c r="D18" s="229"/>
      <c r="E18" s="229"/>
      <c r="F18" s="229"/>
      <c r="G18" s="229"/>
      <c r="H18" s="229"/>
      <c r="I18" s="229"/>
      <c r="J18" s="229"/>
      <c r="K18" s="229"/>
      <c r="L18" s="229"/>
      <c r="M18" s="256"/>
      <c r="N18" s="256"/>
    </row>
    <row r="19" spans="1:16" x14ac:dyDescent="0.2">
      <c r="A19" s="233"/>
      <c r="B19" s="229"/>
      <c r="C19" s="229"/>
      <c r="D19" s="229"/>
      <c r="E19" s="229"/>
      <c r="F19" s="229"/>
      <c r="G19" s="229" t="s">
        <v>26</v>
      </c>
      <c r="H19" s="229"/>
      <c r="I19" s="229"/>
      <c r="J19" s="229"/>
      <c r="K19" s="229"/>
      <c r="L19" s="229"/>
      <c r="M19" s="229"/>
      <c r="N19" s="229"/>
    </row>
    <row r="20" spans="1:16" x14ac:dyDescent="0.2">
      <c r="A20" s="233"/>
      <c r="B20" s="229"/>
      <c r="C20" s="229"/>
      <c r="D20" s="229"/>
      <c r="E20" s="229"/>
      <c r="F20" s="229"/>
      <c r="G20" s="257"/>
      <c r="H20" s="258"/>
      <c r="I20" s="258"/>
      <c r="J20" s="259"/>
      <c r="K20" s="260" t="s">
        <v>27</v>
      </c>
      <c r="L20" s="261" t="s">
        <v>28</v>
      </c>
      <c r="M20" s="262" t="s">
        <v>29</v>
      </c>
      <c r="N20" s="263"/>
    </row>
    <row r="21" spans="1:16" s="269" customFormat="1" x14ac:dyDescent="0.2">
      <c r="A21" s="264"/>
      <c r="B21" s="234"/>
      <c r="C21" s="234"/>
      <c r="D21" s="234"/>
      <c r="E21" s="234"/>
      <c r="F21" s="234"/>
      <c r="G21" s="1078" t="s">
        <v>30</v>
      </c>
      <c r="H21" s="1079"/>
      <c r="I21" s="1079"/>
      <c r="J21" s="1080"/>
      <c r="K21" s="265">
        <v>6.22</v>
      </c>
      <c r="L21" s="266">
        <v>7.55</v>
      </c>
      <c r="M21" s="267">
        <v>-1.33</v>
      </c>
      <c r="N21" s="234"/>
      <c r="O21" s="268"/>
      <c r="P21" s="264"/>
    </row>
    <row r="22" spans="1:16" s="269" customFormat="1" x14ac:dyDescent="0.2">
      <c r="A22" s="264"/>
      <c r="B22" s="234"/>
      <c r="C22" s="234"/>
      <c r="D22" s="234"/>
      <c r="E22" s="234"/>
      <c r="F22" s="234"/>
      <c r="G22" s="1078" t="s">
        <v>31</v>
      </c>
      <c r="H22" s="1079"/>
      <c r="I22" s="1079"/>
      <c r="J22" s="1080"/>
      <c r="K22" s="270">
        <v>104.9</v>
      </c>
      <c r="L22" s="271">
        <v>104</v>
      </c>
      <c r="M22" s="272">
        <v>0.9</v>
      </c>
      <c r="N22" s="256"/>
      <c r="O22" s="268"/>
      <c r="P22" s="264"/>
    </row>
    <row r="23" spans="1:16" s="269" customFormat="1" x14ac:dyDescent="0.2">
      <c r="A23" s="264"/>
      <c r="B23" s="234"/>
      <c r="C23" s="234"/>
      <c r="D23" s="234"/>
      <c r="E23" s="234"/>
      <c r="F23" s="234"/>
      <c r="G23" s="234"/>
      <c r="H23" s="234"/>
      <c r="I23" s="234"/>
      <c r="J23" s="234"/>
      <c r="K23" s="234"/>
      <c r="L23" s="256"/>
      <c r="M23" s="256"/>
      <c r="N23" s="256"/>
      <c r="O23" s="268"/>
      <c r="P23" s="264"/>
    </row>
    <row r="24" spans="1:16" s="269" customFormat="1" x14ac:dyDescent="0.2">
      <c r="A24" s="264"/>
      <c r="B24" s="234"/>
      <c r="C24" s="234"/>
      <c r="D24" s="234"/>
      <c r="E24" s="234"/>
      <c r="F24" s="234"/>
      <c r="G24" s="234"/>
      <c r="H24" s="234"/>
      <c r="I24" s="234"/>
      <c r="J24" s="234"/>
      <c r="K24" s="234"/>
      <c r="L24" s="256"/>
      <c r="M24" s="256"/>
      <c r="N24" s="256"/>
      <c r="O24" s="268"/>
      <c r="P24" s="264"/>
    </row>
    <row r="25" spans="1:16" s="269" customFormat="1" x14ac:dyDescent="0.2">
      <c r="A25" s="273"/>
      <c r="B25" s="274"/>
      <c r="C25" s="274"/>
      <c r="D25" s="274"/>
      <c r="E25" s="274"/>
      <c r="F25" s="274"/>
      <c r="G25" s="274"/>
      <c r="H25" s="274"/>
      <c r="I25" s="274"/>
      <c r="J25" s="274"/>
      <c r="K25" s="274"/>
      <c r="L25" s="275"/>
      <c r="M25" s="275"/>
      <c r="N25" s="275"/>
      <c r="O25" s="276"/>
      <c r="P25" s="264"/>
    </row>
    <row r="26" spans="1:16" s="269" customFormat="1" x14ac:dyDescent="0.2">
      <c r="A26" s="234"/>
      <c r="B26" s="234"/>
      <c r="C26" s="234"/>
      <c r="D26" s="234"/>
      <c r="E26" s="234"/>
      <c r="F26" s="234"/>
      <c r="G26" s="234"/>
      <c r="H26" s="234"/>
      <c r="I26" s="234"/>
      <c r="J26" s="234"/>
      <c r="K26" s="234"/>
      <c r="L26" s="256"/>
      <c r="M26" s="256"/>
      <c r="N26" s="256"/>
      <c r="O26" s="234"/>
      <c r="P26" s="234"/>
    </row>
    <row r="27" spans="1:16" x14ac:dyDescent="0.2">
      <c r="K27" s="229"/>
      <c r="L27" s="229"/>
      <c r="M27" s="229"/>
      <c r="N27" s="229"/>
      <c r="O27" s="229"/>
      <c r="P27" s="229"/>
    </row>
    <row r="28" spans="1:16" ht="16.5" x14ac:dyDescent="0.2">
      <c r="A28" s="230" t="s">
        <v>32</v>
      </c>
      <c r="B28" s="231"/>
      <c r="C28" s="231"/>
      <c r="D28" s="231"/>
      <c r="E28" s="231"/>
      <c r="F28" s="231"/>
      <c r="G28" s="231"/>
      <c r="H28" s="231"/>
      <c r="I28" s="231"/>
      <c r="J28" s="231"/>
      <c r="K28" s="231"/>
      <c r="L28" s="231"/>
      <c r="M28" s="231"/>
      <c r="N28" s="231"/>
      <c r="O28" s="277"/>
    </row>
    <row r="29" spans="1:16" x14ac:dyDescent="0.2">
      <c r="A29" s="233"/>
      <c r="B29" s="229"/>
      <c r="C29" s="229"/>
      <c r="D29" s="229"/>
      <c r="E29" s="229"/>
      <c r="F29" s="229"/>
      <c r="G29" s="234" t="s">
        <v>33</v>
      </c>
      <c r="H29" s="234"/>
      <c r="I29" s="234"/>
      <c r="J29" s="234"/>
      <c r="K29" s="229"/>
      <c r="L29" s="229"/>
      <c r="M29" s="229"/>
      <c r="N29" s="229"/>
      <c r="O29" s="278"/>
    </row>
    <row r="30" spans="1:16" x14ac:dyDescent="0.2">
      <c r="A30" s="233"/>
      <c r="B30" s="229"/>
      <c r="C30" s="229"/>
      <c r="D30" s="229"/>
      <c r="E30" s="229"/>
      <c r="F30" s="229"/>
      <c r="G30" s="236"/>
      <c r="H30" s="237"/>
      <c r="I30" s="237"/>
      <c r="J30" s="238"/>
      <c r="K30" s="1081" t="s">
        <v>13</v>
      </c>
      <c r="L30" s="239"/>
      <c r="M30" s="240" t="s">
        <v>14</v>
      </c>
      <c r="N30" s="241"/>
    </row>
    <row r="31" spans="1:16" x14ac:dyDescent="0.2">
      <c r="A31" s="233"/>
      <c r="B31" s="229"/>
      <c r="C31" s="229"/>
      <c r="D31" s="229"/>
      <c r="E31" s="229"/>
      <c r="F31" s="229"/>
      <c r="G31" s="242"/>
      <c r="H31" s="243"/>
      <c r="I31" s="243"/>
      <c r="J31" s="244"/>
      <c r="K31" s="1082"/>
      <c r="L31" s="245" t="s">
        <v>15</v>
      </c>
      <c r="M31" s="246" t="s">
        <v>16</v>
      </c>
      <c r="N31" s="247" t="s">
        <v>17</v>
      </c>
    </row>
    <row r="32" spans="1:16" ht="27" customHeight="1" x14ac:dyDescent="0.2">
      <c r="A32" s="233"/>
      <c r="B32" s="229"/>
      <c r="C32" s="229"/>
      <c r="D32" s="229"/>
      <c r="E32" s="229"/>
      <c r="F32" s="229"/>
      <c r="G32" s="1075" t="s">
        <v>34</v>
      </c>
      <c r="H32" s="1076"/>
      <c r="I32" s="1076"/>
      <c r="J32" s="1077"/>
      <c r="K32" s="279">
        <v>1021362</v>
      </c>
      <c r="L32" s="279">
        <v>34526</v>
      </c>
      <c r="M32" s="280">
        <v>38934</v>
      </c>
      <c r="N32" s="281">
        <v>-11.3</v>
      </c>
    </row>
    <row r="33" spans="1:16" ht="13.5" customHeight="1" x14ac:dyDescent="0.2">
      <c r="A33" s="233"/>
      <c r="B33" s="229"/>
      <c r="C33" s="229"/>
      <c r="D33" s="229"/>
      <c r="E33" s="229"/>
      <c r="F33" s="229"/>
      <c r="G33" s="1075" t="s">
        <v>35</v>
      </c>
      <c r="H33" s="1076"/>
      <c r="I33" s="1076"/>
      <c r="J33" s="1077"/>
      <c r="K33" s="279" t="s">
        <v>0</v>
      </c>
      <c r="L33" s="279" t="s">
        <v>0</v>
      </c>
      <c r="M33" s="280" t="s">
        <v>0</v>
      </c>
      <c r="N33" s="281" t="s">
        <v>0</v>
      </c>
    </row>
    <row r="34" spans="1:16" ht="27" customHeight="1" x14ac:dyDescent="0.2">
      <c r="A34" s="233"/>
      <c r="B34" s="229"/>
      <c r="C34" s="229"/>
      <c r="D34" s="229"/>
      <c r="E34" s="229"/>
      <c r="F34" s="229"/>
      <c r="G34" s="1075" t="s">
        <v>1</v>
      </c>
      <c r="H34" s="1076"/>
      <c r="I34" s="1076"/>
      <c r="J34" s="1077"/>
      <c r="K34" s="279" t="s">
        <v>0</v>
      </c>
      <c r="L34" s="279" t="s">
        <v>0</v>
      </c>
      <c r="M34" s="280">
        <v>17</v>
      </c>
      <c r="N34" s="281" t="s">
        <v>0</v>
      </c>
    </row>
    <row r="35" spans="1:16" ht="27" customHeight="1" x14ac:dyDescent="0.2">
      <c r="A35" s="233"/>
      <c r="B35" s="229"/>
      <c r="C35" s="229"/>
      <c r="D35" s="229"/>
      <c r="E35" s="229"/>
      <c r="F35" s="229"/>
      <c r="G35" s="1075" t="s">
        <v>36</v>
      </c>
      <c r="H35" s="1076"/>
      <c r="I35" s="1076"/>
      <c r="J35" s="1077"/>
      <c r="K35" s="279">
        <v>441247</v>
      </c>
      <c r="L35" s="279">
        <v>14916</v>
      </c>
      <c r="M35" s="280">
        <v>14736</v>
      </c>
      <c r="N35" s="281">
        <v>1.2</v>
      </c>
    </row>
    <row r="36" spans="1:16" ht="27" customHeight="1" x14ac:dyDescent="0.2">
      <c r="A36" s="233"/>
      <c r="B36" s="229"/>
      <c r="C36" s="229"/>
      <c r="D36" s="229"/>
      <c r="E36" s="229"/>
      <c r="F36" s="229"/>
      <c r="G36" s="1075" t="s">
        <v>37</v>
      </c>
      <c r="H36" s="1076"/>
      <c r="I36" s="1076"/>
      <c r="J36" s="1077"/>
      <c r="K36" s="279">
        <v>344700</v>
      </c>
      <c r="L36" s="279">
        <v>11652</v>
      </c>
      <c r="M36" s="280">
        <v>4329</v>
      </c>
      <c r="N36" s="281">
        <v>169.2</v>
      </c>
    </row>
    <row r="37" spans="1:16" ht="13.5" customHeight="1" x14ac:dyDescent="0.2">
      <c r="A37" s="233"/>
      <c r="B37" s="229"/>
      <c r="C37" s="229"/>
      <c r="D37" s="229"/>
      <c r="E37" s="229"/>
      <c r="F37" s="229"/>
      <c r="G37" s="1075" t="s">
        <v>38</v>
      </c>
      <c r="H37" s="1076"/>
      <c r="I37" s="1076"/>
      <c r="J37" s="1077"/>
      <c r="K37" s="279">
        <v>13906</v>
      </c>
      <c r="L37" s="279">
        <v>470</v>
      </c>
      <c r="M37" s="280">
        <v>1476</v>
      </c>
      <c r="N37" s="281">
        <v>-68.2</v>
      </c>
    </row>
    <row r="38" spans="1:16" ht="27" customHeight="1" x14ac:dyDescent="0.2">
      <c r="A38" s="233"/>
      <c r="B38" s="229"/>
      <c r="C38" s="229"/>
      <c r="D38" s="229"/>
      <c r="E38" s="229"/>
      <c r="F38" s="229"/>
      <c r="G38" s="1091" t="s">
        <v>2</v>
      </c>
      <c r="H38" s="1092"/>
      <c r="I38" s="1092"/>
      <c r="J38" s="1093"/>
      <c r="K38" s="282" t="s">
        <v>0</v>
      </c>
      <c r="L38" s="282" t="s">
        <v>0</v>
      </c>
      <c r="M38" s="283">
        <v>6</v>
      </c>
      <c r="N38" s="284" t="s">
        <v>0</v>
      </c>
      <c r="O38" s="278"/>
    </row>
    <row r="39" spans="1:16" x14ac:dyDescent="0.2">
      <c r="A39" s="233"/>
      <c r="B39" s="229"/>
      <c r="C39" s="229"/>
      <c r="D39" s="229"/>
      <c r="E39" s="229"/>
      <c r="F39" s="229"/>
      <c r="G39" s="1091" t="s">
        <v>3</v>
      </c>
      <c r="H39" s="1092"/>
      <c r="I39" s="1092"/>
      <c r="J39" s="1093"/>
      <c r="K39" s="285">
        <v>-164180</v>
      </c>
      <c r="L39" s="285">
        <v>-5550</v>
      </c>
      <c r="M39" s="286">
        <v>-3678</v>
      </c>
      <c r="N39" s="287">
        <v>50.9</v>
      </c>
      <c r="O39" s="278"/>
    </row>
    <row r="40" spans="1:16" ht="27" customHeight="1" x14ac:dyDescent="0.2">
      <c r="A40" s="233"/>
      <c r="B40" s="229"/>
      <c r="C40" s="229"/>
      <c r="D40" s="229"/>
      <c r="E40" s="229"/>
      <c r="F40" s="229"/>
      <c r="G40" s="1075" t="s">
        <v>4</v>
      </c>
      <c r="H40" s="1076"/>
      <c r="I40" s="1076"/>
      <c r="J40" s="1077"/>
      <c r="K40" s="285">
        <v>-844956</v>
      </c>
      <c r="L40" s="285">
        <v>-28563</v>
      </c>
      <c r="M40" s="286">
        <v>-33847</v>
      </c>
      <c r="N40" s="287">
        <v>-15.6</v>
      </c>
      <c r="O40" s="278"/>
    </row>
    <row r="41" spans="1:16" x14ac:dyDescent="0.2">
      <c r="A41" s="233"/>
      <c r="B41" s="229"/>
      <c r="C41" s="229"/>
      <c r="D41" s="229"/>
      <c r="E41" s="229"/>
      <c r="F41" s="229"/>
      <c r="G41" s="1094" t="s">
        <v>342</v>
      </c>
      <c r="H41" s="1095"/>
      <c r="I41" s="1095"/>
      <c r="J41" s="1096"/>
      <c r="K41" s="279">
        <v>812079</v>
      </c>
      <c r="L41" s="285">
        <v>27452</v>
      </c>
      <c r="M41" s="286">
        <v>21971</v>
      </c>
      <c r="N41" s="287">
        <v>24.9</v>
      </c>
      <c r="O41" s="278"/>
    </row>
    <row r="42" spans="1:16" x14ac:dyDescent="0.2">
      <c r="A42" s="233"/>
      <c r="B42" s="229"/>
      <c r="C42" s="229"/>
      <c r="D42" s="229"/>
      <c r="E42" s="229"/>
      <c r="F42" s="229"/>
      <c r="G42" s="288" t="s">
        <v>39</v>
      </c>
      <c r="H42" s="229"/>
      <c r="I42" s="229"/>
      <c r="J42" s="229"/>
      <c r="K42" s="229"/>
      <c r="L42" s="229"/>
      <c r="M42" s="256"/>
      <c r="N42" s="256"/>
      <c r="O42" s="278"/>
    </row>
    <row r="43" spans="1:16" x14ac:dyDescent="0.2">
      <c r="A43" s="233"/>
      <c r="B43" s="229"/>
      <c r="C43" s="229"/>
      <c r="D43" s="229"/>
      <c r="E43" s="229"/>
      <c r="F43" s="229"/>
      <c r="G43" s="229"/>
      <c r="H43" s="229"/>
      <c r="I43" s="229"/>
      <c r="J43" s="229"/>
      <c r="K43" s="229"/>
      <c r="L43" s="289"/>
      <c r="M43" s="256"/>
      <c r="N43" s="229"/>
      <c r="O43" s="278"/>
    </row>
    <row r="44" spans="1:16" x14ac:dyDescent="0.2">
      <c r="A44" s="233"/>
      <c r="B44" s="229"/>
      <c r="C44" s="229"/>
      <c r="D44" s="229"/>
      <c r="E44" s="229"/>
      <c r="F44" s="229"/>
      <c r="G44" s="229"/>
      <c r="H44" s="229"/>
      <c r="I44" s="229"/>
      <c r="J44" s="229"/>
      <c r="K44" s="229"/>
      <c r="L44" s="229"/>
      <c r="M44" s="256"/>
      <c r="N44" s="229"/>
    </row>
    <row r="45" spans="1:16" x14ac:dyDescent="0.2">
      <c r="A45" s="231"/>
      <c r="B45" s="231"/>
      <c r="C45" s="231"/>
      <c r="D45" s="231"/>
      <c r="E45" s="231"/>
      <c r="F45" s="231"/>
      <c r="G45" s="231"/>
      <c r="H45" s="231"/>
      <c r="I45" s="231"/>
      <c r="J45" s="231"/>
      <c r="K45" s="231"/>
      <c r="L45" s="231"/>
      <c r="M45" s="290"/>
      <c r="N45" s="231"/>
      <c r="O45" s="231"/>
      <c r="P45" s="229"/>
    </row>
    <row r="46" spans="1:16" x14ac:dyDescent="0.2">
      <c r="A46" s="291"/>
      <c r="B46" s="291"/>
      <c r="C46" s="291"/>
      <c r="D46" s="291"/>
      <c r="E46" s="291"/>
      <c r="F46" s="291"/>
      <c r="G46" s="291"/>
      <c r="H46" s="291"/>
      <c r="I46" s="291"/>
      <c r="J46" s="291"/>
      <c r="K46" s="291"/>
      <c r="L46" s="291"/>
      <c r="M46" s="291"/>
      <c r="N46" s="291"/>
      <c r="O46" s="291"/>
      <c r="P46" s="229"/>
    </row>
    <row r="47" spans="1:16" ht="17.25" customHeight="1" x14ac:dyDescent="0.2">
      <c r="A47" s="292" t="s">
        <v>40</v>
      </c>
      <c r="B47" s="229"/>
      <c r="C47" s="229"/>
      <c r="D47" s="229"/>
      <c r="E47" s="229"/>
      <c r="F47" s="229"/>
      <c r="G47" s="229"/>
      <c r="H47" s="229"/>
      <c r="I47" s="229"/>
      <c r="J47" s="229"/>
      <c r="K47" s="229"/>
      <c r="L47" s="229"/>
      <c r="M47" s="229"/>
      <c r="N47" s="229"/>
    </row>
    <row r="48" spans="1:16" x14ac:dyDescent="0.2">
      <c r="A48" s="233"/>
      <c r="B48" s="229"/>
      <c r="C48" s="229"/>
      <c r="D48" s="229"/>
      <c r="E48" s="229"/>
      <c r="F48" s="229"/>
      <c r="G48" s="293" t="s">
        <v>41</v>
      </c>
      <c r="H48" s="293"/>
      <c r="I48" s="293"/>
      <c r="J48" s="293"/>
      <c r="K48" s="293"/>
      <c r="L48" s="293"/>
      <c r="M48" s="294"/>
      <c r="N48" s="293"/>
    </row>
    <row r="49" spans="1:14" ht="13.5" customHeight="1" x14ac:dyDescent="0.2">
      <c r="A49" s="233"/>
      <c r="B49" s="229"/>
      <c r="C49" s="229"/>
      <c r="D49" s="229"/>
      <c r="E49" s="229"/>
      <c r="F49" s="229"/>
      <c r="G49" s="295"/>
      <c r="H49" s="296"/>
      <c r="I49" s="1086" t="s">
        <v>13</v>
      </c>
      <c r="J49" s="1088" t="s">
        <v>42</v>
      </c>
      <c r="K49" s="1089"/>
      <c r="L49" s="1089"/>
      <c r="M49" s="1089"/>
      <c r="N49" s="1090"/>
    </row>
    <row r="50" spans="1:14" x14ac:dyDescent="0.2">
      <c r="A50" s="233"/>
      <c r="B50" s="229"/>
      <c r="C50" s="229"/>
      <c r="D50" s="229"/>
      <c r="E50" s="229"/>
      <c r="F50" s="229"/>
      <c r="G50" s="297"/>
      <c r="H50" s="298"/>
      <c r="I50" s="1087"/>
      <c r="J50" s="299" t="s">
        <v>43</v>
      </c>
      <c r="K50" s="300" t="s">
        <v>44</v>
      </c>
      <c r="L50" s="301" t="s">
        <v>45</v>
      </c>
      <c r="M50" s="302" t="s">
        <v>46</v>
      </c>
      <c r="N50" s="303" t="s">
        <v>5</v>
      </c>
    </row>
    <row r="51" spans="1:14" x14ac:dyDescent="0.2">
      <c r="A51" s="233"/>
      <c r="B51" s="229"/>
      <c r="C51" s="229"/>
      <c r="D51" s="229"/>
      <c r="E51" s="229"/>
      <c r="F51" s="229"/>
      <c r="G51" s="295" t="s">
        <v>6</v>
      </c>
      <c r="H51" s="296"/>
      <c r="I51" s="304">
        <v>1045674</v>
      </c>
      <c r="J51" s="305">
        <v>36103</v>
      </c>
      <c r="K51" s="306">
        <v>-47.3</v>
      </c>
      <c r="L51" s="307">
        <v>59010</v>
      </c>
      <c r="M51" s="308">
        <v>11.4</v>
      </c>
      <c r="N51" s="309">
        <v>-58.7</v>
      </c>
    </row>
    <row r="52" spans="1:14" x14ac:dyDescent="0.2">
      <c r="A52" s="233"/>
      <c r="B52" s="229"/>
      <c r="C52" s="229"/>
      <c r="D52" s="229"/>
      <c r="E52" s="229"/>
      <c r="F52" s="229"/>
      <c r="G52" s="310"/>
      <c r="H52" s="311" t="s">
        <v>47</v>
      </c>
      <c r="I52" s="312">
        <v>738208</v>
      </c>
      <c r="J52" s="313">
        <v>25487</v>
      </c>
      <c r="K52" s="314">
        <v>-47.4</v>
      </c>
      <c r="L52" s="315">
        <v>37144</v>
      </c>
      <c r="M52" s="316">
        <v>4.4000000000000004</v>
      </c>
      <c r="N52" s="317">
        <v>-51.8</v>
      </c>
    </row>
    <row r="53" spans="1:14" x14ac:dyDescent="0.2">
      <c r="A53" s="233"/>
      <c r="B53" s="229"/>
      <c r="C53" s="229"/>
      <c r="D53" s="229"/>
      <c r="E53" s="229"/>
      <c r="F53" s="229"/>
      <c r="G53" s="295" t="s">
        <v>7</v>
      </c>
      <c r="H53" s="296"/>
      <c r="I53" s="304">
        <v>1464737</v>
      </c>
      <c r="J53" s="305">
        <v>49979</v>
      </c>
      <c r="K53" s="306">
        <v>38.4</v>
      </c>
      <c r="L53" s="307">
        <v>52308</v>
      </c>
      <c r="M53" s="308">
        <v>-11.4</v>
      </c>
      <c r="N53" s="309">
        <v>49.8</v>
      </c>
    </row>
    <row r="54" spans="1:14" x14ac:dyDescent="0.2">
      <c r="A54" s="233"/>
      <c r="B54" s="229"/>
      <c r="C54" s="229"/>
      <c r="D54" s="229"/>
      <c r="E54" s="229"/>
      <c r="F54" s="229"/>
      <c r="G54" s="310"/>
      <c r="H54" s="311" t="s">
        <v>47</v>
      </c>
      <c r="I54" s="312">
        <v>1112326</v>
      </c>
      <c r="J54" s="313">
        <v>37954</v>
      </c>
      <c r="K54" s="314">
        <v>48.9</v>
      </c>
      <c r="L54" s="315">
        <v>33776</v>
      </c>
      <c r="M54" s="316">
        <v>-9.1</v>
      </c>
      <c r="N54" s="317">
        <v>58</v>
      </c>
    </row>
    <row r="55" spans="1:14" x14ac:dyDescent="0.2">
      <c r="A55" s="233"/>
      <c r="B55" s="229"/>
      <c r="C55" s="229"/>
      <c r="D55" s="229"/>
      <c r="E55" s="229"/>
      <c r="F55" s="229"/>
      <c r="G55" s="295" t="s">
        <v>8</v>
      </c>
      <c r="H55" s="296"/>
      <c r="I55" s="304">
        <v>983478</v>
      </c>
      <c r="J55" s="305">
        <v>33370</v>
      </c>
      <c r="K55" s="306">
        <v>-33.200000000000003</v>
      </c>
      <c r="L55" s="307">
        <v>55958</v>
      </c>
      <c r="M55" s="308">
        <v>7</v>
      </c>
      <c r="N55" s="309">
        <v>-40.200000000000003</v>
      </c>
    </row>
    <row r="56" spans="1:14" x14ac:dyDescent="0.2">
      <c r="A56" s="233"/>
      <c r="B56" s="229"/>
      <c r="C56" s="229"/>
      <c r="D56" s="229"/>
      <c r="E56" s="229"/>
      <c r="F56" s="229"/>
      <c r="G56" s="310"/>
      <c r="H56" s="311" t="s">
        <v>47</v>
      </c>
      <c r="I56" s="312">
        <v>739236</v>
      </c>
      <c r="J56" s="313">
        <v>25083</v>
      </c>
      <c r="K56" s="314">
        <v>-33.9</v>
      </c>
      <c r="L56" s="315">
        <v>35126</v>
      </c>
      <c r="M56" s="316">
        <v>4</v>
      </c>
      <c r="N56" s="317">
        <v>-37.9</v>
      </c>
    </row>
    <row r="57" spans="1:14" x14ac:dyDescent="0.2">
      <c r="A57" s="233"/>
      <c r="B57" s="229"/>
      <c r="C57" s="229"/>
      <c r="D57" s="229"/>
      <c r="E57" s="229"/>
      <c r="F57" s="229"/>
      <c r="G57" s="295" t="s">
        <v>9</v>
      </c>
      <c r="H57" s="296"/>
      <c r="I57" s="304">
        <v>1028923</v>
      </c>
      <c r="J57" s="305">
        <v>34829</v>
      </c>
      <c r="K57" s="306">
        <v>4.4000000000000004</v>
      </c>
      <c r="L57" s="307">
        <v>59338</v>
      </c>
      <c r="M57" s="308">
        <v>6</v>
      </c>
      <c r="N57" s="309">
        <v>-1.6</v>
      </c>
    </row>
    <row r="58" spans="1:14" x14ac:dyDescent="0.2">
      <c r="A58" s="233"/>
      <c r="B58" s="229"/>
      <c r="C58" s="229"/>
      <c r="D58" s="229"/>
      <c r="E58" s="229"/>
      <c r="F58" s="229"/>
      <c r="G58" s="310"/>
      <c r="H58" s="311" t="s">
        <v>47</v>
      </c>
      <c r="I58" s="312">
        <v>853710</v>
      </c>
      <c r="J58" s="313">
        <v>28898</v>
      </c>
      <c r="K58" s="314">
        <v>15.2</v>
      </c>
      <c r="L58" s="315">
        <v>34073</v>
      </c>
      <c r="M58" s="316">
        <v>-3</v>
      </c>
      <c r="N58" s="317">
        <v>18.2</v>
      </c>
    </row>
    <row r="59" spans="1:14" x14ac:dyDescent="0.2">
      <c r="A59" s="233"/>
      <c r="B59" s="229"/>
      <c r="C59" s="229"/>
      <c r="D59" s="229"/>
      <c r="E59" s="229"/>
      <c r="F59" s="229"/>
      <c r="G59" s="295" t="s">
        <v>10</v>
      </c>
      <c r="H59" s="296"/>
      <c r="I59" s="304">
        <v>898042</v>
      </c>
      <c r="J59" s="305">
        <v>30358</v>
      </c>
      <c r="K59" s="306">
        <v>-12.8</v>
      </c>
      <c r="L59" s="307">
        <v>51262</v>
      </c>
      <c r="M59" s="308">
        <v>-13.6</v>
      </c>
      <c r="N59" s="309">
        <v>0.8</v>
      </c>
    </row>
    <row r="60" spans="1:14" x14ac:dyDescent="0.2">
      <c r="A60" s="233"/>
      <c r="B60" s="229"/>
      <c r="C60" s="229"/>
      <c r="D60" s="229"/>
      <c r="E60" s="229"/>
      <c r="F60" s="229"/>
      <c r="G60" s="310"/>
      <c r="H60" s="311" t="s">
        <v>47</v>
      </c>
      <c r="I60" s="318">
        <v>623689</v>
      </c>
      <c r="J60" s="313">
        <v>21083</v>
      </c>
      <c r="K60" s="314">
        <v>-27</v>
      </c>
      <c r="L60" s="315">
        <v>25630</v>
      </c>
      <c r="M60" s="316">
        <v>-24.8</v>
      </c>
      <c r="N60" s="317">
        <v>-2.2000000000000002</v>
      </c>
    </row>
    <row r="61" spans="1:14" x14ac:dyDescent="0.2">
      <c r="A61" s="233"/>
      <c r="B61" s="229"/>
      <c r="C61" s="229"/>
      <c r="D61" s="229"/>
      <c r="E61" s="229"/>
      <c r="F61" s="229"/>
      <c r="G61" s="295" t="s">
        <v>48</v>
      </c>
      <c r="H61" s="319"/>
      <c r="I61" s="320">
        <v>1084171</v>
      </c>
      <c r="J61" s="321">
        <v>36928</v>
      </c>
      <c r="K61" s="322">
        <v>-10.1</v>
      </c>
      <c r="L61" s="323">
        <v>55575</v>
      </c>
      <c r="M61" s="324">
        <v>-0.1</v>
      </c>
      <c r="N61" s="309">
        <v>-10</v>
      </c>
    </row>
    <row r="62" spans="1:14" x14ac:dyDescent="0.2">
      <c r="A62" s="233"/>
      <c r="B62" s="229"/>
      <c r="C62" s="229"/>
      <c r="D62" s="229"/>
      <c r="E62" s="229"/>
      <c r="F62" s="229"/>
      <c r="G62" s="310"/>
      <c r="H62" s="311" t="s">
        <v>47</v>
      </c>
      <c r="I62" s="312">
        <v>813434</v>
      </c>
      <c r="J62" s="313">
        <v>27701</v>
      </c>
      <c r="K62" s="314">
        <v>-8.8000000000000007</v>
      </c>
      <c r="L62" s="315">
        <v>33150</v>
      </c>
      <c r="M62" s="316">
        <v>-5.7</v>
      </c>
      <c r="N62" s="317">
        <v>-3.1</v>
      </c>
    </row>
    <row r="63" spans="1:14" x14ac:dyDescent="0.2">
      <c r="A63" s="233"/>
      <c r="B63" s="229"/>
      <c r="C63" s="229"/>
      <c r="D63" s="229"/>
      <c r="E63" s="229"/>
      <c r="F63" s="229"/>
      <c r="G63" s="229"/>
      <c r="H63" s="229"/>
      <c r="I63" s="229"/>
      <c r="J63" s="229"/>
      <c r="K63" s="229"/>
      <c r="L63" s="229"/>
      <c r="M63" s="229"/>
      <c r="N63" s="229"/>
    </row>
    <row r="64" spans="1:14" x14ac:dyDescent="0.2">
      <c r="A64" s="233"/>
      <c r="B64" s="229"/>
      <c r="C64" s="229"/>
      <c r="D64" s="229"/>
      <c r="E64" s="229"/>
      <c r="F64" s="229"/>
      <c r="G64" s="229"/>
      <c r="H64" s="229"/>
      <c r="I64" s="229"/>
      <c r="J64" s="229"/>
      <c r="K64" s="229"/>
      <c r="L64" s="229"/>
      <c r="M64" s="229"/>
      <c r="N64" s="229"/>
    </row>
    <row r="65" spans="1:16" x14ac:dyDescent="0.2">
      <c r="A65" s="233"/>
      <c r="B65" s="229"/>
      <c r="C65" s="229"/>
      <c r="D65" s="229"/>
      <c r="E65" s="229"/>
      <c r="F65" s="229"/>
      <c r="G65" s="229"/>
      <c r="H65" s="229"/>
      <c r="I65" s="229"/>
      <c r="J65" s="229"/>
      <c r="K65" s="229"/>
      <c r="L65" s="229"/>
      <c r="M65" s="229"/>
      <c r="N65" s="229"/>
    </row>
    <row r="66" spans="1:16" x14ac:dyDescent="0.2">
      <c r="A66" s="325"/>
      <c r="B66" s="291"/>
      <c r="C66" s="291"/>
      <c r="D66" s="291"/>
      <c r="E66" s="291"/>
      <c r="F66" s="291"/>
      <c r="G66" s="291"/>
      <c r="H66" s="291"/>
      <c r="I66" s="291"/>
      <c r="J66" s="291"/>
      <c r="K66" s="291"/>
      <c r="L66" s="291"/>
      <c r="M66" s="291"/>
      <c r="N66" s="291"/>
      <c r="O66" s="326"/>
    </row>
    <row r="67" spans="1:16" ht="13.5" hidden="1" customHeight="1" x14ac:dyDescent="0.2">
      <c r="G67" s="229"/>
      <c r="H67" s="229"/>
      <c r="I67" s="229"/>
      <c r="J67" s="229"/>
      <c r="K67" s="229"/>
      <c r="L67" s="229"/>
      <c r="M67" s="229"/>
      <c r="N67" s="229"/>
      <c r="O67" s="229"/>
      <c r="P67" s="229"/>
    </row>
    <row r="68" spans="1:16" ht="13.5" hidden="1" customHeight="1" x14ac:dyDescent="0.2">
      <c r="G68" s="229"/>
      <c r="H68" s="229"/>
      <c r="I68" s="229"/>
      <c r="J68" s="229"/>
      <c r="K68" s="229"/>
      <c r="L68" s="229"/>
      <c r="M68" s="229"/>
      <c r="N68" s="229"/>
    </row>
    <row r="69" spans="1:16" ht="13.5" hidden="1" customHeight="1" x14ac:dyDescent="0.2">
      <c r="G69" s="229"/>
      <c r="H69" s="229"/>
      <c r="I69" s="229"/>
      <c r="J69" s="229"/>
      <c r="K69" s="229"/>
      <c r="L69" s="229"/>
      <c r="M69" s="229"/>
      <c r="N69" s="229"/>
    </row>
    <row r="70" spans="1:16" hidden="1" x14ac:dyDescent="0.2">
      <c r="G70" s="229"/>
      <c r="H70" s="229"/>
      <c r="I70" s="229"/>
      <c r="J70" s="229"/>
      <c r="K70" s="229"/>
      <c r="L70" s="229"/>
      <c r="M70" s="229"/>
      <c r="N70" s="229"/>
    </row>
    <row r="71" spans="1:16" hidden="1" x14ac:dyDescent="0.2">
      <c r="G71" s="229"/>
      <c r="H71" s="229"/>
      <c r="I71" s="229"/>
      <c r="J71" s="229"/>
      <c r="K71" s="229"/>
      <c r="L71" s="229"/>
      <c r="M71" s="229"/>
      <c r="N71" s="229"/>
    </row>
    <row r="72" spans="1:16" hidden="1" x14ac:dyDescent="0.2">
      <c r="G72" s="229"/>
      <c r="H72" s="229"/>
      <c r="I72" s="229"/>
      <c r="J72" s="229"/>
      <c r="K72" s="229"/>
      <c r="L72" s="229"/>
      <c r="M72" s="229"/>
      <c r="N72" s="229"/>
    </row>
    <row r="73" spans="1:16" hidden="1" x14ac:dyDescent="0.2">
      <c r="G73" s="229"/>
      <c r="H73" s="229"/>
      <c r="I73" s="229"/>
      <c r="J73" s="229"/>
      <c r="K73" s="229"/>
      <c r="L73" s="229"/>
      <c r="M73" s="229"/>
      <c r="N73" s="229"/>
    </row>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88</v>
      </c>
    </row>
    <row r="46" spans="2:10" ht="29.25" customHeight="1" thickBot="1" x14ac:dyDescent="0.3">
      <c r="B46" s="4" t="s">
        <v>89</v>
      </c>
      <c r="C46" s="5"/>
      <c r="D46" s="5"/>
      <c r="E46" s="6" t="s">
        <v>90</v>
      </c>
      <c r="F46" s="7" t="s">
        <v>50</v>
      </c>
      <c r="G46" s="8" t="s">
        <v>51</v>
      </c>
      <c r="H46" s="8" t="s">
        <v>52</v>
      </c>
      <c r="I46" s="8" t="s">
        <v>53</v>
      </c>
      <c r="J46" s="9" t="s">
        <v>54</v>
      </c>
    </row>
    <row r="47" spans="2:10" ht="57.75" customHeight="1" x14ac:dyDescent="0.2">
      <c r="B47" s="10"/>
      <c r="C47" s="1097" t="s">
        <v>91</v>
      </c>
      <c r="D47" s="1097"/>
      <c r="E47" s="1098"/>
      <c r="F47" s="11">
        <v>13.87</v>
      </c>
      <c r="G47" s="12">
        <v>17.28</v>
      </c>
      <c r="H47" s="12">
        <v>12.41</v>
      </c>
      <c r="I47" s="12">
        <v>20.16</v>
      </c>
      <c r="J47" s="13">
        <v>19.010000000000002</v>
      </c>
    </row>
    <row r="48" spans="2:10" ht="57.75" customHeight="1" x14ac:dyDescent="0.2">
      <c r="B48" s="14"/>
      <c r="C48" s="1101" t="s">
        <v>92</v>
      </c>
      <c r="D48" s="1101"/>
      <c r="E48" s="1102"/>
      <c r="F48" s="15">
        <v>7.64</v>
      </c>
      <c r="G48" s="16">
        <v>5.41</v>
      </c>
      <c r="H48" s="16">
        <v>6.82</v>
      </c>
      <c r="I48" s="16">
        <v>5.12</v>
      </c>
      <c r="J48" s="17">
        <v>6.69</v>
      </c>
    </row>
    <row r="49" spans="2:10" ht="57.75" customHeight="1" thickBot="1" x14ac:dyDescent="0.25">
      <c r="B49" s="18"/>
      <c r="C49" s="1099" t="s">
        <v>93</v>
      </c>
      <c r="D49" s="1099"/>
      <c r="E49" s="1100"/>
      <c r="F49" s="19">
        <v>4.0199999999999996</v>
      </c>
      <c r="G49" s="20" t="s">
        <v>55</v>
      </c>
      <c r="H49" s="20" t="s">
        <v>56</v>
      </c>
      <c r="I49" s="20">
        <v>5.59</v>
      </c>
      <c r="J49" s="21">
        <v>0.6</v>
      </c>
    </row>
    <row r="50" spans="2:10" ht="13.5" customHeight="1" x14ac:dyDescent="0.2"/>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94</v>
      </c>
      <c r="K32" s="22"/>
      <c r="L32" s="22"/>
      <c r="M32" s="22"/>
      <c r="N32" s="22"/>
      <c r="O32" s="22"/>
      <c r="P32" s="22"/>
    </row>
    <row r="33" spans="1:16" ht="39" customHeight="1" thickBot="1" x14ac:dyDescent="0.3">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2">
      <c r="A34" s="22"/>
      <c r="B34" s="31"/>
      <c r="C34" s="1103" t="s">
        <v>57</v>
      </c>
      <c r="D34" s="1103"/>
      <c r="E34" s="1104"/>
      <c r="F34" s="32">
        <v>8.08</v>
      </c>
      <c r="G34" s="33">
        <v>9.56</v>
      </c>
      <c r="H34" s="33">
        <v>10.9</v>
      </c>
      <c r="I34" s="33">
        <v>12.74</v>
      </c>
      <c r="J34" s="34">
        <v>12.12</v>
      </c>
      <c r="K34" s="22"/>
      <c r="L34" s="22"/>
      <c r="M34" s="22"/>
      <c r="N34" s="22"/>
      <c r="O34" s="22"/>
      <c r="P34" s="22"/>
    </row>
    <row r="35" spans="1:16" ht="39" customHeight="1" x14ac:dyDescent="0.2">
      <c r="A35" s="22"/>
      <c r="B35" s="35"/>
      <c r="C35" s="1105" t="s">
        <v>58</v>
      </c>
      <c r="D35" s="1106"/>
      <c r="E35" s="1107"/>
      <c r="F35" s="36">
        <v>7.63</v>
      </c>
      <c r="G35" s="37">
        <v>5.41</v>
      </c>
      <c r="H35" s="37">
        <v>6.82</v>
      </c>
      <c r="I35" s="37">
        <v>5.12</v>
      </c>
      <c r="J35" s="38">
        <v>6.69</v>
      </c>
      <c r="K35" s="22"/>
      <c r="L35" s="22"/>
      <c r="M35" s="22"/>
      <c r="N35" s="22"/>
      <c r="O35" s="22"/>
      <c r="P35" s="22"/>
    </row>
    <row r="36" spans="1:16" ht="39" customHeight="1" x14ac:dyDescent="0.2">
      <c r="A36" s="22"/>
      <c r="B36" s="35"/>
      <c r="C36" s="1105" t="s">
        <v>59</v>
      </c>
      <c r="D36" s="1106"/>
      <c r="E36" s="1107"/>
      <c r="F36" s="36">
        <v>1.2</v>
      </c>
      <c r="G36" s="37">
        <v>1.03</v>
      </c>
      <c r="H36" s="37">
        <v>1.39</v>
      </c>
      <c r="I36" s="37">
        <v>2.17</v>
      </c>
      <c r="J36" s="38">
        <v>2.17</v>
      </c>
      <c r="K36" s="22"/>
      <c r="L36" s="22"/>
      <c r="M36" s="22"/>
      <c r="N36" s="22"/>
      <c r="O36" s="22"/>
      <c r="P36" s="22"/>
    </row>
    <row r="37" spans="1:16" ht="39" customHeight="1" x14ac:dyDescent="0.2">
      <c r="A37" s="22"/>
      <c r="B37" s="35"/>
      <c r="C37" s="1105" t="s">
        <v>60</v>
      </c>
      <c r="D37" s="1106"/>
      <c r="E37" s="1107"/>
      <c r="F37" s="36">
        <v>0.87</v>
      </c>
      <c r="G37" s="37">
        <v>0.27</v>
      </c>
      <c r="H37" s="37">
        <v>0.4</v>
      </c>
      <c r="I37" s="37">
        <v>0.52</v>
      </c>
      <c r="J37" s="38">
        <v>0.39</v>
      </c>
      <c r="K37" s="22"/>
      <c r="L37" s="22"/>
      <c r="M37" s="22"/>
      <c r="N37" s="22"/>
      <c r="O37" s="22"/>
      <c r="P37" s="22"/>
    </row>
    <row r="38" spans="1:16" ht="39" customHeight="1" x14ac:dyDescent="0.2">
      <c r="A38" s="22"/>
      <c r="B38" s="35"/>
      <c r="C38" s="1105" t="s">
        <v>61</v>
      </c>
      <c r="D38" s="1106"/>
      <c r="E38" s="1107"/>
      <c r="F38" s="36">
        <v>0.21</v>
      </c>
      <c r="G38" s="37">
        <v>0.19</v>
      </c>
      <c r="H38" s="37">
        <v>0.45</v>
      </c>
      <c r="I38" s="37">
        <v>0.66</v>
      </c>
      <c r="J38" s="38">
        <v>0.37</v>
      </c>
      <c r="K38" s="22"/>
      <c r="L38" s="22"/>
      <c r="M38" s="22"/>
      <c r="N38" s="22"/>
      <c r="O38" s="22"/>
      <c r="P38" s="22"/>
    </row>
    <row r="39" spans="1:16" ht="39" customHeight="1" x14ac:dyDescent="0.2">
      <c r="A39" s="22"/>
      <c r="B39" s="35"/>
      <c r="C39" s="1105" t="s">
        <v>62</v>
      </c>
      <c r="D39" s="1106"/>
      <c r="E39" s="1107"/>
      <c r="F39" s="36" t="s">
        <v>0</v>
      </c>
      <c r="G39" s="37">
        <v>0.01</v>
      </c>
      <c r="H39" s="37">
        <v>0</v>
      </c>
      <c r="I39" s="37">
        <v>0.1</v>
      </c>
      <c r="J39" s="38">
        <v>0.09</v>
      </c>
      <c r="K39" s="22"/>
      <c r="L39" s="22"/>
      <c r="M39" s="22"/>
      <c r="N39" s="22"/>
      <c r="O39" s="22"/>
      <c r="P39" s="22"/>
    </row>
    <row r="40" spans="1:16" ht="39" customHeight="1" x14ac:dyDescent="0.2">
      <c r="A40" s="22"/>
      <c r="B40" s="35"/>
      <c r="C40" s="1105" t="s">
        <v>63</v>
      </c>
      <c r="D40" s="1106"/>
      <c r="E40" s="1107"/>
      <c r="F40" s="36">
        <v>0</v>
      </c>
      <c r="G40" s="37">
        <v>0</v>
      </c>
      <c r="H40" s="37">
        <v>0</v>
      </c>
      <c r="I40" s="37">
        <v>0</v>
      </c>
      <c r="J40" s="38">
        <v>0</v>
      </c>
      <c r="K40" s="22"/>
      <c r="L40" s="22"/>
      <c r="M40" s="22"/>
      <c r="N40" s="22"/>
      <c r="O40" s="22"/>
      <c r="P40" s="22"/>
    </row>
    <row r="41" spans="1:16" ht="39" customHeight="1" x14ac:dyDescent="0.2">
      <c r="A41" s="22"/>
      <c r="B41" s="35"/>
      <c r="C41" s="1105"/>
      <c r="D41" s="1106"/>
      <c r="E41" s="1107"/>
      <c r="F41" s="36"/>
      <c r="G41" s="37"/>
      <c r="H41" s="37"/>
      <c r="I41" s="37"/>
      <c r="J41" s="38"/>
      <c r="K41" s="22"/>
      <c r="L41" s="22"/>
      <c r="M41" s="22"/>
      <c r="N41" s="22"/>
      <c r="O41" s="22"/>
      <c r="P41" s="22"/>
    </row>
    <row r="42" spans="1:16" ht="39" customHeight="1" x14ac:dyDescent="0.2">
      <c r="A42" s="22"/>
      <c r="B42" s="39"/>
      <c r="C42" s="1105" t="s">
        <v>64</v>
      </c>
      <c r="D42" s="1106"/>
      <c r="E42" s="1107"/>
      <c r="F42" s="36" t="s">
        <v>0</v>
      </c>
      <c r="G42" s="37" t="s">
        <v>0</v>
      </c>
      <c r="H42" s="37" t="s">
        <v>0</v>
      </c>
      <c r="I42" s="37" t="s">
        <v>0</v>
      </c>
      <c r="J42" s="38" t="s">
        <v>0</v>
      </c>
      <c r="K42" s="22"/>
      <c r="L42" s="22"/>
      <c r="M42" s="22"/>
      <c r="N42" s="22"/>
      <c r="O42" s="22"/>
      <c r="P42" s="22"/>
    </row>
    <row r="43" spans="1:16" ht="39" customHeight="1" thickBot="1" x14ac:dyDescent="0.25">
      <c r="A43" s="22"/>
      <c r="B43" s="40"/>
      <c r="C43" s="1108" t="s">
        <v>65</v>
      </c>
      <c r="D43" s="1109"/>
      <c r="E43" s="1110"/>
      <c r="F43" s="41">
        <v>0.42</v>
      </c>
      <c r="G43" s="42">
        <v>0.06</v>
      </c>
      <c r="H43" s="42">
        <v>0.01</v>
      </c>
      <c r="I43" s="42">
        <v>0</v>
      </c>
      <c r="J43" s="43" t="s">
        <v>0</v>
      </c>
      <c r="K43" s="22"/>
      <c r="L43" s="22"/>
      <c r="M43" s="22"/>
      <c r="N43" s="22"/>
      <c r="O43" s="22"/>
      <c r="P43" s="22"/>
    </row>
    <row r="44" spans="1:16" ht="39" customHeight="1" x14ac:dyDescent="0.25">
      <c r="A44" s="22"/>
      <c r="B44" s="44" t="s">
        <v>97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3">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2">
      <c r="A45" s="48"/>
      <c r="B45" s="1115" t="s">
        <v>100</v>
      </c>
      <c r="C45" s="1116"/>
      <c r="D45" s="58"/>
      <c r="E45" s="1125" t="s">
        <v>66</v>
      </c>
      <c r="F45" s="1125"/>
      <c r="G45" s="1125"/>
      <c r="H45" s="1125"/>
      <c r="I45" s="1125"/>
      <c r="J45" s="1126"/>
      <c r="K45" s="59">
        <v>878</v>
      </c>
      <c r="L45" s="60">
        <v>848</v>
      </c>
      <c r="M45" s="60">
        <v>1015</v>
      </c>
      <c r="N45" s="60">
        <v>1013</v>
      </c>
      <c r="O45" s="61">
        <v>1021</v>
      </c>
      <c r="P45" s="48"/>
      <c r="Q45" s="48"/>
      <c r="R45" s="48"/>
      <c r="S45" s="48"/>
      <c r="T45" s="48"/>
      <c r="U45" s="48"/>
    </row>
    <row r="46" spans="1:21" ht="30.75" customHeight="1" x14ac:dyDescent="0.2">
      <c r="A46" s="48"/>
      <c r="B46" s="1117"/>
      <c r="C46" s="1118"/>
      <c r="D46" s="62"/>
      <c r="E46" s="1111" t="s">
        <v>101</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2">
      <c r="A47" s="48"/>
      <c r="B47" s="1117"/>
      <c r="C47" s="1118"/>
      <c r="D47" s="62"/>
      <c r="E47" s="1111" t="s">
        <v>102</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2">
      <c r="A48" s="48"/>
      <c r="B48" s="1117"/>
      <c r="C48" s="1118"/>
      <c r="D48" s="62"/>
      <c r="E48" s="1111" t="s">
        <v>67</v>
      </c>
      <c r="F48" s="1111"/>
      <c r="G48" s="1111"/>
      <c r="H48" s="1111"/>
      <c r="I48" s="1111"/>
      <c r="J48" s="1112"/>
      <c r="K48" s="63">
        <v>480</v>
      </c>
      <c r="L48" s="64">
        <v>465</v>
      </c>
      <c r="M48" s="64">
        <v>502</v>
      </c>
      <c r="N48" s="64">
        <v>487</v>
      </c>
      <c r="O48" s="65">
        <v>441</v>
      </c>
      <c r="P48" s="48"/>
      <c r="Q48" s="48"/>
      <c r="R48" s="48"/>
      <c r="S48" s="48"/>
      <c r="T48" s="48"/>
      <c r="U48" s="48"/>
    </row>
    <row r="49" spans="1:21" ht="30.75" customHeight="1" x14ac:dyDescent="0.2">
      <c r="A49" s="48"/>
      <c r="B49" s="1117"/>
      <c r="C49" s="1118"/>
      <c r="D49" s="62"/>
      <c r="E49" s="1111" t="s">
        <v>68</v>
      </c>
      <c r="F49" s="1111"/>
      <c r="G49" s="1111"/>
      <c r="H49" s="1111"/>
      <c r="I49" s="1111"/>
      <c r="J49" s="1112"/>
      <c r="K49" s="63">
        <v>418</v>
      </c>
      <c r="L49" s="64">
        <v>424</v>
      </c>
      <c r="M49" s="64">
        <v>408</v>
      </c>
      <c r="N49" s="64">
        <v>389</v>
      </c>
      <c r="O49" s="65">
        <v>345</v>
      </c>
      <c r="P49" s="48"/>
      <c r="Q49" s="48"/>
      <c r="R49" s="48"/>
      <c r="S49" s="48"/>
      <c r="T49" s="48"/>
      <c r="U49" s="48"/>
    </row>
    <row r="50" spans="1:21" ht="30.75" customHeight="1" x14ac:dyDescent="0.2">
      <c r="A50" s="48"/>
      <c r="B50" s="1117"/>
      <c r="C50" s="1118"/>
      <c r="D50" s="62"/>
      <c r="E50" s="1111" t="s">
        <v>69</v>
      </c>
      <c r="F50" s="1111"/>
      <c r="G50" s="1111"/>
      <c r="H50" s="1111"/>
      <c r="I50" s="1111"/>
      <c r="J50" s="1112"/>
      <c r="K50" s="63" t="s">
        <v>0</v>
      </c>
      <c r="L50" s="64" t="s">
        <v>0</v>
      </c>
      <c r="M50" s="64" t="s">
        <v>0</v>
      </c>
      <c r="N50" s="64" t="s">
        <v>0</v>
      </c>
      <c r="O50" s="65">
        <v>14</v>
      </c>
      <c r="P50" s="48"/>
      <c r="Q50" s="48"/>
      <c r="R50" s="48"/>
      <c r="S50" s="48"/>
      <c r="T50" s="48"/>
      <c r="U50" s="48"/>
    </row>
    <row r="51" spans="1:21" ht="30.75" customHeight="1" x14ac:dyDescent="0.2">
      <c r="A51" s="48"/>
      <c r="B51" s="1119"/>
      <c r="C51" s="1120"/>
      <c r="D51" s="66"/>
      <c r="E51" s="1111" t="s">
        <v>103</v>
      </c>
      <c r="F51" s="1111"/>
      <c r="G51" s="1111"/>
      <c r="H51" s="1111"/>
      <c r="I51" s="1111"/>
      <c r="J51" s="1112"/>
      <c r="K51" s="63" t="s">
        <v>0</v>
      </c>
      <c r="L51" s="64" t="s">
        <v>0</v>
      </c>
      <c r="M51" s="64" t="s">
        <v>0</v>
      </c>
      <c r="N51" s="64" t="s">
        <v>0</v>
      </c>
      <c r="O51" s="65" t="s">
        <v>0</v>
      </c>
      <c r="P51" s="48"/>
      <c r="Q51" s="48"/>
      <c r="R51" s="48"/>
      <c r="S51" s="48"/>
      <c r="T51" s="48"/>
      <c r="U51" s="48"/>
    </row>
    <row r="52" spans="1:21" ht="30.75" customHeight="1" x14ac:dyDescent="0.2">
      <c r="A52" s="48"/>
      <c r="B52" s="1121" t="s">
        <v>104</v>
      </c>
      <c r="C52" s="1122"/>
      <c r="D52" s="66"/>
      <c r="E52" s="1111" t="s">
        <v>105</v>
      </c>
      <c r="F52" s="1111"/>
      <c r="G52" s="1111"/>
      <c r="H52" s="1111"/>
      <c r="I52" s="1111"/>
      <c r="J52" s="1112"/>
      <c r="K52" s="63">
        <v>836</v>
      </c>
      <c r="L52" s="64">
        <v>869</v>
      </c>
      <c r="M52" s="64">
        <v>1049</v>
      </c>
      <c r="N52" s="64">
        <v>1056</v>
      </c>
      <c r="O52" s="65">
        <v>1009</v>
      </c>
      <c r="P52" s="48"/>
      <c r="Q52" s="48"/>
      <c r="R52" s="48"/>
      <c r="S52" s="48"/>
      <c r="T52" s="48"/>
      <c r="U52" s="48"/>
    </row>
    <row r="53" spans="1:21" ht="30.75" customHeight="1" thickBot="1" x14ac:dyDescent="0.25">
      <c r="A53" s="48"/>
      <c r="B53" s="1123" t="s">
        <v>106</v>
      </c>
      <c r="C53" s="1124"/>
      <c r="D53" s="67"/>
      <c r="E53" s="1113" t="s">
        <v>107</v>
      </c>
      <c r="F53" s="1113"/>
      <c r="G53" s="1113"/>
      <c r="H53" s="1113"/>
      <c r="I53" s="1113"/>
      <c r="J53" s="1114"/>
      <c r="K53" s="68">
        <v>940</v>
      </c>
      <c r="L53" s="69">
        <v>868</v>
      </c>
      <c r="M53" s="69">
        <v>876</v>
      </c>
      <c r="N53" s="69">
        <v>833</v>
      </c>
      <c r="O53" s="70">
        <v>812</v>
      </c>
      <c r="P53" s="48"/>
      <c r="Q53" s="48"/>
      <c r="R53" s="48"/>
      <c r="S53" s="48"/>
      <c r="T53" s="48"/>
      <c r="U53" s="48"/>
    </row>
    <row r="54" spans="1:21" ht="24" customHeight="1" x14ac:dyDescent="0.2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2015-12-03T00:30:56Z</cp:lastPrinted>
  <dcterms:created xsi:type="dcterms:W3CDTF">2013-02-26T03:55:10Z</dcterms:created>
  <dcterms:modified xsi:type="dcterms:W3CDTF">2024-03-26T06:10:27Z</dcterms:modified>
  <cp:category/>
</cp:coreProperties>
</file>