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F:\"/>
    </mc:Choice>
  </mc:AlternateContent>
  <xr:revisionPtr revIDLastSave="0" documentId="8_{0722356C-C9F8-41CF-AEC7-57465EE68D67}" xr6:coauthVersionLast="47" xr6:coauthVersionMax="47" xr10:uidLastSave="{00000000-0000-0000-0000-000000000000}"/>
  <workbookProtection workbookPassword="DCE1" lockStructure="1"/>
  <bookViews>
    <workbookView xWindow="490" yWindow="140" windowWidth="18010" windowHeight="10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O50" i="9" s="1"/>
  <c r="CQ49" i="9"/>
  <c r="CQ48" i="9"/>
  <c r="CQ47" i="9"/>
  <c r="CQ46" i="9"/>
  <c r="CQ45" i="9"/>
  <c r="CO45" i="9" s="1"/>
  <c r="CQ44" i="9"/>
  <c r="CQ43" i="9"/>
  <c r="CQ42" i="9"/>
  <c r="CO42" i="9" s="1"/>
  <c r="CQ41" i="9"/>
  <c r="CQ40" i="9"/>
  <c r="CQ39" i="9"/>
  <c r="CQ38" i="9"/>
  <c r="CQ37" i="9"/>
  <c r="CO37" i="9" s="1"/>
  <c r="CQ36" i="9"/>
  <c r="CO36" i="9" s="1"/>
  <c r="CQ35" i="9"/>
  <c r="CQ34" i="9"/>
  <c r="CO34" i="9" s="1"/>
  <c r="CQ33" i="9"/>
  <c r="CQ32" i="9"/>
  <c r="CQ31" i="9"/>
  <c r="BY50" i="9"/>
  <c r="BY49" i="9"/>
  <c r="BY48" i="9"/>
  <c r="BW48" i="9" s="1"/>
  <c r="BY47" i="9"/>
  <c r="BW47" i="9" s="1"/>
  <c r="BY46" i="9"/>
  <c r="BW46" i="9" s="1"/>
  <c r="BY45" i="9"/>
  <c r="BW45" i="9" s="1"/>
  <c r="BY44" i="9"/>
  <c r="BY43" i="9"/>
  <c r="BW43" i="9" s="1"/>
  <c r="BY42" i="9"/>
  <c r="BY41" i="9"/>
  <c r="BW41" i="9" s="1"/>
  <c r="BY40" i="9"/>
  <c r="BW40" i="9" s="1"/>
  <c r="BY39" i="9"/>
  <c r="BY38" i="9"/>
  <c r="BY37" i="9"/>
  <c r="BY36" i="9"/>
  <c r="BY35" i="9"/>
  <c r="BY34" i="9"/>
  <c r="BY33" i="9"/>
  <c r="BY32" i="9"/>
  <c r="BY31" i="9"/>
  <c r="C31" i="9"/>
  <c r="C32" i="9" s="1"/>
  <c r="U31" i="9" s="1"/>
  <c r="U32" i="9" s="1"/>
  <c r="U33" i="9" s="1"/>
  <c r="U34" i="9" s="1"/>
  <c r="CO31" i="9"/>
  <c r="AM32" i="9"/>
  <c r="BE32" i="9"/>
  <c r="CO32" i="9"/>
  <c r="C33" i="9"/>
  <c r="AM33" i="9"/>
  <c r="BE33" i="9"/>
  <c r="CO33" i="9"/>
  <c r="C34" i="9"/>
  <c r="AM34" i="9"/>
  <c r="BE34" i="9"/>
  <c r="C35" i="9"/>
  <c r="U35" i="9"/>
  <c r="AM35" i="9"/>
  <c r="BE35" i="9"/>
  <c r="CO35" i="9"/>
  <c r="C36" i="9"/>
  <c r="U36" i="9"/>
  <c r="AM36" i="9"/>
  <c r="BE36" i="9"/>
  <c r="C37" i="9"/>
  <c r="U37" i="9"/>
  <c r="AM37" i="9"/>
  <c r="BE37" i="9"/>
  <c r="C38" i="9"/>
  <c r="U38" i="9"/>
  <c r="AM38" i="9"/>
  <c r="BE38" i="9"/>
  <c r="CO38" i="9"/>
  <c r="C39" i="9"/>
  <c r="U39" i="9"/>
  <c r="AM39" i="9"/>
  <c r="BE39" i="9"/>
  <c r="CO39" i="9"/>
  <c r="C40" i="9"/>
  <c r="U40" i="9"/>
  <c r="AM40" i="9"/>
  <c r="BE40" i="9"/>
  <c r="CO40" i="9"/>
  <c r="C41" i="9"/>
  <c r="U41" i="9"/>
  <c r="AM41" i="9"/>
  <c r="BE41" i="9"/>
  <c r="CO41" i="9"/>
  <c r="C42" i="9"/>
  <c r="U42" i="9"/>
  <c r="AM42" i="9"/>
  <c r="BE42" i="9"/>
  <c r="BW42" i="9"/>
  <c r="C43" i="9"/>
  <c r="U43" i="9"/>
  <c r="AM43" i="9"/>
  <c r="BE43" i="9"/>
  <c r="CO43" i="9"/>
  <c r="C44" i="9"/>
  <c r="U44" i="9"/>
  <c r="AM44" i="9"/>
  <c r="BE44" i="9"/>
  <c r="BW44" i="9"/>
  <c r="CO44" i="9"/>
  <c r="C45" i="9"/>
  <c r="U45" i="9"/>
  <c r="AM45" i="9"/>
  <c r="BE45" i="9"/>
  <c r="C46" i="9"/>
  <c r="U46" i="9"/>
  <c r="AM46" i="9"/>
  <c r="BE46" i="9"/>
  <c r="CO46" i="9"/>
  <c r="C47" i="9"/>
  <c r="U47" i="9"/>
  <c r="AM47" i="9"/>
  <c r="BE47" i="9"/>
  <c r="CO47" i="9"/>
  <c r="C48" i="9"/>
  <c r="U48" i="9"/>
  <c r="AM48" i="9"/>
  <c r="BE48" i="9"/>
  <c r="CO48" i="9"/>
  <c r="C49" i="9"/>
  <c r="U49" i="9"/>
  <c r="AM49" i="9"/>
  <c r="BE49" i="9"/>
  <c r="BW49" i="9"/>
  <c r="CO49" i="9"/>
  <c r="C50" i="9"/>
  <c r="U50" i="9"/>
  <c r="AM50" i="9"/>
  <c r="BE50" i="9"/>
  <c r="BW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l="1"/>
  <c r="BE31" i="9" l="1"/>
  <c r="BW31" i="9" s="1"/>
  <c r="BW32" i="9" s="1"/>
  <c r="BW33" i="9" s="1"/>
  <c r="BW34" i="9" s="1"/>
  <c r="BW35" i="9" s="1"/>
  <c r="BW36" i="9" s="1"/>
  <c r="BW37" i="9" s="1"/>
  <c r="BW38" i="9" s="1"/>
  <c r="BW39" i="9" s="1"/>
</calcChain>
</file>

<file path=xl/sharedStrings.xml><?xml version="1.0" encoding="utf-8"?>
<sst xmlns="http://schemas.openxmlformats.org/spreadsheetml/2006/main" count="1115" uniqueCount="586">
  <si>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</si>
  <si>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</si>
  <si>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</si>
  <si>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</si>
  <si>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</si>
  <si>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</si>
  <si>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</si>
  <si>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</si>
  <si>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</si>
  <si>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</si>
  <si>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</si>
  <si>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</si>
  <si>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</si>
  <si>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</si>
  <si>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</si>
  <si>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</si>
  <si>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</si>
  <si>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</si>
  <si>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</si>
  <si>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</si>
  <si>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</si>
  <si>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</si>
  <si>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</si>
  <si>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</si>
  <si>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</si>
  <si>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</si>
  <si>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</si>
  <si>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</si>
  <si>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</si>
  <si>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</si>
  <si>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</si>
  <si>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</si>
  <si>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0.15</t>
  </si>
  <si>
    <t>▲ 5.40</t>
  </si>
  <si>
    <t>水道事業会計</t>
  </si>
  <si>
    <t>一般会計</t>
  </si>
  <si>
    <t>国民健康保険事業特別会計</t>
  </si>
  <si>
    <t>介護保険事業特別会計</t>
  </si>
  <si>
    <t>公共下水道事業特別会計</t>
  </si>
  <si>
    <t>後期高齢者医療事業特別会計</t>
  </si>
  <si>
    <t>老人保健事業特別会計</t>
  </si>
  <si>
    <t>土地取得事業特別会計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</si>
  <si>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</si>
  <si>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</si>
  <si>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</si>
  <si>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</si>
  <si>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</si>
  <si>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</si>
  <si>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</si>
  <si>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</si>
  <si>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</si>
  <si>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</si>
  <si>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</si>
  <si>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</si>
  <si>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</si>
  <si>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</si>
  <si>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</si>
  <si>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</si>
  <si>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</si>
  <si>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</si>
  <si>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</si>
  <si>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</si>
  <si>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</si>
  <si>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</si>
  <si>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</si>
  <si>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</si>
  <si>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</si>
  <si>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</si>
  <si>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</si>
  <si>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</si>
  <si>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</si>
  <si>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</si>
  <si>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</si>
  <si>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</si>
  <si>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</si>
  <si>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</si>
  <si>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</si>
  <si>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</si>
  <si>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</si>
  <si>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</si>
  <si>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</si>
  <si>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</si>
  <si>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</si>
  <si>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</si>
  <si>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</si>
  <si>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</si>
  <si>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</si>
  <si>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</si>
  <si>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</si>
  <si>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</si>
  <si>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</si>
  <si>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</si>
  <si>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</si>
  <si>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</si>
  <si>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</si>
  <si>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</si>
  <si>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</si>
  <si>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</si>
  <si>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</si>
  <si>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</si>
  <si>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</si>
  <si>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</si>
  <si>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</si>
  <si>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</si>
  <si>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</si>
  <si>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</si>
  <si>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</si>
  <si>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</si>
  <si>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</si>
  <si>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</si>
  <si>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</si>
  <si>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</si>
  <si>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</si>
  <si>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</si>
  <si>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</si>
  <si>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</si>
  <si>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</si>
  <si>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</si>
  <si>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静岡県</t>
    <phoneticPr fontId="22"/>
  </si>
  <si>
    <t>市町村類型</t>
    <phoneticPr fontId="22"/>
  </si>
  <si>
    <t>Ⅴ－１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</si>
  <si>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</si>
  <si>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</si>
  <si>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</si>
  <si>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</si>
  <si>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</si>
  <si>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</si>
  <si>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</si>
  <si>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</si>
  <si>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</si>
  <si>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</si>
  <si>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</si>
  <si>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</si>
  <si>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吉田町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</si>
  <si>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</si>
  <si>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</si>
  <si>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</si>
  <si>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</si>
  <si>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</si>
  <si>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</si>
  <si>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</si>
  <si>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</si>
  <si>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</si>
  <si>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</si>
  <si>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</si>
  <si>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</si>
  <si>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</si>
  <si>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</si>
  <si>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</si>
  <si>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</si>
  <si>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</si>
  <si>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</si>
  <si>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</si>
  <si>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</si>
  <si>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</si>
  <si>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</si>
  <si>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</si>
  <si>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</si>
  <si>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</si>
  <si>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</si>
  <si>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4.1</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</si>
  <si>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</si>
  <si>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</si>
  <si>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</si>
  <si>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</si>
  <si>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</si>
  <si>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</si>
  <si>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</si>
  <si>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</si>
  <si>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</si>
  <si>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</si>
  <si>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</si>
  <si>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</si>
  <si>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</si>
  <si>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</si>
  <si>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</si>
  <si>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</si>
  <si>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</si>
  <si>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</si>
  <si>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0.2</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</si>
  <si>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</si>
  <si>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</si>
  <si>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</si>
  <si>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</si>
  <si>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</si>
  <si>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</si>
  <si>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</si>
  <si>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</si>
  <si>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</si>
  <si>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</si>
  <si>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</si>
  <si>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</si>
  <si>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</si>
  <si>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</si>
  <si>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</si>
  <si>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</si>
  <si>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</si>
  <si>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</si>
  <si>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</si>
  <si>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</si>
  <si>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</si>
  <si>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</si>
  <si>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</si>
  <si>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</si>
  <si>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</si>
  <si>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</si>
  <si>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</si>
  <si>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</si>
  <si>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</si>
  <si>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</si>
  <si>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</si>
  <si>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</si>
  <si>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</si>
  <si>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</si>
  <si>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</si>
  <si>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</si>
  <si>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</si>
  <si>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</si>
  <si>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</si>
  <si>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</si>
  <si>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</si>
  <si>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</si>
  <si>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</si>
  <si>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</si>
  <si>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</si>
  <si>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</si>
  <si>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</si>
  <si>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</si>
  <si>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</si>
  <si>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</si>
  <si>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</si>
  <si>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</si>
  <si>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</si>
  <si>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</si>
  <si>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</si>
  <si>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</si>
  <si>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</si>
  <si>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</si>
  <si>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国民健康保険事業特別会計</t>
    <phoneticPr fontId="22"/>
  </si>
  <si>
    <t>水道事業会計</t>
    <phoneticPr fontId="22"/>
  </si>
  <si>
    <t>公共下水道事業特別会計</t>
    <phoneticPr fontId="22"/>
  </si>
  <si>
    <t>土地取得事業特別会計</t>
    <phoneticPr fontId="22"/>
  </si>
  <si>
    <t>介護保険事業特別会計</t>
    <phoneticPr fontId="22"/>
  </si>
  <si>
    <t>後期高齢者医療事業特別会計</t>
    <phoneticPr fontId="22"/>
  </si>
  <si>
    <t>老人保健事業特別会計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</si>
  <si>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</si>
  <si>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</si>
  <si>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</si>
  <si>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</si>
  <si>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</si>
  <si>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</si>
  <si>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</si>
  <si>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</si>
  <si>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</si>
  <si>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</si>
  <si>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</si>
  <si>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</si>
  <si>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</si>
  <si>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</si>
  <si>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</si>
  <si>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</si>
  <si>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</si>
  <si>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</si>
  <si>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</si>
  <si>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</si>
  <si>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</si>
  <si>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</si>
  <si>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</si>
  <si>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</si>
  <si>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</si>
  <si>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</si>
  <si>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</si>
  <si>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</si>
  <si>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</si>
  <si>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</si>
  <si>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</si>
  <si>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</si>
  <si>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</si>
  <si>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</si>
  <si>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</si>
  <si>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</si>
  <si>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</si>
  <si>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</si>
  <si>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</si>
  <si>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</si>
  <si>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</si>
  <si>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</si>
  <si>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</si>
  <si>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</si>
  <si>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</si>
  <si>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</si>
  <si>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</si>
  <si>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</si>
  <si>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</si>
  <si>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</si>
  <si>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</si>
  <si>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</si>
  <si>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</si>
  <si>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</si>
  <si>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</si>
  <si>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</si>
  <si>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</si>
  <si>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</si>
  <si>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</si>
  <si>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</si>
  <si>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</si>
  <si>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</si>
  <si>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</si>
  <si>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</si>
  <si>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</si>
  <si>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</si>
  <si>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</si>
  <si>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</si>
  <si>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</si>
  <si>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</si>
  <si>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</si>
  <si>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</si>
  <si>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</si>
  <si>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</si>
  <si>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</si>
  <si>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</si>
  <si>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</si>
  <si>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</si>
  <si>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</si>
  <si>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</si>
  <si>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</si>
  <si>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</si>
  <si>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</si>
  <si>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</si>
  <si>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</si>
  <si>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</si>
  <si>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</si>
  <si>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</si>
  <si>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</si>
  <si>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</si>
  <si>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</si>
  <si>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</si>
  <si>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</si>
  <si>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</si>
  <si>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</si>
  <si>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</si>
  <si>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</si>
  <si>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</si>
  <si>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</si>
  <si>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</si>
  <si>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</si>
  <si>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静岡県吉田町</t>
    <phoneticPr fontId="32"/>
  </si>
  <si>
    <t>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</si>
  <si>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</si>
  <si>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</si>
  <si>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</si>
  <si>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</si>
  <si>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</si>
  <si>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</si>
  <si>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</si>
  <si>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</si>
  <si>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</si>
  <si>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</si>
  <si>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</si>
  <si>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</si>
  <si>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</si>
  <si>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</si>
  <si>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</si>
  <si>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</si>
  <si>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</si>
  <si>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</si>
  <si>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</si>
  <si>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</si>
  <si>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</si>
  <si>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</si>
  <si>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</si>
  <si>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</si>
  <si>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</si>
  <si>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</si>
  <si>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</si>
  <si>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</si>
  <si>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</si>
  <si>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</si>
  <si>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</si>
  <si>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</si>
  <si>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</si>
  <si>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</si>
  <si>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</si>
  <si>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</si>
  <si>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</si>
  <si>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下水道</t>
    <phoneticPr fontId="32"/>
  </si>
  <si>
    <t>病院</t>
    <phoneticPr fontId="32"/>
  </si>
  <si>
    <t>上水道</t>
    <phoneticPr fontId="32"/>
  </si>
  <si>
    <t>　投資・出資金・貸付金</t>
    <phoneticPr fontId="22"/>
  </si>
  <si>
    <t>工業用水道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</si>
  <si>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</si>
  <si>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</si>
  <si>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</si>
  <si>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</si>
  <si>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</si>
  <si>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</si>
  <si>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</si>
  <si>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</si>
  <si>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</si>
  <si>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</si>
  <si>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</si>
  <si>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</si>
  <si>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</si>
  <si>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</si>
  <si>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</si>
  <si>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静岡県吉田町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</si>
  <si>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</si>
  <si>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</si>
  <si>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</si>
  <si>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</si>
  <si>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</si>
  <si>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</si>
  <si>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</si>
  <si>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</si>
  <si>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</si>
  <si>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</si>
  <si>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</si>
  <si>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</si>
  <si>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</si>
  <si>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</si>
  <si>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</si>
  <si>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</si>
  <si>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</si>
  <si>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</si>
  <si>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</si>
  <si>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</si>
  <si>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</si>
  <si>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</si>
  <si>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土地取得事業特別会計</t>
    <phoneticPr fontId="22"/>
  </si>
  <si>
    <t>-</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</si>
  <si>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</si>
  <si>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</si>
  <si>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</si>
  <si>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</si>
  <si>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</si>
  <si>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</si>
  <si>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</si>
  <si>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</si>
  <si>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</si>
  <si>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</si>
  <si>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</si>
  <si>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</si>
  <si>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</si>
  <si>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介護保険事業特別会計</t>
    <phoneticPr fontId="22"/>
  </si>
  <si>
    <t>後期高齢者医療事業特別会計</t>
    <phoneticPr fontId="22"/>
  </si>
  <si>
    <t>老人保健事業特別会計</t>
    <phoneticPr fontId="22"/>
  </si>
  <si>
    <t>水道事業会計</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</si>
  <si>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</si>
  <si>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</si>
  <si>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</si>
  <si>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</si>
  <si>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</si>
  <si>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</si>
  <si>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</si>
  <si>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</si>
  <si>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</si>
  <si>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</si>
  <si>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</si>
  <si>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</si>
  <si>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</si>
  <si>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</si>
  <si>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</si>
  <si>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</si>
  <si>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</si>
  <si>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</si>
  <si>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</si>
  <si>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</si>
  <si>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</si>
  <si>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</si>
  <si>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</si>
  <si>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</si>
  <si>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</si>
  <si>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</si>
  <si>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</si>
  <si>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</si>
  <si>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</si>
  <si>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</si>
  <si>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</si>
  <si>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</si>
  <si>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6"/>
  </si>
  <si>
    <t>-</t>
    <phoneticPr fontId="22"/>
  </si>
  <si>
    <t>いわゆる五省協定等に係るもの</t>
    <rPh sb="4" eb="6">
      <t>ゴショウ</t>
    </rPh>
    <rPh sb="6" eb="9">
      <t>キョウテイトウ</t>
    </rPh>
    <rPh sb="10" eb="11">
      <t>カカ</t>
    </rPh>
    <phoneticPr fontId="36"/>
  </si>
  <si>
    <t>-</t>
    <phoneticPr fontId="22"/>
  </si>
  <si>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</si>
  <si>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</si>
  <si>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</si>
  <si>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</si>
  <si>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</si>
  <si>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</si>
  <si>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</si>
  <si>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</si>
  <si>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</si>
  <si>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</si>
  <si>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t>
    <phoneticPr fontId="22"/>
  </si>
  <si>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</si>
  <si>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</si>
  <si>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</si>
  <si>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</si>
  <si>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</si>
  <si>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</si>
  <si>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t>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</si>
  <si>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</si>
  <si>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</si>
  <si>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</si>
  <si>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</si>
  <si>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</si>
  <si>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</si>
  <si>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</si>
  <si>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</si>
  <si>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</si>
  <si>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</si>
  <si>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</si>
  <si>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</si>
  <si>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</si>
  <si>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</si>
  <si>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</si>
  <si>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</si>
  <si>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</si>
  <si>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</si>
  <si>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</si>
  <si>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</si>
  <si>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</si>
  <si>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</si>
  <si>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</si>
  <si>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</si>
  <si>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</si>
  <si>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</si>
  <si>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t>
    <phoneticPr fontId="22"/>
  </si>
  <si>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</si>
  <si>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</si>
  <si>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</si>
  <si>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</si>
  <si>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</si>
  <si>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</si>
  <si>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</si>
  <si>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</si>
  <si>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</si>
  <si>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</si>
  <si>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</si>
  <si>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</si>
  <si>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</si>
  <si>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</si>
  <si>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</si>
  <si>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</si>
  <si>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</si>
  <si>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</si>
  <si>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</si>
  <si>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</si>
  <si>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</si>
  <si>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</si>
  <si>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</si>
  <si>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</si>
  <si>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</si>
  <si>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</si>
  <si>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</si>
  <si>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</si>
  <si>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</si>
  <si>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</si>
  <si>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</si>
  <si>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</si>
  <si>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</si>
  <si>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</si>
  <si>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</si>
  <si>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</si>
  <si>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</si>
  <si>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</si>
  <si>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</si>
  <si>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</si>
  <si>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</si>
  <si>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t>
    <phoneticPr fontId="22"/>
  </si>
  <si>
    <t>▲320</t>
    <phoneticPr fontId="22"/>
  </si>
  <si>
    <t>-</t>
    <phoneticPr fontId="22"/>
  </si>
  <si>
    <t>法適用企業</t>
    <rPh sb="0" eb="1">
      <t>ホウ</t>
    </rPh>
    <rPh sb="1" eb="3">
      <t>テキヨウ</t>
    </rPh>
    <rPh sb="3" eb="5">
      <t>キギョウ</t>
    </rPh>
    <phoneticPr fontId="22"/>
  </si>
  <si>
    <t>法非適用企業</t>
    <rPh sb="0" eb="1">
      <t>ホウ</t>
    </rPh>
    <rPh sb="1" eb="2">
      <t>ヒ</t>
    </rPh>
    <rPh sb="2" eb="4">
      <t>テキヨウ</t>
    </rPh>
    <rPh sb="4" eb="6">
      <t>キギョウ</t>
    </rPh>
    <phoneticPr fontId="22"/>
  </si>
  <si>
    <t>‐</t>
    <phoneticPr fontId="22"/>
  </si>
  <si>
    <t>吉田町牧之原市広域施設組合</t>
    <rPh sb="0" eb="2">
      <t>ヨシダ</t>
    </rPh>
    <rPh sb="2" eb="3">
      <t>チョウ</t>
    </rPh>
    <rPh sb="3" eb="7">
      <t>マキノハラシ</t>
    </rPh>
    <rPh sb="7" eb="9">
      <t>コウイキ</t>
    </rPh>
    <rPh sb="9" eb="11">
      <t>シセツ</t>
    </rPh>
    <rPh sb="11" eb="13">
      <t>クミアイ</t>
    </rPh>
    <phoneticPr fontId="22"/>
  </si>
  <si>
    <t>相寿園管理組合</t>
    <rPh sb="0" eb="1">
      <t>ソウ</t>
    </rPh>
    <rPh sb="1" eb="2">
      <t>ジュ</t>
    </rPh>
    <rPh sb="2" eb="3">
      <t>エン</t>
    </rPh>
    <rPh sb="3" eb="5">
      <t>カンリ</t>
    </rPh>
    <rPh sb="5" eb="7">
      <t>クミアイ</t>
    </rPh>
    <phoneticPr fontId="22"/>
  </si>
  <si>
    <t>駿遠学園管理組合</t>
    <rPh sb="0" eb="2">
      <t>スンエン</t>
    </rPh>
    <rPh sb="2" eb="4">
      <t>ガクエン</t>
    </rPh>
    <rPh sb="4" eb="6">
      <t>カンリ</t>
    </rPh>
    <rPh sb="6" eb="8">
      <t>クミアイ</t>
    </rPh>
    <phoneticPr fontId="22"/>
  </si>
  <si>
    <t>静岡県市町総合事務組合</t>
    <rPh sb="0" eb="3">
      <t>シズオカケン</t>
    </rPh>
    <rPh sb="3" eb="4">
      <t>シ</t>
    </rPh>
    <rPh sb="4" eb="5">
      <t>マチ</t>
    </rPh>
    <rPh sb="5" eb="7">
      <t>ソウゴウ</t>
    </rPh>
    <rPh sb="7" eb="9">
      <t>ジム</t>
    </rPh>
    <rPh sb="9" eb="11">
      <t>クミアイ</t>
    </rPh>
    <phoneticPr fontId="22"/>
  </si>
  <si>
    <t>静岡地方税滞納整理機構</t>
    <rPh sb="0" eb="2">
      <t>シズオカ</t>
    </rPh>
    <rPh sb="2" eb="5">
      <t>チホウゼイ</t>
    </rPh>
    <rPh sb="5" eb="7">
      <t>タイノウ</t>
    </rPh>
    <rPh sb="7" eb="9">
      <t>セイリ</t>
    </rPh>
    <rPh sb="9" eb="11">
      <t>キコウ</t>
    </rPh>
    <phoneticPr fontId="2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</si>
  <si>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</si>
  <si>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</si>
  <si>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2"/>
  </si>
  <si>
    <t>‐</t>
    <phoneticPr fontId="22"/>
  </si>
  <si>
    <t>静岡県後期高齢者医療広域連合（普通会計分）</t>
    <rPh sb="0" eb="3">
      <t>シズオカケン</t>
    </rPh>
    <rPh sb="3" eb="5">
      <t>コウキ</t>
    </rPh>
    <rPh sb="5" eb="8">
      <t>コウレイシャ</t>
    </rPh>
    <rPh sb="8" eb="10">
      <t>イリョウ</t>
    </rPh>
    <rPh sb="10" eb="12">
      <t>コウイキ</t>
    </rPh>
    <rPh sb="12" eb="14">
      <t>レンゴウ</t>
    </rPh>
    <phoneticPr fontId="22"/>
  </si>
  <si>
    <t>▲659</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</si>
</sst>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94"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36" xfId="67" applyFont="1" applyFill="1" applyBorder="1" applyAlignment="1">
      <alignmen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2" xfId="67" applyFont="1" applyFill="1" applyBorder="1" applyAlignment="1">
      <alignment horizontal="center" vertical="center"/>
    </xf>
    <xf numFmtId="205" fontId="7" fillId="0" borderId="38" xfId="67" applyNumberFormat="1" applyFont="1" applyFill="1" applyBorder="1" applyAlignment="1">
      <alignment horizontal="right" vertical="center"/>
    </xf>
    <xf numFmtId="205" fontId="7" fillId="0" borderId="74" xfId="67" applyNumberFormat="1" applyFont="1" applyFill="1" applyBorder="1" applyAlignment="1">
      <alignment horizontal="right" vertical="center"/>
    </xf>
    <xf numFmtId="205" fontId="7" fillId="0" borderId="76"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176" fontId="7" fillId="0" borderId="73"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38" xfId="67" applyNumberFormat="1" applyFont="1" applyFill="1" applyBorder="1" applyAlignment="1">
      <alignment horizontal="right" vertical="center"/>
    </xf>
    <xf numFmtId="193" fontId="7" fillId="0" borderId="74" xfId="67" applyNumberFormat="1" applyFont="1" applyFill="1" applyBorder="1" applyAlignment="1">
      <alignment horizontal="right" vertical="center"/>
    </xf>
    <xf numFmtId="193" fontId="7" fillId="0" borderId="75" xfId="67" applyNumberFormat="1" applyFont="1" applyFill="1" applyBorder="1" applyAlignment="1">
      <alignment horizontal="right" vertical="center"/>
    </xf>
    <xf numFmtId="193"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8" xfId="58" applyNumberFormat="1" applyFont="1" applyFill="1" applyBorder="1" applyAlignment="1">
      <alignment horizontal="right" vertical="center"/>
    </xf>
    <xf numFmtId="200" fontId="7" fillId="0" borderId="108"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101"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39"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2" fillId="0" borderId="104" xfId="58"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105"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90"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9" xfId="75" applyNumberFormat="1" applyFont="1" applyBorder="1" applyAlignment="1">
      <alignment horizontal="right" vertical="center"/>
    </xf>
    <xf numFmtId="193" fontId="7" fillId="0" borderId="179" xfId="75" applyNumberFormat="1" applyFont="1" applyBorder="1" applyAlignment="1">
      <alignment horizontal="right" vertical="center"/>
    </xf>
    <xf numFmtId="193" fontId="7" fillId="0" borderId="42"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193" fontId="7" fillId="0" borderId="170"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0" xfId="68" applyFont="1" applyBorder="1" applyAlignment="1">
      <alignment horizontal="center" vertical="center"/>
    </xf>
    <xf numFmtId="0" fontId="7" fillId="0" borderId="87"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0" fontId="7" fillId="0" borderId="198" xfId="75" applyFont="1" applyBorder="1" applyAlignment="1">
      <alignment horizontal="right" vertical="center"/>
    </xf>
    <xf numFmtId="193" fontId="7" fillId="0" borderId="103"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89"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200" fontId="7" fillId="0" borderId="193" xfId="75" applyNumberFormat="1" applyFont="1" applyBorder="1" applyAlignment="1">
      <alignment horizontal="right" vertical="center"/>
    </xf>
    <xf numFmtId="200" fontId="7" fillId="0" borderId="194" xfId="75" applyNumberFormat="1" applyFont="1" applyBorder="1" applyAlignment="1">
      <alignment horizontal="right" vertical="center"/>
    </xf>
    <xf numFmtId="200" fontId="7" fillId="0" borderId="195" xfId="75" applyNumberFormat="1" applyFont="1" applyBorder="1" applyAlignment="1">
      <alignment horizontal="right" vertical="center"/>
    </xf>
    <xf numFmtId="200" fontId="7" fillId="0" borderId="81"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7"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94"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80" xfId="68" applyFont="1" applyBorder="1" applyAlignment="1">
      <alignment horizontal="center"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93" fontId="7" fillId="0" borderId="152" xfId="75" applyNumberFormat="1" applyFont="1" applyBorder="1" applyAlignment="1">
      <alignment horizontal="right" vertical="center"/>
    </xf>
    <xf numFmtId="193" fontId="7" fillId="0" borderId="74" xfId="75" applyNumberFormat="1" applyFont="1" applyBorder="1" applyAlignment="1">
      <alignment horizontal="right" vertical="center"/>
    </xf>
    <xf numFmtId="193" fontId="7" fillId="0" borderId="187" xfId="75" applyNumberFormat="1" applyFont="1" applyBorder="1" applyAlignment="1">
      <alignment horizontal="right" vertical="center"/>
    </xf>
    <xf numFmtId="193" fontId="7" fillId="0" borderId="101"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93" fontId="7" fillId="0" borderId="36"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91" xfId="75" applyNumberFormat="1" applyFont="1" applyBorder="1" applyAlignment="1">
      <alignment horizontal="right" vertical="center"/>
    </xf>
    <xf numFmtId="193" fontId="7" fillId="0" borderId="192"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176" fontId="7" fillId="0" borderId="171" xfId="75" applyNumberFormat="1" applyFont="1" applyBorder="1" applyAlignment="1">
      <alignment horizontal="right" vertical="center"/>
    </xf>
    <xf numFmtId="176" fontId="7" fillId="0" borderId="10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76" fontId="7" fillId="0" borderId="172" xfId="75" applyNumberFormat="1" applyFont="1" applyBorder="1" applyAlignment="1">
      <alignment horizontal="right" vertical="center"/>
    </xf>
    <xf numFmtId="0" fontId="7" fillId="0" borderId="37" xfId="68" applyFont="1" applyBorder="1">
      <alignment vertical="center"/>
    </xf>
    <xf numFmtId="193" fontId="7" fillId="0" borderId="105" xfId="75" applyNumberFormat="1" applyFont="1" applyBorder="1" applyAlignment="1">
      <alignment horizontal="right" vertical="center"/>
    </xf>
    <xf numFmtId="193" fontId="7" fillId="0" borderId="176"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69"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93" fontId="7" fillId="0" borderId="109" xfId="75" applyNumberFormat="1" applyFont="1" applyBorder="1" applyAlignment="1">
      <alignment horizontal="right" vertical="center"/>
    </xf>
    <xf numFmtId="193"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93" fontId="7" fillId="0" borderId="178" xfId="75" applyNumberFormat="1" applyFont="1" applyBorder="1" applyAlignment="1">
      <alignment horizontal="right" vertical="center"/>
    </xf>
    <xf numFmtId="193" fontId="7" fillId="0" borderId="177" xfId="75" applyNumberFormat="1" applyFont="1" applyBorder="1" applyAlignment="1">
      <alignment horizontal="right" vertical="center"/>
    </xf>
    <xf numFmtId="0" fontId="7" fillId="0" borderId="180"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176" fontId="7" fillId="0" borderId="177" xfId="75" applyNumberFormat="1" applyFont="1" applyBorder="1" applyAlignment="1">
      <alignment horizontal="right" vertical="center"/>
    </xf>
    <xf numFmtId="176" fontId="7" fillId="0" borderId="178"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93" fontId="7" fillId="0" borderId="108"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94"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73"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6" xfId="68" applyFont="1" applyBorder="1" applyAlignment="1">
      <alignment horizontal="center" vertical="center"/>
    </xf>
    <xf numFmtId="0" fontId="7" fillId="0" borderId="73"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0" borderId="141" xfId="68" applyNumberFormat="1" applyFont="1" applyBorder="1" applyAlignment="1" applyProtection="1">
      <alignment horizontal="righ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7" xfId="68" applyNumberFormat="1" applyFont="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176" fontId="7" fillId="0" borderId="114" xfId="68" applyNumberFormat="1" applyFont="1" applyBorder="1" applyAlignment="1" applyProtection="1">
      <alignment horizontal="righ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33" fillId="29" borderId="97"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93" fontId="7" fillId="26" borderId="147"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93"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193" fontId="7" fillId="0" borderId="120"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93" fontId="7" fillId="0" borderId="155"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protection locked="0"/>
    </xf>
    <xf numFmtId="176" fontId="7" fillId="0" borderId="115" xfId="75" applyNumberFormat="1" applyFont="1" applyBorder="1" applyAlignment="1" applyProtection="1">
      <alignment horizontal="right"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24243_吉田町_2010" xfId="54"/>
    <cellStyle name="標準 3" xfId="55"/>
    <cellStyle name="標準 3 2" xfId="56"/>
    <cellStyle name="標準 3_APAHO401000" xfId="57"/>
    <cellStyle name="標準 3_ZJ01_224243_吉田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93717277486912"/>
          <c:y val="0.18735922624378282"/>
          <c:w val="0.79842931937172779"/>
          <c:h val="0.5191882173020487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763F-4D74-BD97-E7DFB067D328}"/>
              </c:ext>
            </c:extLst>
          </c:dPt>
          <c:dPt>
            <c:idx val="2"/>
            <c:bubble3D val="0"/>
            <c:extLst>
              <c:ext xmlns:c16="http://schemas.microsoft.com/office/drawing/2014/chart" uri="{C3380CC4-5D6E-409C-BE32-E72D297353CC}">
                <c16:uniqueId val="{00000003-763F-4D74-BD97-E7DFB067D328}"/>
              </c:ext>
            </c:extLst>
          </c:dPt>
          <c:dPt>
            <c:idx val="3"/>
            <c:bubble3D val="0"/>
            <c:extLst>
              <c:ext xmlns:c16="http://schemas.microsoft.com/office/drawing/2014/chart" uri="{C3380CC4-5D6E-409C-BE32-E72D297353CC}">
                <c16:uniqueId val="{00000005-763F-4D74-BD97-E7DFB067D328}"/>
              </c:ext>
            </c:extLst>
          </c:dPt>
          <c:dPt>
            <c:idx val="4"/>
            <c:bubble3D val="0"/>
            <c:extLst>
              <c:ext xmlns:c16="http://schemas.microsoft.com/office/drawing/2014/chart" uri="{C3380CC4-5D6E-409C-BE32-E72D297353CC}">
                <c16:uniqueId val="{00000007-763F-4D74-BD97-E7DFB067D328}"/>
              </c:ext>
            </c:extLst>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52962</c:v>
                </c:pt>
                <c:pt idx="1">
                  <c:v>59010</c:v>
                </c:pt>
                <c:pt idx="2">
                  <c:v>52308</c:v>
                </c:pt>
                <c:pt idx="3">
                  <c:v>55958</c:v>
                </c:pt>
                <c:pt idx="4">
                  <c:v>59338</c:v>
                </c:pt>
              </c:numCache>
            </c:numRef>
          </c:val>
          <c:smooth val="0"/>
          <c:extLst>
            <c:ext xmlns:c16="http://schemas.microsoft.com/office/drawing/2014/chart" uri="{C3380CC4-5D6E-409C-BE32-E72D297353CC}">
              <c16:uniqueId val="{00000008-763F-4D74-BD97-E7DFB067D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68558</c:v>
                </c:pt>
                <c:pt idx="1">
                  <c:v>36103</c:v>
                </c:pt>
                <c:pt idx="2">
                  <c:v>49979</c:v>
                </c:pt>
                <c:pt idx="3">
                  <c:v>33370</c:v>
                </c:pt>
                <c:pt idx="4">
                  <c:v>34829</c:v>
                </c:pt>
              </c:numCache>
            </c:numRef>
          </c:val>
          <c:smooth val="0"/>
          <c:extLst>
            <c:ext xmlns:c16="http://schemas.microsoft.com/office/drawing/2014/chart" uri="{C3380CC4-5D6E-409C-BE32-E72D297353CC}">
              <c16:uniqueId val="{00000009-763F-4D74-BD97-E7DFB067D328}"/>
            </c:ext>
          </c:extLst>
        </c:ser>
        <c:dLbls>
          <c:showLegendKey val="0"/>
          <c:showVal val="0"/>
          <c:showCatName val="0"/>
          <c:showSerName val="0"/>
          <c:showPercent val="0"/>
          <c:showBubbleSize val="0"/>
        </c:dLbls>
        <c:marker val="1"/>
        <c:smooth val="0"/>
        <c:axId val="380149256"/>
        <c:axId val="1"/>
      </c:lineChart>
      <c:catAx>
        <c:axId val="380149256"/>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4240837696335081E-2"/>
              <c:y val="8.3521582783373058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149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34988519863649E-2"/>
          <c:y val="7.8173463244511646E-2"/>
          <c:w val="0.90658445322390746"/>
          <c:h val="0.84675018603461127"/>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6.34</c:v>
                </c:pt>
                <c:pt idx="1">
                  <c:v>7.64</c:v>
                </c:pt>
                <c:pt idx="2">
                  <c:v>5.41</c:v>
                </c:pt>
                <c:pt idx="3">
                  <c:v>6.82</c:v>
                </c:pt>
                <c:pt idx="4">
                  <c:v>5.12</c:v>
                </c:pt>
              </c:numCache>
            </c:numRef>
          </c:val>
          <c:extLst>
            <c:ext xmlns:c16="http://schemas.microsoft.com/office/drawing/2014/chart" uri="{C3380CC4-5D6E-409C-BE32-E72D297353CC}">
              <c16:uniqueId val="{00000000-6910-459C-A1B6-334360EC4AEA}"/>
            </c:ext>
          </c:extLst>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13.75</c:v>
                </c:pt>
                <c:pt idx="1">
                  <c:v>13.87</c:v>
                </c:pt>
                <c:pt idx="2">
                  <c:v>17.28</c:v>
                </c:pt>
                <c:pt idx="3">
                  <c:v>12.41</c:v>
                </c:pt>
                <c:pt idx="4">
                  <c:v>20.16</c:v>
                </c:pt>
              </c:numCache>
            </c:numRef>
          </c:val>
          <c:extLst>
            <c:ext xmlns:c16="http://schemas.microsoft.com/office/drawing/2014/chart" uri="{C3380CC4-5D6E-409C-BE32-E72D297353CC}">
              <c16:uniqueId val="{00000001-6910-459C-A1B6-334360EC4AEA}"/>
            </c:ext>
          </c:extLst>
        </c:ser>
        <c:dLbls>
          <c:showLegendKey val="0"/>
          <c:showVal val="0"/>
          <c:showCatName val="0"/>
          <c:showSerName val="0"/>
          <c:showPercent val="0"/>
          <c:showBubbleSize val="0"/>
        </c:dLbls>
        <c:gapWidth val="250"/>
        <c:overlap val="100"/>
        <c:axId val="518501968"/>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2.74</c:v>
                </c:pt>
                <c:pt idx="1">
                  <c:v>4.0199999999999996</c:v>
                </c:pt>
                <c:pt idx="2">
                  <c:v>-0.15</c:v>
                </c:pt>
                <c:pt idx="3">
                  <c:v>-5.4</c:v>
                </c:pt>
                <c:pt idx="4">
                  <c:v>5.59</c:v>
                </c:pt>
              </c:numCache>
            </c:numRef>
          </c:val>
          <c:smooth val="0"/>
          <c:extLst>
            <c:ext xmlns:c16="http://schemas.microsoft.com/office/drawing/2014/chart" uri="{C3380CC4-5D6E-409C-BE32-E72D297353CC}">
              <c16:uniqueId val="{00000002-6910-459C-A1B6-334360EC4AEA}"/>
            </c:ext>
          </c:extLst>
        </c:ser>
        <c:dLbls>
          <c:showLegendKey val="0"/>
          <c:showVal val="0"/>
          <c:showCatName val="0"/>
          <c:showSerName val="0"/>
          <c:showPercent val="0"/>
          <c:showBubbleSize val="0"/>
        </c:dLbls>
        <c:marker val="1"/>
        <c:smooth val="0"/>
        <c:axId val="518501968"/>
        <c:axId val="1"/>
      </c:lineChart>
      <c:catAx>
        <c:axId val="51850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50196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4451893036967E-2"/>
          <c:y val="7.7177674462674123E-2"/>
          <c:w val="0.91302671846818373"/>
          <c:h val="0.7287777545689656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AD-43C4-8DF1-A56772BDC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AD-43C4-8DF1-A56772BDC2F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AD-43C4-8DF1-A56772BDC2FF}"/>
            </c:ext>
          </c:extLst>
        </c:ser>
        <c:ser>
          <c:idx val="3"/>
          <c:order val="3"/>
          <c:tx>
            <c:strRef>
              <c:f>データシート!$A$30</c:f>
              <c:strCache>
                <c:ptCount val="1"/>
                <c:pt idx="0">
                  <c:v>老人保健事業特別会計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0.42</c:v>
                </c:pt>
                <c:pt idx="4">
                  <c:v>#N/A</c:v>
                </c:pt>
                <c:pt idx="5">
                  <c:v>0.06</c:v>
                </c:pt>
                <c:pt idx="6">
                  <c:v>#N/A</c:v>
                </c:pt>
                <c:pt idx="7">
                  <c:v>0.01</c:v>
                </c:pt>
                <c:pt idx="8">
                  <c:v>#N/A</c:v>
                </c:pt>
                <c:pt idx="9">
                  <c:v>0</c:v>
                </c:pt>
              </c:numCache>
            </c:numRef>
          </c:val>
          <c:extLst>
            <c:ext xmlns:c16="http://schemas.microsoft.com/office/drawing/2014/chart" uri="{C3380CC4-5D6E-409C-BE32-E72D297353CC}">
              <c16:uniqueId val="{00000003-DEAD-43C4-8DF1-A56772BDC2F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c:v>
                </c:pt>
                <c:pt idx="8">
                  <c:v>#N/A</c:v>
                </c:pt>
                <c:pt idx="9">
                  <c:v>0.1</c:v>
                </c:pt>
              </c:numCache>
            </c:numRef>
          </c:val>
          <c:extLst>
            <c:ext xmlns:c16="http://schemas.microsoft.com/office/drawing/2014/chart" uri="{C3380CC4-5D6E-409C-BE32-E72D297353CC}">
              <c16:uniqueId val="{00000004-DEAD-43C4-8DF1-A56772BDC2F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0.87</c:v>
                </c:pt>
                <c:pt idx="4">
                  <c:v>#N/A</c:v>
                </c:pt>
                <c:pt idx="5">
                  <c:v>0.27</c:v>
                </c:pt>
                <c:pt idx="6">
                  <c:v>#N/A</c:v>
                </c:pt>
                <c:pt idx="7">
                  <c:v>0.4</c:v>
                </c:pt>
                <c:pt idx="8">
                  <c:v>#N/A</c:v>
                </c:pt>
                <c:pt idx="9">
                  <c:v>0.52</c:v>
                </c:pt>
              </c:numCache>
            </c:numRef>
          </c:val>
          <c:extLst>
            <c:ext xmlns:c16="http://schemas.microsoft.com/office/drawing/2014/chart" uri="{C3380CC4-5D6E-409C-BE32-E72D297353CC}">
              <c16:uniqueId val="{00000005-DEAD-43C4-8DF1-A56772BDC2F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0.21</c:v>
                </c:pt>
                <c:pt idx="4">
                  <c:v>#N/A</c:v>
                </c:pt>
                <c:pt idx="5">
                  <c:v>0.19</c:v>
                </c:pt>
                <c:pt idx="6">
                  <c:v>#N/A</c:v>
                </c:pt>
                <c:pt idx="7">
                  <c:v>0.45</c:v>
                </c:pt>
                <c:pt idx="8">
                  <c:v>#N/A</c:v>
                </c:pt>
                <c:pt idx="9">
                  <c:v>0.66</c:v>
                </c:pt>
              </c:numCache>
            </c:numRef>
          </c:val>
          <c:extLst>
            <c:ext xmlns:c16="http://schemas.microsoft.com/office/drawing/2014/chart" uri="{C3380CC4-5D6E-409C-BE32-E72D297353CC}">
              <c16:uniqueId val="{00000006-DEAD-43C4-8DF1-A56772BDC2F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1.2</c:v>
                </c:pt>
                <c:pt idx="4">
                  <c:v>#N/A</c:v>
                </c:pt>
                <c:pt idx="5">
                  <c:v>1.03</c:v>
                </c:pt>
                <c:pt idx="6">
                  <c:v>#N/A</c:v>
                </c:pt>
                <c:pt idx="7">
                  <c:v>1.39</c:v>
                </c:pt>
                <c:pt idx="8">
                  <c:v>#N/A</c:v>
                </c:pt>
                <c:pt idx="9">
                  <c:v>2.17</c:v>
                </c:pt>
              </c:numCache>
            </c:numRef>
          </c:val>
          <c:extLst>
            <c:ext xmlns:c16="http://schemas.microsoft.com/office/drawing/2014/chart" uri="{C3380CC4-5D6E-409C-BE32-E72D297353CC}">
              <c16:uniqueId val="{00000007-DEAD-43C4-8DF1-A56772BDC2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7.63</c:v>
                </c:pt>
                <c:pt idx="4">
                  <c:v>#N/A</c:v>
                </c:pt>
                <c:pt idx="5">
                  <c:v>5.41</c:v>
                </c:pt>
                <c:pt idx="6">
                  <c:v>#N/A</c:v>
                </c:pt>
                <c:pt idx="7">
                  <c:v>6.82</c:v>
                </c:pt>
                <c:pt idx="8">
                  <c:v>#N/A</c:v>
                </c:pt>
                <c:pt idx="9">
                  <c:v>5.12</c:v>
                </c:pt>
              </c:numCache>
            </c:numRef>
          </c:val>
          <c:extLst>
            <c:ext xmlns:c16="http://schemas.microsoft.com/office/drawing/2014/chart" uri="{C3380CC4-5D6E-409C-BE32-E72D297353CC}">
              <c16:uniqueId val="{00000008-DEAD-43C4-8DF1-A56772BDC2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8.08</c:v>
                </c:pt>
                <c:pt idx="4">
                  <c:v>#N/A</c:v>
                </c:pt>
                <c:pt idx="5">
                  <c:v>9.56</c:v>
                </c:pt>
                <c:pt idx="6">
                  <c:v>#N/A</c:v>
                </c:pt>
                <c:pt idx="7">
                  <c:v>10.9</c:v>
                </c:pt>
                <c:pt idx="8">
                  <c:v>#N/A</c:v>
                </c:pt>
                <c:pt idx="9">
                  <c:v>12.74</c:v>
                </c:pt>
              </c:numCache>
            </c:numRef>
          </c:val>
          <c:extLst>
            <c:ext xmlns:c16="http://schemas.microsoft.com/office/drawing/2014/chart" uri="{C3380CC4-5D6E-409C-BE32-E72D297353CC}">
              <c16:uniqueId val="{00000009-DEAD-43C4-8DF1-A56772BDC2FF}"/>
            </c:ext>
          </c:extLst>
        </c:ser>
        <c:dLbls>
          <c:showLegendKey val="0"/>
          <c:showVal val="0"/>
          <c:showCatName val="0"/>
          <c:showSerName val="0"/>
          <c:showPercent val="0"/>
          <c:showBubbleSize val="0"/>
        </c:dLbls>
        <c:gapWidth val="150"/>
        <c:overlap val="100"/>
        <c:axId val="519581752"/>
        <c:axId val="1"/>
      </c:barChart>
      <c:catAx>
        <c:axId val="51958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8175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33229329173165E-2"/>
          <c:y val="8.6999167820350387E-2"/>
          <c:w val="0.89937597503900157"/>
          <c:h val="0.6520049992828506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836</c:v>
                </c:pt>
                <c:pt idx="8">
                  <c:v>869</c:v>
                </c:pt>
                <c:pt idx="11">
                  <c:v>1049</c:v>
                </c:pt>
                <c:pt idx="14">
                  <c:v>1056</c:v>
                </c:pt>
              </c:numCache>
            </c:numRef>
          </c:val>
          <c:extLst>
            <c:ext xmlns:c16="http://schemas.microsoft.com/office/drawing/2014/chart" uri="{C3380CC4-5D6E-409C-BE32-E72D297353CC}">
              <c16:uniqueId val="{00000000-2507-46BE-A775-56A0E1CE15C0}"/>
            </c:ext>
          </c:extLst>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07-46BE-A775-56A0E1CE15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07-46BE-A775-56A0E1CE15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418</c:v>
                </c:pt>
                <c:pt idx="6">
                  <c:v>424</c:v>
                </c:pt>
                <c:pt idx="9">
                  <c:v>408</c:v>
                </c:pt>
                <c:pt idx="12">
                  <c:v>389</c:v>
                </c:pt>
              </c:numCache>
            </c:numRef>
          </c:val>
          <c:extLst>
            <c:ext xmlns:c16="http://schemas.microsoft.com/office/drawing/2014/chart" uri="{C3380CC4-5D6E-409C-BE32-E72D297353CC}">
              <c16:uniqueId val="{00000003-2507-46BE-A775-56A0E1CE15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480</c:v>
                </c:pt>
                <c:pt idx="6">
                  <c:v>465</c:v>
                </c:pt>
                <c:pt idx="9">
                  <c:v>502</c:v>
                </c:pt>
                <c:pt idx="12">
                  <c:v>487</c:v>
                </c:pt>
              </c:numCache>
            </c:numRef>
          </c:val>
          <c:extLst>
            <c:ext xmlns:c16="http://schemas.microsoft.com/office/drawing/2014/chart" uri="{C3380CC4-5D6E-409C-BE32-E72D297353CC}">
              <c16:uniqueId val="{00000004-2507-46BE-A775-56A0E1CE15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7-46BE-A775-56A0E1CE15C0}"/>
            </c:ext>
          </c:extLst>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07-46BE-A775-56A0E1CE15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878</c:v>
                </c:pt>
                <c:pt idx="6">
                  <c:v>848</c:v>
                </c:pt>
                <c:pt idx="9">
                  <c:v>1015</c:v>
                </c:pt>
                <c:pt idx="12">
                  <c:v>1013</c:v>
                </c:pt>
              </c:numCache>
            </c:numRef>
          </c:val>
          <c:extLst>
            <c:ext xmlns:c16="http://schemas.microsoft.com/office/drawing/2014/chart" uri="{C3380CC4-5D6E-409C-BE32-E72D297353CC}">
              <c16:uniqueId val="{00000007-2507-46BE-A775-56A0E1CE15C0}"/>
            </c:ext>
          </c:extLst>
        </c:ser>
        <c:dLbls>
          <c:showLegendKey val="0"/>
          <c:showVal val="0"/>
          <c:showCatName val="0"/>
          <c:showSerName val="0"/>
          <c:showPercent val="0"/>
          <c:showBubbleSize val="0"/>
        </c:dLbls>
        <c:gapWidth val="100"/>
        <c:overlap val="100"/>
        <c:axId val="51849606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940</c:v>
                </c:pt>
                <c:pt idx="5">
                  <c:v>#N/A</c:v>
                </c:pt>
                <c:pt idx="6">
                  <c:v>#N/A</c:v>
                </c:pt>
                <c:pt idx="7">
                  <c:v>868</c:v>
                </c:pt>
                <c:pt idx="8">
                  <c:v>#N/A</c:v>
                </c:pt>
                <c:pt idx="9">
                  <c:v>#N/A</c:v>
                </c:pt>
                <c:pt idx="10">
                  <c:v>876</c:v>
                </c:pt>
                <c:pt idx="11">
                  <c:v>#N/A</c:v>
                </c:pt>
                <c:pt idx="12">
                  <c:v>#N/A</c:v>
                </c:pt>
                <c:pt idx="13">
                  <c:v>833</c:v>
                </c:pt>
                <c:pt idx="14">
                  <c:v>#N/A</c:v>
                </c:pt>
              </c:numCache>
            </c:numRef>
          </c:val>
          <c:smooth val="0"/>
          <c:extLst>
            <c:ext xmlns:c16="http://schemas.microsoft.com/office/drawing/2014/chart" uri="{C3380CC4-5D6E-409C-BE32-E72D297353CC}">
              <c16:uniqueId val="{00000008-2507-46BE-A775-56A0E1CE15C0}"/>
            </c:ext>
          </c:extLst>
        </c:ser>
        <c:dLbls>
          <c:showLegendKey val="0"/>
          <c:showVal val="0"/>
          <c:showCatName val="0"/>
          <c:showSerName val="0"/>
          <c:showPercent val="0"/>
          <c:showBubbleSize val="0"/>
        </c:dLbls>
        <c:marker val="1"/>
        <c:smooth val="0"/>
        <c:axId val="518496064"/>
        <c:axId val="1"/>
      </c:lineChart>
      <c:catAx>
        <c:axId val="5184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49606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7583580904231"/>
          <c:y val="8.5770000916122441E-2"/>
          <c:w val="0.86929653863975287"/>
          <c:h val="0.60233932461549622"/>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10507</c:v>
                </c:pt>
                <c:pt idx="8">
                  <c:v>10189</c:v>
                </c:pt>
                <c:pt idx="11">
                  <c:v>10020</c:v>
                </c:pt>
                <c:pt idx="14">
                  <c:v>10031</c:v>
                </c:pt>
              </c:numCache>
            </c:numRef>
          </c:val>
          <c:extLst>
            <c:ext xmlns:c16="http://schemas.microsoft.com/office/drawing/2014/chart" uri="{C3380CC4-5D6E-409C-BE32-E72D297353CC}">
              <c16:uniqueId val="{00000000-E393-4EBF-8616-E363DFB0FA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3423</c:v>
                </c:pt>
                <c:pt idx="8">
                  <c:v>3078</c:v>
                </c:pt>
                <c:pt idx="11">
                  <c:v>2986</c:v>
                </c:pt>
                <c:pt idx="14">
                  <c:v>2814</c:v>
                </c:pt>
              </c:numCache>
            </c:numRef>
          </c:val>
          <c:extLst>
            <c:ext xmlns:c16="http://schemas.microsoft.com/office/drawing/2014/chart" uri="{C3380CC4-5D6E-409C-BE32-E72D297353CC}">
              <c16:uniqueId val="{00000001-E393-4EBF-8616-E363DFB0FA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1947</c:v>
                </c:pt>
                <c:pt idx="8">
                  <c:v>2295</c:v>
                </c:pt>
                <c:pt idx="11">
                  <c:v>1785</c:v>
                </c:pt>
                <c:pt idx="14">
                  <c:v>2067</c:v>
                </c:pt>
              </c:numCache>
            </c:numRef>
          </c:val>
          <c:extLst>
            <c:ext xmlns:c16="http://schemas.microsoft.com/office/drawing/2014/chart" uri="{C3380CC4-5D6E-409C-BE32-E72D297353CC}">
              <c16:uniqueId val="{00000002-E393-4EBF-8616-E363DFB0FA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117</c:v>
                </c:pt>
                <c:pt idx="6">
                  <c:v>83</c:v>
                </c:pt>
                <c:pt idx="9">
                  <c:v>0</c:v>
                </c:pt>
                <c:pt idx="12">
                  <c:v>0</c:v>
                </c:pt>
              </c:numCache>
            </c:numRef>
          </c:val>
          <c:extLst>
            <c:ext xmlns:c16="http://schemas.microsoft.com/office/drawing/2014/chart" uri="{C3380CC4-5D6E-409C-BE32-E72D297353CC}">
              <c16:uniqueId val="{00000003-E393-4EBF-8616-E363DFB0FA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93-4EBF-8616-E363DFB0FA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93-4EBF-8616-E363DFB0FA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1026</c:v>
                </c:pt>
                <c:pt idx="6">
                  <c:v>1190</c:v>
                </c:pt>
                <c:pt idx="9">
                  <c:v>1112</c:v>
                </c:pt>
                <c:pt idx="12">
                  <c:v>1227</c:v>
                </c:pt>
              </c:numCache>
            </c:numRef>
          </c:val>
          <c:extLst>
            <c:ext xmlns:c16="http://schemas.microsoft.com/office/drawing/2014/chart" uri="{C3380CC4-5D6E-409C-BE32-E72D297353CC}">
              <c16:uniqueId val="{00000006-E393-4EBF-8616-E363DFB0FA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3801</c:v>
                </c:pt>
                <c:pt idx="6">
                  <c:v>3467</c:v>
                </c:pt>
                <c:pt idx="9">
                  <c:v>3271</c:v>
                </c:pt>
                <c:pt idx="12">
                  <c:v>3016</c:v>
                </c:pt>
              </c:numCache>
            </c:numRef>
          </c:val>
          <c:extLst>
            <c:ext xmlns:c16="http://schemas.microsoft.com/office/drawing/2014/chart" uri="{C3380CC4-5D6E-409C-BE32-E72D297353CC}">
              <c16:uniqueId val="{00000007-E393-4EBF-8616-E363DFB0FA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7246</c:v>
                </c:pt>
                <c:pt idx="6">
                  <c:v>7115</c:v>
                </c:pt>
                <c:pt idx="9">
                  <c:v>7020</c:v>
                </c:pt>
                <c:pt idx="12">
                  <c:v>6874</c:v>
                </c:pt>
              </c:numCache>
            </c:numRef>
          </c:val>
          <c:extLst>
            <c:ext xmlns:c16="http://schemas.microsoft.com/office/drawing/2014/chart" uri="{C3380CC4-5D6E-409C-BE32-E72D297353CC}">
              <c16:uniqueId val="{00000008-E393-4EBF-8616-E363DFB0FA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9-E393-4EBF-8616-E363DFB0FA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9910</c:v>
                </c:pt>
                <c:pt idx="6">
                  <c:v>9403</c:v>
                </c:pt>
                <c:pt idx="9">
                  <c:v>9031</c:v>
                </c:pt>
                <c:pt idx="12">
                  <c:v>8762</c:v>
                </c:pt>
              </c:numCache>
            </c:numRef>
          </c:val>
          <c:extLst>
            <c:ext xmlns:c16="http://schemas.microsoft.com/office/drawing/2014/chart" uri="{C3380CC4-5D6E-409C-BE32-E72D297353CC}">
              <c16:uniqueId val="{0000000A-E393-4EBF-8616-E363DFB0FA63}"/>
            </c:ext>
          </c:extLst>
        </c:ser>
        <c:dLbls>
          <c:showLegendKey val="0"/>
          <c:showVal val="0"/>
          <c:showCatName val="0"/>
          <c:showSerName val="0"/>
          <c:showPercent val="0"/>
          <c:showBubbleSize val="0"/>
        </c:dLbls>
        <c:gapWidth val="100"/>
        <c:overlap val="100"/>
        <c:axId val="518495408"/>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6223</c:v>
                </c:pt>
                <c:pt idx="5">
                  <c:v>#N/A</c:v>
                </c:pt>
                <c:pt idx="6">
                  <c:v>#N/A</c:v>
                </c:pt>
                <c:pt idx="7">
                  <c:v>5697</c:v>
                </c:pt>
                <c:pt idx="8">
                  <c:v>#N/A</c:v>
                </c:pt>
                <c:pt idx="9">
                  <c:v>#N/A</c:v>
                </c:pt>
                <c:pt idx="10">
                  <c:v>5644</c:v>
                </c:pt>
                <c:pt idx="11">
                  <c:v>#N/A</c:v>
                </c:pt>
                <c:pt idx="12">
                  <c:v>#N/A</c:v>
                </c:pt>
                <c:pt idx="13">
                  <c:v>4982</c:v>
                </c:pt>
                <c:pt idx="14">
                  <c:v>#N/A</c:v>
                </c:pt>
              </c:numCache>
            </c:numRef>
          </c:val>
          <c:smooth val="0"/>
          <c:extLst>
            <c:ext xmlns:c16="http://schemas.microsoft.com/office/drawing/2014/chart" uri="{C3380CC4-5D6E-409C-BE32-E72D297353CC}">
              <c16:uniqueId val="{0000000B-E393-4EBF-8616-E363DFB0FA63}"/>
            </c:ext>
          </c:extLst>
        </c:ser>
        <c:dLbls>
          <c:showLegendKey val="0"/>
          <c:showVal val="0"/>
          <c:showCatName val="0"/>
          <c:showSerName val="0"/>
          <c:showPercent val="0"/>
          <c:showBubbleSize val="0"/>
        </c:dLbls>
        <c:marker val="1"/>
        <c:smooth val="0"/>
        <c:axId val="518495408"/>
        <c:axId val="1"/>
      </c:lineChart>
      <c:catAx>
        <c:axId val="5184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49540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95250</xdr:colOff>
      <xdr:row>30</xdr:row>
      <xdr:rowOff>114300</xdr:rowOff>
    </xdr:to>
    <xdr:sp macro="" textlink="">
      <xdr:nvSpPr>
        <xdr:cNvPr id="9217" name="AutoShape 1">
          <a:extLst>
            <a:ext uri="{FF2B5EF4-FFF2-40B4-BE49-F238E27FC236}">
              <a16:creationId xmlns:a16="http://schemas.microsoft.com/office/drawing/2014/main" id="{14757FA0-F099-40EA-A2AA-6AB0EADB9DE6}"/>
            </a:ext>
          </a:extLst>
        </xdr:cNvPr>
        <xdr:cNvSpPr>
          <a:spLocks noChangeArrowheads="1"/>
        </xdr:cNvSpPr>
      </xdr:nvSpPr>
      <xdr:spPr bwMode="auto">
        <a:xfrm rot="5400000">
          <a:off x="5137150" y="42672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25400</xdr:rowOff>
    </xdr:from>
    <xdr:to>
      <xdr:col>64</xdr:col>
      <xdr:colOff>6350</xdr:colOff>
      <xdr:row>40</xdr:row>
      <xdr:rowOff>0</xdr:rowOff>
    </xdr:to>
    <xdr:sp macro="" textlink="">
      <xdr:nvSpPr>
        <xdr:cNvPr id="9218" name="AutoShape 2">
          <a:extLst>
            <a:ext uri="{FF2B5EF4-FFF2-40B4-BE49-F238E27FC236}">
              <a16:creationId xmlns:a16="http://schemas.microsoft.com/office/drawing/2014/main" id="{5997370A-C46F-4E49-90B0-CA299836E00D}"/>
            </a:ext>
          </a:extLst>
        </xdr:cNvPr>
        <xdr:cNvSpPr>
          <a:spLocks/>
        </xdr:cNvSpPr>
      </xdr:nvSpPr>
      <xdr:spPr bwMode="auto">
        <a:xfrm>
          <a:off x="7200900" y="54864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a:extLst>
            <a:ext uri="{FF2B5EF4-FFF2-40B4-BE49-F238E27FC236}">
              <a16:creationId xmlns:a16="http://schemas.microsoft.com/office/drawing/2014/main" id="{CF8921B1-C05B-4854-A236-287EFC03C58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336550</xdr:colOff>
      <xdr:row>3</xdr:row>
      <xdr:rowOff>127000</xdr:rowOff>
    </xdr:to>
    <xdr:sp macro="" textlink="">
      <xdr:nvSpPr>
        <xdr:cNvPr id="5122" name="年度ボックス">
          <a:extLst>
            <a:ext uri="{FF2B5EF4-FFF2-40B4-BE49-F238E27FC236}">
              <a16:creationId xmlns:a16="http://schemas.microsoft.com/office/drawing/2014/main" id="{7367BD1A-573E-4DA8-A189-3699BEDE692E}"/>
            </a:ext>
          </a:extLst>
        </xdr:cNvPr>
        <xdr:cNvSpPr>
          <a:spLocks noChangeArrowheads="1"/>
        </xdr:cNvSpPr>
      </xdr:nvSpPr>
      <xdr:spPr bwMode="auto">
        <a:xfrm>
          <a:off x="9893300" y="190500"/>
          <a:ext cx="231140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15</xdr:col>
      <xdr:colOff>698500</xdr:colOff>
      <xdr:row>1</xdr:row>
      <xdr:rowOff>19050</xdr:rowOff>
    </xdr:from>
    <xdr:to>
      <xdr:col>20</xdr:col>
      <xdr:colOff>171450</xdr:colOff>
      <xdr:row>3</xdr:row>
      <xdr:rowOff>127000</xdr:rowOff>
    </xdr:to>
    <xdr:sp macro="" textlink="">
      <xdr:nvSpPr>
        <xdr:cNvPr id="5123" name="団体名称ボックス">
          <a:extLst>
            <a:ext uri="{FF2B5EF4-FFF2-40B4-BE49-F238E27FC236}">
              <a16:creationId xmlns:a16="http://schemas.microsoft.com/office/drawing/2014/main" id="{EFD4E974-F9AA-426C-8625-57ED45D27336}"/>
            </a:ext>
          </a:extLst>
        </xdr:cNvPr>
        <xdr:cNvSpPr>
          <a:spLocks noChangeArrowheads="1"/>
        </xdr:cNvSpPr>
      </xdr:nvSpPr>
      <xdr:spPr bwMode="auto">
        <a:xfrm>
          <a:off x="12566650" y="190500"/>
          <a:ext cx="347345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a:extLst>
            <a:ext uri="{FF2B5EF4-FFF2-40B4-BE49-F238E27FC236}">
              <a16:creationId xmlns:a16="http://schemas.microsoft.com/office/drawing/2014/main" id="{1F97CBF4-C91D-4E04-856D-F62022AA134A}"/>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125" name="Rectangle 23">
          <a:extLst>
            <a:ext uri="{FF2B5EF4-FFF2-40B4-BE49-F238E27FC236}">
              <a16:creationId xmlns:a16="http://schemas.microsoft.com/office/drawing/2014/main" id="{A8717082-7FB4-4E26-B1AD-3A21A60BA682}"/>
            </a:ext>
          </a:extLst>
        </xdr:cNvPr>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126" name="Rectangle 24">
          <a:extLst>
            <a:ext uri="{FF2B5EF4-FFF2-40B4-BE49-F238E27FC236}">
              <a16:creationId xmlns:a16="http://schemas.microsoft.com/office/drawing/2014/main" id="{59D6DBB6-ADBF-4857-A8B2-42A93BEB289D}"/>
            </a:ext>
          </a:extLst>
        </xdr:cNvPr>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127" name="Rectangle 25">
          <a:extLst>
            <a:ext uri="{FF2B5EF4-FFF2-40B4-BE49-F238E27FC236}">
              <a16:creationId xmlns:a16="http://schemas.microsoft.com/office/drawing/2014/main" id="{C5D38AC2-5B87-48E5-A314-91F90BE39BAE}"/>
            </a:ext>
          </a:extLst>
        </xdr:cNvPr>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128" name="Rectangle 26">
          <a:extLst>
            <a:ext uri="{FF2B5EF4-FFF2-40B4-BE49-F238E27FC236}">
              <a16:creationId xmlns:a16="http://schemas.microsoft.com/office/drawing/2014/main" id="{A7C7A84D-0505-49E2-9C31-206FFF4F8C2B}"/>
            </a:ext>
          </a:extLst>
        </xdr:cNvPr>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129" name="Rectangle 27">
          <a:extLst>
            <a:ext uri="{FF2B5EF4-FFF2-40B4-BE49-F238E27FC236}">
              <a16:creationId xmlns:a16="http://schemas.microsoft.com/office/drawing/2014/main" id="{9CD2DDA3-5072-47AC-BE7F-C98F4C48FDD3}"/>
            </a:ext>
          </a:extLst>
        </xdr:cNvPr>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130" name="Rectangle 28">
          <a:extLst>
            <a:ext uri="{FF2B5EF4-FFF2-40B4-BE49-F238E27FC236}">
              <a16:creationId xmlns:a16="http://schemas.microsoft.com/office/drawing/2014/main" id="{9A6751F6-EE97-42A7-9030-B9737C97F8FC}"/>
            </a:ext>
          </a:extLst>
        </xdr:cNvPr>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131" name="Rectangle 29">
          <a:extLst>
            <a:ext uri="{FF2B5EF4-FFF2-40B4-BE49-F238E27FC236}">
              <a16:creationId xmlns:a16="http://schemas.microsoft.com/office/drawing/2014/main" id="{D686994B-640A-47BE-9EAA-1B31BCB88185}"/>
            </a:ext>
          </a:extLst>
        </xdr:cNvPr>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132" name="Rectangle 30">
          <a:extLst>
            <a:ext uri="{FF2B5EF4-FFF2-40B4-BE49-F238E27FC236}">
              <a16:creationId xmlns:a16="http://schemas.microsoft.com/office/drawing/2014/main" id="{BCC51D5A-5183-432C-AD5F-23273C64E8A4}"/>
            </a:ext>
          </a:extLst>
        </xdr:cNvPr>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133" name="Line 31">
          <a:extLst>
            <a:ext uri="{FF2B5EF4-FFF2-40B4-BE49-F238E27FC236}">
              <a16:creationId xmlns:a16="http://schemas.microsoft.com/office/drawing/2014/main" id="{AA7F6A52-CF54-40E8-A680-AF10D2AA9161}"/>
            </a:ext>
          </a:extLst>
        </xdr:cNvPr>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134" name="Oval 32">
          <a:extLst>
            <a:ext uri="{FF2B5EF4-FFF2-40B4-BE49-F238E27FC236}">
              <a16:creationId xmlns:a16="http://schemas.microsoft.com/office/drawing/2014/main" id="{AF5FC392-3F57-4B69-9C6E-E47F5A2C024E}"/>
            </a:ext>
          </a:extLst>
        </xdr:cNvPr>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135" name="Rectangle 87">
          <a:extLst>
            <a:ext uri="{FF2B5EF4-FFF2-40B4-BE49-F238E27FC236}">
              <a16:creationId xmlns:a16="http://schemas.microsoft.com/office/drawing/2014/main" id="{3DD97940-6A49-4B5D-8FFD-7AE83AD1120B}"/>
            </a:ext>
          </a:extLst>
        </xdr:cNvPr>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a:extLst>
            <a:ext uri="{FF2B5EF4-FFF2-40B4-BE49-F238E27FC236}">
              <a16:creationId xmlns:a16="http://schemas.microsoft.com/office/drawing/2014/main" id="{AC422964-550D-4FCB-B1FA-B0095C0C50F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254000</xdr:colOff>
      <xdr:row>43</xdr:row>
      <xdr:rowOff>260350</xdr:rowOff>
    </xdr:from>
    <xdr:to>
      <xdr:col>20</xdr:col>
      <xdr:colOff>69850</xdr:colOff>
      <xdr:row>52</xdr:row>
      <xdr:rowOff>260350</xdr:rowOff>
    </xdr:to>
    <xdr:sp macro="" textlink="" fLocksText="0">
      <xdr:nvSpPr>
        <xdr:cNvPr id="5137" name="Rectangle 89">
          <a:extLst>
            <a:ext uri="{FF2B5EF4-FFF2-40B4-BE49-F238E27FC236}">
              <a16:creationId xmlns:a16="http://schemas.microsoft.com/office/drawing/2014/main" id="{1E6FECE5-28C1-4A17-BBE4-BB2D42AE64C1}"/>
            </a:ext>
          </a:extLst>
        </xdr:cNvPr>
        <xdr:cNvSpPr>
          <a:spLocks noChangeArrowheads="1"/>
        </xdr:cNvSpPr>
      </xdr:nvSpPr>
      <xdr:spPr bwMode="auto">
        <a:xfrm>
          <a:off x="12122150" y="7848600"/>
          <a:ext cx="38163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○元利償還金</a:t>
          </a:r>
        </a:p>
        <a:p>
          <a:pPr algn="l" rtl="0">
            <a:lnSpc>
              <a:spcPts val="1600"/>
            </a:lnSpc>
            <a:defRPr sz="1000"/>
          </a:pPr>
          <a:r>
            <a:rPr lang="ja-JP" altLang="en-US" sz="1400" b="0" i="0" u="none" strike="noStrike" baseline="0">
              <a:solidFill>
                <a:srgbClr val="000000"/>
              </a:solidFill>
              <a:latin typeface="ＭＳ ゴシック"/>
              <a:ea typeface="ＭＳ ゴシック"/>
            </a:rPr>
            <a:t>　一般会計において、地方債発行額を当年度の元金償還額を下回る額とするというルールで実施しているため、着実に減少している。</a:t>
          </a:r>
        </a:p>
        <a:p>
          <a:pPr algn="l" rtl="0">
            <a:lnSpc>
              <a:spcPts val="1600"/>
            </a:lnSpc>
            <a:defRPr sz="1000"/>
          </a:pPr>
          <a:r>
            <a:rPr lang="ja-JP" altLang="en-US" sz="1400" b="0" i="0" u="none" strike="noStrike" baseline="0">
              <a:solidFill>
                <a:srgbClr val="000000"/>
              </a:solidFill>
              <a:latin typeface="ＭＳ ゴシック"/>
              <a:ea typeface="ＭＳ ゴシック"/>
            </a:rPr>
            <a:t>○組合等が起こした地方債の元利償還金に対する負担金</a:t>
          </a:r>
        </a:p>
        <a:p>
          <a:pPr algn="l" rtl="0">
            <a:lnSpc>
              <a:spcPts val="1700"/>
            </a:lnSpc>
            <a:defRPr sz="1000"/>
          </a:pPr>
          <a:r>
            <a:rPr lang="ja-JP" altLang="en-US" sz="1400" b="0" i="0" u="none" strike="noStrike" baseline="0">
              <a:solidFill>
                <a:srgbClr val="000000"/>
              </a:solidFill>
              <a:latin typeface="ＭＳ ゴシック"/>
              <a:ea typeface="ＭＳ ゴシック"/>
            </a:rPr>
            <a:t>　関係一部事務組合においても、地方債発行が抑えられているため、減少傾向にある。</a:t>
          </a:r>
        </a:p>
        <a:p>
          <a:pPr algn="l" rtl="0">
            <a:lnSpc>
              <a:spcPts val="1600"/>
            </a:lnSpc>
            <a:defRPr sz="1000"/>
          </a:pPr>
          <a:r>
            <a:rPr lang="ja-JP" altLang="en-US" sz="1400" b="0" i="0" u="none" strike="noStrike" baseline="0">
              <a:solidFill>
                <a:srgbClr val="000000"/>
              </a:solidFill>
              <a:latin typeface="ＭＳ ゴシック"/>
              <a:ea typeface="ＭＳ ゴシック"/>
            </a:rPr>
            <a:t>○算入公債費等</a:t>
          </a:r>
        </a:p>
        <a:p>
          <a:pPr algn="l" rtl="0">
            <a:lnSpc>
              <a:spcPts val="1700"/>
            </a:lnSpc>
            <a:defRPr sz="1000"/>
          </a:pPr>
          <a:r>
            <a:rPr lang="ja-JP" altLang="en-US" sz="1400" b="0" i="0" u="none" strike="noStrike" baseline="0">
              <a:solidFill>
                <a:srgbClr val="000000"/>
              </a:solidFill>
              <a:latin typeface="ＭＳ ゴシック"/>
              <a:ea typeface="ＭＳ ゴシック"/>
            </a:rPr>
            <a:t>　交付税算入される地方債借入が増えており、今後も交付税算入される地方債を活用した事業を展開していくよう努める。</a:t>
          </a:r>
        </a:p>
        <a:p>
          <a:pPr algn="l" rtl="0">
            <a:lnSpc>
              <a:spcPts val="1600"/>
            </a:lnSpc>
            <a:defRPr sz="1000"/>
          </a:pPr>
          <a:r>
            <a:rPr lang="ja-JP" altLang="en-US" sz="1400" b="0" i="0" u="none" strike="noStrike" baseline="0">
              <a:solidFill>
                <a:srgbClr val="000000"/>
              </a:solidFill>
              <a:latin typeface="ＭＳ ゴシック"/>
              <a:ea typeface="ＭＳ ゴシック"/>
            </a:rPr>
            <a:t>○今後の対応</a:t>
          </a:r>
        </a:p>
        <a:p>
          <a:pPr algn="l" rtl="0">
            <a:lnSpc>
              <a:spcPts val="1600"/>
            </a:lnSpc>
            <a:defRPr sz="1000"/>
          </a:pPr>
          <a:r>
            <a:rPr lang="ja-JP" altLang="en-US" sz="1400" b="0" i="0" u="none" strike="noStrike" baseline="0">
              <a:solidFill>
                <a:srgbClr val="000000"/>
              </a:solidFill>
              <a:latin typeface="ＭＳ ゴシック"/>
              <a:ea typeface="ＭＳ ゴシック"/>
            </a:rPr>
            <a:t>　早期健全化基準未満であるが、今後も地方債発行の抑制に努め、比率の更なる改善を図る。</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138" name="Chart 90">
          <a:extLst>
            <a:ext uri="{FF2B5EF4-FFF2-40B4-BE49-F238E27FC236}">
              <a16:creationId xmlns:a16="http://schemas.microsoft.com/office/drawing/2014/main" id="{089FA7E2-FCD7-4481-834D-354A738F1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4</xdr:row>
      <xdr:rowOff>69850</xdr:rowOff>
    </xdr:from>
    <xdr:to>
      <xdr:col>2</xdr:col>
      <xdr:colOff>387350</xdr:colOff>
      <xdr:row>6</xdr:row>
      <xdr:rowOff>44450</xdr:rowOff>
    </xdr:to>
    <xdr:sp macro="" textlink="">
      <xdr:nvSpPr>
        <xdr:cNvPr id="5139" name="Rectangle 88">
          <a:extLst>
            <a:ext uri="{FF2B5EF4-FFF2-40B4-BE49-F238E27FC236}">
              <a16:creationId xmlns:a16="http://schemas.microsoft.com/office/drawing/2014/main" id="{8C3B97DF-4374-4767-AFF9-4ACBD431F60A}"/>
            </a:ext>
          </a:extLst>
        </xdr:cNvPr>
        <xdr:cNvSpPr>
          <a:spLocks noChangeArrowheads="1"/>
        </xdr:cNvSpPr>
      </xdr:nvSpPr>
      <xdr:spPr bwMode="auto">
        <a:xfrm>
          <a:off x="285750" y="755650"/>
          <a:ext cx="132715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169" name="Chart 5">
          <a:extLst>
            <a:ext uri="{FF2B5EF4-FFF2-40B4-BE49-F238E27FC236}">
              <a16:creationId xmlns:a16="http://schemas.microsoft.com/office/drawing/2014/main" id="{15AF203F-ABB3-462F-AB91-8B1DA55C3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170" name="正方形/長方形 3">
          <a:extLst>
            <a:ext uri="{FF2B5EF4-FFF2-40B4-BE49-F238E27FC236}">
              <a16:creationId xmlns:a16="http://schemas.microsoft.com/office/drawing/2014/main" id="{D73FCA21-C747-4D3B-B69A-4DF8C7D156F8}"/>
            </a:ext>
          </a:extLst>
        </xdr:cNvPr>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a:extLst>
            <a:ext uri="{FF2B5EF4-FFF2-40B4-BE49-F238E27FC236}">
              <a16:creationId xmlns:a16="http://schemas.microsoft.com/office/drawing/2014/main" id="{6D63C1B5-F233-4854-B878-B73909E3A146}"/>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368300</xdr:colOff>
      <xdr:row>39</xdr:row>
      <xdr:rowOff>285750</xdr:rowOff>
    </xdr:from>
    <xdr:to>
      <xdr:col>18</xdr:col>
      <xdr:colOff>0</xdr:colOff>
      <xdr:row>51</xdr:row>
      <xdr:rowOff>260350</xdr:rowOff>
    </xdr:to>
    <xdr:sp macro="" textlink="" fLocksText="0">
      <xdr:nvSpPr>
        <xdr:cNvPr id="7172" name="分析欄">
          <a:extLst>
            <a:ext uri="{FF2B5EF4-FFF2-40B4-BE49-F238E27FC236}">
              <a16:creationId xmlns:a16="http://schemas.microsoft.com/office/drawing/2014/main" id="{F4664357-C9FE-419F-8083-4271030F1AB4}"/>
            </a:ext>
          </a:extLst>
        </xdr:cNvPr>
        <xdr:cNvSpPr txBox="1">
          <a:spLocks noChangeArrowheads="1"/>
        </xdr:cNvSpPr>
      </xdr:nvSpPr>
      <xdr:spPr bwMode="auto">
        <a:xfrm>
          <a:off x="12020550" y="7874000"/>
          <a:ext cx="4044950" cy="416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○一般会計債等に係る地方債の現在高</a:t>
          </a:r>
        </a:p>
        <a:p>
          <a:pPr algn="l" rtl="0">
            <a:lnSpc>
              <a:spcPts val="1600"/>
            </a:lnSpc>
            <a:defRPr sz="1000"/>
          </a:pPr>
          <a:r>
            <a:rPr lang="ja-JP" altLang="en-US" sz="1400" b="0" i="0" u="none" strike="noStrike" baseline="0">
              <a:solidFill>
                <a:srgbClr val="000000"/>
              </a:solidFill>
              <a:latin typeface="ＭＳ ゴシック"/>
              <a:ea typeface="ＭＳ ゴシック"/>
            </a:rPr>
            <a:t>　一般会計において、地方債発行額を当年度の元金償還額を下回る額とするというルールで実施しているため、着実に減少している。</a:t>
          </a:r>
        </a:p>
        <a:p>
          <a:pPr algn="l" rtl="0">
            <a:lnSpc>
              <a:spcPts val="1600"/>
            </a:lnSpc>
            <a:defRPr sz="1000"/>
          </a:pPr>
          <a:r>
            <a:rPr lang="ja-JP" altLang="en-US" sz="1400" b="0" i="0" u="none" strike="noStrike" baseline="0">
              <a:solidFill>
                <a:srgbClr val="000000"/>
              </a:solidFill>
              <a:latin typeface="ＭＳ ゴシック"/>
              <a:ea typeface="ＭＳ ゴシック"/>
            </a:rPr>
            <a:t>○公営企業債等繰入見込額</a:t>
          </a:r>
        </a:p>
        <a:p>
          <a:pPr algn="l" rtl="0">
            <a:lnSpc>
              <a:spcPts val="1700"/>
            </a:lnSpc>
            <a:defRPr sz="1000"/>
          </a:pPr>
          <a:r>
            <a:rPr lang="ja-JP" altLang="en-US" sz="1400" b="0" i="0" u="none" strike="noStrike" baseline="0">
              <a:solidFill>
                <a:srgbClr val="000000"/>
              </a:solidFill>
              <a:latin typeface="ＭＳ ゴシック"/>
              <a:ea typeface="ＭＳ ゴシック"/>
            </a:rPr>
            <a:t>　水道事業及び公共下水道事業において地方債残高は減少傾向にあり、これに伴い償還に対する繰入も減少している。</a:t>
          </a:r>
        </a:p>
        <a:p>
          <a:pPr algn="l" rtl="0">
            <a:lnSpc>
              <a:spcPts val="1600"/>
            </a:lnSpc>
            <a:defRPr sz="1000"/>
          </a:pPr>
          <a:r>
            <a:rPr lang="ja-JP" altLang="en-US" sz="1400" b="0" i="0" u="none" strike="noStrike" baseline="0">
              <a:solidFill>
                <a:srgbClr val="000000"/>
              </a:solidFill>
              <a:latin typeface="ＭＳ ゴシック"/>
              <a:ea typeface="ＭＳ ゴシック"/>
            </a:rPr>
            <a:t>○充当可能基金</a:t>
          </a:r>
        </a:p>
        <a:p>
          <a:pPr algn="l" rtl="0">
            <a:lnSpc>
              <a:spcPts val="1600"/>
            </a:lnSpc>
            <a:defRPr sz="1000"/>
          </a:pPr>
          <a:r>
            <a:rPr lang="ja-JP" altLang="en-US" sz="1400" b="0" i="0" u="none" strike="noStrike" baseline="0">
              <a:solidFill>
                <a:srgbClr val="000000"/>
              </a:solidFill>
              <a:latin typeface="ＭＳ ゴシック"/>
              <a:ea typeface="ＭＳ ゴシック"/>
            </a:rPr>
            <a:t>　平成21年度において、一部事務組合で運営する公立病院が経営難に陥り、財政調整基金を活用し財政援助をしたため減少したが、公設民営化の運営形態に移行したことにより、平成22年度においては基金残高が増加した。　</a:t>
          </a:r>
        </a:p>
        <a:p>
          <a:pPr algn="l" rtl="0">
            <a:lnSpc>
              <a:spcPts val="1700"/>
            </a:lnSpc>
            <a:defRPr sz="1000"/>
          </a:pPr>
          <a:r>
            <a:rPr lang="ja-JP" altLang="en-US" sz="1400" b="0" i="0" u="none" strike="noStrike" baseline="0">
              <a:solidFill>
                <a:srgbClr val="000000"/>
              </a:solidFill>
              <a:latin typeface="ＭＳ ゴシック"/>
              <a:ea typeface="ＭＳ ゴシック"/>
            </a:rPr>
            <a:t>○今後の対応</a:t>
          </a:r>
        </a:p>
        <a:p>
          <a:pPr algn="l" rtl="0">
            <a:lnSpc>
              <a:spcPts val="1700"/>
            </a:lnSpc>
            <a:defRPr sz="1000"/>
          </a:pPr>
          <a:r>
            <a:rPr lang="ja-JP" altLang="en-US" sz="1400" b="0" i="0" u="none" strike="noStrike" baseline="0">
              <a:solidFill>
                <a:srgbClr val="000000"/>
              </a:solidFill>
              <a:latin typeface="ＭＳ ゴシック"/>
              <a:ea typeface="ＭＳ ゴシック"/>
            </a:rPr>
            <a:t>　早期健全化基準未満であるが、今後も地方債発行の抑制に努め、比率の更なる改善を図る。</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173" name="正方形/長方形 36" descr="右上がり対角線 (太)">
          <a:extLst>
            <a:ext uri="{FF2B5EF4-FFF2-40B4-BE49-F238E27FC236}">
              <a16:creationId xmlns:a16="http://schemas.microsoft.com/office/drawing/2014/main" id="{2A31007C-1F0A-4B8A-8B7C-B2AF491ED6A3}"/>
            </a:ext>
          </a:extLst>
        </xdr:cNvPr>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174" name="正方形/長方形 37" descr="右下がり対角線 (太)">
          <a:extLst>
            <a:ext uri="{FF2B5EF4-FFF2-40B4-BE49-F238E27FC236}">
              <a16:creationId xmlns:a16="http://schemas.microsoft.com/office/drawing/2014/main" id="{21B112C1-E559-46DE-BE8A-DA05FAB3EAB4}"/>
            </a:ext>
          </a:extLst>
        </xdr:cNvPr>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175" name="正方形/長方形 38" descr="右上がり対角線 (太)">
          <a:extLst>
            <a:ext uri="{FF2B5EF4-FFF2-40B4-BE49-F238E27FC236}">
              <a16:creationId xmlns:a16="http://schemas.microsoft.com/office/drawing/2014/main" id="{2E172D50-75A3-4A1C-B467-19B584664B5F}"/>
            </a:ext>
          </a:extLst>
        </xdr:cNvPr>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176" name="正方形/長方形 39" descr="右下がり対角線 (太)">
          <a:extLst>
            <a:ext uri="{FF2B5EF4-FFF2-40B4-BE49-F238E27FC236}">
              <a16:creationId xmlns:a16="http://schemas.microsoft.com/office/drawing/2014/main" id="{67853E43-6A79-47A5-9E4A-F80E19A0FB2B}"/>
            </a:ext>
          </a:extLst>
        </xdr:cNvPr>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177" name="正方形/長方形 40" descr="右上がり対角線 (太)">
          <a:extLst>
            <a:ext uri="{FF2B5EF4-FFF2-40B4-BE49-F238E27FC236}">
              <a16:creationId xmlns:a16="http://schemas.microsoft.com/office/drawing/2014/main" id="{B50D88B5-46F9-4108-9568-68CA8C61EF63}"/>
            </a:ext>
          </a:extLst>
        </xdr:cNvPr>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178" name="正方形/長方形 41" descr="右下がり対角線 (太)">
          <a:extLst>
            <a:ext uri="{FF2B5EF4-FFF2-40B4-BE49-F238E27FC236}">
              <a16:creationId xmlns:a16="http://schemas.microsoft.com/office/drawing/2014/main" id="{AE4247AF-DF2F-4C9F-90D9-A3DCC092C236}"/>
            </a:ext>
          </a:extLst>
        </xdr:cNvPr>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179" name="正方形/長方形 42" descr="右上がり対角線 (太)">
          <a:extLst>
            <a:ext uri="{FF2B5EF4-FFF2-40B4-BE49-F238E27FC236}">
              <a16:creationId xmlns:a16="http://schemas.microsoft.com/office/drawing/2014/main" id="{80AB8D39-13A7-4A74-848F-DE56C180C1A8}"/>
            </a:ext>
          </a:extLst>
        </xdr:cNvPr>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180" name="正方形/長方形 43" descr="右下がり対角線 (太)">
          <a:extLst>
            <a:ext uri="{FF2B5EF4-FFF2-40B4-BE49-F238E27FC236}">
              <a16:creationId xmlns:a16="http://schemas.microsoft.com/office/drawing/2014/main" id="{564B4358-7179-4FB0-869A-A725E097A4D2}"/>
            </a:ext>
          </a:extLst>
        </xdr:cNvPr>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181" name="正方形/長方形 44" descr="右上がり対角線 (太)">
          <a:extLst>
            <a:ext uri="{FF2B5EF4-FFF2-40B4-BE49-F238E27FC236}">
              <a16:creationId xmlns:a16="http://schemas.microsoft.com/office/drawing/2014/main" id="{17F4C5B7-19EC-413F-BBEF-75D9CF890E37}"/>
            </a:ext>
          </a:extLst>
        </xdr:cNvPr>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182" name="正方形/長方形 45" descr="右下がり対角線 (太)">
          <a:extLst>
            <a:ext uri="{FF2B5EF4-FFF2-40B4-BE49-F238E27FC236}">
              <a16:creationId xmlns:a16="http://schemas.microsoft.com/office/drawing/2014/main" id="{3902BBDD-D139-46A0-A8C0-9FDC549A122E}"/>
            </a:ext>
          </a:extLst>
        </xdr:cNvPr>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183" name="正方形/長方形 46" descr="右上がり対角線 (太)">
          <a:extLst>
            <a:ext uri="{FF2B5EF4-FFF2-40B4-BE49-F238E27FC236}">
              <a16:creationId xmlns:a16="http://schemas.microsoft.com/office/drawing/2014/main" id="{9CF84077-DEC5-4D52-AF0B-90CA41BEB2EC}"/>
            </a:ext>
          </a:extLst>
        </xdr:cNvPr>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184" name="直線コネクタ 20">
          <a:extLst>
            <a:ext uri="{FF2B5EF4-FFF2-40B4-BE49-F238E27FC236}">
              <a16:creationId xmlns:a16="http://schemas.microsoft.com/office/drawing/2014/main" id="{1D8843CC-BD3F-4F33-93AA-04B9E67E8CAD}"/>
            </a:ext>
          </a:extLst>
        </xdr:cNvPr>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185" name="Oval 182">
          <a:extLst>
            <a:ext uri="{FF2B5EF4-FFF2-40B4-BE49-F238E27FC236}">
              <a16:creationId xmlns:a16="http://schemas.microsoft.com/office/drawing/2014/main" id="{115BDA19-A6FE-403E-8C5B-F178D3067D5D}"/>
            </a:ext>
          </a:extLst>
        </xdr:cNvPr>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a:extLst>
            <a:ext uri="{FF2B5EF4-FFF2-40B4-BE49-F238E27FC236}">
              <a16:creationId xmlns:a16="http://schemas.microsoft.com/office/drawing/2014/main" id="{FC04A9A2-4E32-48AF-95B0-C58FD6AA31E2}"/>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50800</xdr:rowOff>
    </xdr:from>
    <xdr:to>
      <xdr:col>13</xdr:col>
      <xdr:colOff>577850</xdr:colOff>
      <xdr:row>3</xdr:row>
      <xdr:rowOff>120650</xdr:rowOff>
    </xdr:to>
    <xdr:sp macro="" textlink="">
      <xdr:nvSpPr>
        <xdr:cNvPr id="7187" name="年度ボックス">
          <a:extLst>
            <a:ext uri="{FF2B5EF4-FFF2-40B4-BE49-F238E27FC236}">
              <a16:creationId xmlns:a16="http://schemas.microsoft.com/office/drawing/2014/main" id="{B961A2DE-DB49-4602-AB91-1BCBE453D827}"/>
            </a:ext>
          </a:extLst>
        </xdr:cNvPr>
        <xdr:cNvSpPr>
          <a:spLocks noChangeArrowheads="1"/>
        </xdr:cNvSpPr>
      </xdr:nvSpPr>
      <xdr:spPr bwMode="auto">
        <a:xfrm>
          <a:off x="9906000" y="241300"/>
          <a:ext cx="232410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14</xdr:col>
      <xdr:colOff>158750</xdr:colOff>
      <xdr:row>1</xdr:row>
      <xdr:rowOff>50800</xdr:rowOff>
    </xdr:from>
    <xdr:to>
      <xdr:col>18</xdr:col>
      <xdr:colOff>120650</xdr:colOff>
      <xdr:row>3</xdr:row>
      <xdr:rowOff>120650</xdr:rowOff>
    </xdr:to>
    <xdr:sp macro="" textlink="">
      <xdr:nvSpPr>
        <xdr:cNvPr id="7188" name="団体名称ボックス">
          <a:extLst>
            <a:ext uri="{FF2B5EF4-FFF2-40B4-BE49-F238E27FC236}">
              <a16:creationId xmlns:a16="http://schemas.microsoft.com/office/drawing/2014/main" id="{2CEC4FE3-BB08-4208-B32B-CCA2982FE31B}"/>
            </a:ext>
          </a:extLst>
        </xdr:cNvPr>
        <xdr:cNvSpPr>
          <a:spLocks noChangeArrowheads="1"/>
        </xdr:cNvSpPr>
      </xdr:nvSpPr>
      <xdr:spPr bwMode="auto">
        <a:xfrm>
          <a:off x="12693650" y="241300"/>
          <a:ext cx="349250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a:extLst>
            <a:ext uri="{FF2B5EF4-FFF2-40B4-BE49-F238E27FC236}">
              <a16:creationId xmlns:a16="http://schemas.microsoft.com/office/drawing/2014/main" id="{2A29AA06-0114-4900-945B-21E6E36C83CA}"/>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0.01999</cdr:x>
      <cdr:y>0.00779</cdr:y>
    </cdr:from>
    <cdr:to>
      <cdr:x>0.14272</cdr:x>
      <cdr:y>0.06513</cdr:y>
    </cdr:to>
    <cdr:sp macro="" textlink="">
      <cdr:nvSpPr>
        <cdr:cNvPr id="8193" name="テキスト ボックス 6">
          <a:extLst xmlns:a="http://schemas.openxmlformats.org/drawingml/2006/main">
            <a:ext uri="{FF2B5EF4-FFF2-40B4-BE49-F238E27FC236}">
              <a16:creationId xmlns:a16="http://schemas.microsoft.com/office/drawing/2014/main" id="{86763970-38DC-47D5-977B-149826588F9D}"/>
            </a:ext>
          </a:extLst>
        </cdr:cNvPr>
        <cdr:cNvSpPr txBox="1">
          <a:spLocks xmlns:a="http://schemas.openxmlformats.org/drawingml/2006/main" noChangeArrowheads="1"/>
        </cdr:cNvSpPr>
      </cdr:nvSpPr>
      <cdr:spPr bwMode="auto">
        <a:xfrm xmlns:a="http://schemas.openxmlformats.org/drawingml/2006/main">
          <a:off x="328339" y="50800"/>
          <a:ext cx="2016243" cy="373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54864" tIns="32004"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355600</xdr:colOff>
      <xdr:row>6</xdr:row>
      <xdr:rowOff>25400</xdr:rowOff>
    </xdr:to>
    <xdr:sp macro="" textlink="">
      <xdr:nvSpPr>
        <xdr:cNvPr id="10241" name="Rectangle 1">
          <a:extLst>
            <a:ext uri="{FF2B5EF4-FFF2-40B4-BE49-F238E27FC236}">
              <a16:creationId xmlns:a16="http://schemas.microsoft.com/office/drawing/2014/main" id="{63077BAE-1CDC-403E-8D41-B3536461F70D}"/>
            </a:ext>
          </a:extLst>
        </xdr:cNvPr>
        <xdr:cNvSpPr>
          <a:spLocks noChangeArrowheads="1"/>
        </xdr:cNvSpPr>
      </xdr:nvSpPr>
      <xdr:spPr bwMode="auto">
        <a:xfrm>
          <a:off x="666750" y="406400"/>
          <a:ext cx="11633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50292" rIns="0" bIns="50292"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10242" name="Rectangle 2">
          <a:extLst>
            <a:ext uri="{FF2B5EF4-FFF2-40B4-BE49-F238E27FC236}">
              <a16:creationId xmlns:a16="http://schemas.microsoft.com/office/drawing/2014/main" id="{BD922449-0CD2-49DE-A7A6-A8DEEB3B99AC}"/>
            </a:ext>
          </a:extLst>
        </xdr:cNvPr>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10243" name="Rectangle 3">
          <a:extLst>
            <a:ext uri="{FF2B5EF4-FFF2-40B4-BE49-F238E27FC236}">
              <a16:creationId xmlns:a16="http://schemas.microsoft.com/office/drawing/2014/main" id="{92A6B680-B8A3-4AD5-9C4A-74C997803EDF}"/>
            </a:ext>
          </a:extLst>
        </xdr:cNvPr>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323850</xdr:colOff>
      <xdr:row>2</xdr:row>
      <xdr:rowOff>107950</xdr:rowOff>
    </xdr:from>
    <xdr:to>
      <xdr:col>35</xdr:col>
      <xdr:colOff>63500</xdr:colOff>
      <xdr:row>5</xdr:row>
      <xdr:rowOff>57150</xdr:rowOff>
    </xdr:to>
    <xdr:sp macro="" textlink="">
      <xdr:nvSpPr>
        <xdr:cNvPr id="10244" name="Rectangle 4">
          <a:extLst>
            <a:ext uri="{FF2B5EF4-FFF2-40B4-BE49-F238E27FC236}">
              <a16:creationId xmlns:a16="http://schemas.microsoft.com/office/drawing/2014/main" id="{1DC08888-D31D-4E9B-8329-EF5BFA65FCD6}"/>
            </a:ext>
          </a:extLst>
        </xdr:cNvPr>
        <xdr:cNvSpPr>
          <a:spLocks noChangeArrowheads="1"/>
        </xdr:cNvSpPr>
      </xdr:nvSpPr>
      <xdr:spPr bwMode="auto">
        <a:xfrm>
          <a:off x="18554700" y="438150"/>
          <a:ext cx="3511550" cy="44450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静岡県吉田町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10245" name="Rectangle 5">
          <a:extLst>
            <a:ext uri="{FF2B5EF4-FFF2-40B4-BE49-F238E27FC236}">
              <a16:creationId xmlns:a16="http://schemas.microsoft.com/office/drawing/2014/main" id="{666B6A69-A69F-44A4-BC4E-0B52D7B29F40}"/>
            </a:ext>
          </a:extLst>
        </xdr:cNvPr>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10246" name="Rectangle 6">
          <a:extLst>
            <a:ext uri="{FF2B5EF4-FFF2-40B4-BE49-F238E27FC236}">
              <a16:creationId xmlns:a16="http://schemas.microsoft.com/office/drawing/2014/main" id="{D3D3CF0D-7B7D-493A-BA27-DE86D5CDD1BE}"/>
            </a:ext>
          </a:extLst>
        </xdr:cNvPr>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114300</xdr:colOff>
      <xdr:row>5</xdr:row>
      <xdr:rowOff>57150</xdr:rowOff>
    </xdr:to>
    <xdr:sp macro="" textlink="">
      <xdr:nvSpPr>
        <xdr:cNvPr id="10247" name="Rectangle 7">
          <a:extLst>
            <a:ext uri="{FF2B5EF4-FFF2-40B4-BE49-F238E27FC236}">
              <a16:creationId xmlns:a16="http://schemas.microsoft.com/office/drawing/2014/main" id="{8D7C777A-C4FD-426A-8088-68A427678479}"/>
            </a:ext>
          </a:extLst>
        </xdr:cNvPr>
        <xdr:cNvSpPr>
          <a:spLocks noChangeArrowheads="1"/>
        </xdr:cNvSpPr>
      </xdr:nvSpPr>
      <xdr:spPr bwMode="auto">
        <a:xfrm>
          <a:off x="15995650" y="438150"/>
          <a:ext cx="2349500" cy="44450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1</xdr:col>
      <xdr:colOff>133350</xdr:colOff>
      <xdr:row>8</xdr:row>
      <xdr:rowOff>146050</xdr:rowOff>
    </xdr:from>
    <xdr:to>
      <xdr:col>15</xdr:col>
      <xdr:colOff>171450</xdr:colOff>
      <xdr:row>18</xdr:row>
      <xdr:rowOff>63500</xdr:rowOff>
    </xdr:to>
    <xdr:sp macro="" textlink="">
      <xdr:nvSpPr>
        <xdr:cNvPr id="10248" name="Rectangle 8">
          <a:extLst>
            <a:ext uri="{FF2B5EF4-FFF2-40B4-BE49-F238E27FC236}">
              <a16:creationId xmlns:a16="http://schemas.microsoft.com/office/drawing/2014/main" id="{68D8B29F-5059-428C-9064-144764431CB9}"/>
            </a:ext>
          </a:extLst>
        </xdr:cNvPr>
        <xdr:cNvSpPr>
          <a:spLocks noChangeArrowheads="1"/>
        </xdr:cNvSpPr>
      </xdr:nvSpPr>
      <xdr:spPr bwMode="auto">
        <a:xfrm>
          <a:off x="762000" y="1466850"/>
          <a:ext cx="8839200" cy="1568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6350</xdr:rowOff>
    </xdr:from>
    <xdr:to>
      <xdr:col>3</xdr:col>
      <xdr:colOff>273050</xdr:colOff>
      <xdr:row>18</xdr:row>
      <xdr:rowOff>57150</xdr:rowOff>
    </xdr:to>
    <xdr:sp macro="" textlink="">
      <xdr:nvSpPr>
        <xdr:cNvPr id="10249" name="Rectangle 9">
          <a:extLst>
            <a:ext uri="{FF2B5EF4-FFF2-40B4-BE49-F238E27FC236}">
              <a16:creationId xmlns:a16="http://schemas.microsoft.com/office/drawing/2014/main" id="{DF5AC5F7-1E6F-4AFE-A3FE-46F5AC189BBB}"/>
            </a:ext>
          </a:extLst>
        </xdr:cNvPr>
        <xdr:cNvSpPr>
          <a:spLocks noChangeArrowheads="1"/>
        </xdr:cNvSpPr>
      </xdr:nvSpPr>
      <xdr:spPr bwMode="auto">
        <a:xfrm>
          <a:off x="869950" y="1492250"/>
          <a:ext cx="1289050" cy="153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44450</xdr:rowOff>
    </xdr:from>
    <xdr:to>
      <xdr:col>5</xdr:col>
      <xdr:colOff>114300</xdr:colOff>
      <xdr:row>18</xdr:row>
      <xdr:rowOff>25400</xdr:rowOff>
    </xdr:to>
    <xdr:sp macro="" textlink="">
      <xdr:nvSpPr>
        <xdr:cNvPr id="10250" name="Rectangle 10">
          <a:extLst>
            <a:ext uri="{FF2B5EF4-FFF2-40B4-BE49-F238E27FC236}">
              <a16:creationId xmlns:a16="http://schemas.microsoft.com/office/drawing/2014/main" id="{CF432313-354E-4FAD-BACC-2D4B5AE53C99}"/>
            </a:ext>
          </a:extLst>
        </xdr:cNvPr>
        <xdr:cNvSpPr>
          <a:spLocks noChangeArrowheads="1"/>
        </xdr:cNvSpPr>
      </xdr:nvSpPr>
      <xdr:spPr bwMode="auto">
        <a:xfrm>
          <a:off x="2095500" y="1530350"/>
          <a:ext cx="1162050" cy="1466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29,542</a:t>
          </a:r>
        </a:p>
        <a:p>
          <a:pPr algn="r" rtl="0">
            <a:lnSpc>
              <a:spcPts val="1300"/>
            </a:lnSpc>
            <a:defRPr sz="1000"/>
          </a:pPr>
          <a:r>
            <a:rPr lang="ja-JP" altLang="en-US" sz="1100" b="1" i="0" u="none" strike="noStrike" baseline="0">
              <a:solidFill>
                <a:srgbClr val="000000"/>
              </a:solidFill>
              <a:latin typeface="ＭＳ ゴシック"/>
              <a:ea typeface="ＭＳ ゴシック"/>
            </a:rPr>
            <a:t>20.84</a:t>
          </a:r>
        </a:p>
        <a:p>
          <a:pPr algn="r" rtl="0">
            <a:lnSpc>
              <a:spcPts val="1200"/>
            </a:lnSpc>
            <a:defRPr sz="1000"/>
          </a:pPr>
          <a:r>
            <a:rPr lang="ja-JP" altLang="en-US" sz="1100" b="1" i="0" u="none" strike="noStrike" baseline="0">
              <a:solidFill>
                <a:srgbClr val="000000"/>
              </a:solidFill>
              <a:latin typeface="ＭＳ ゴシック"/>
              <a:ea typeface="ＭＳ ゴシック"/>
            </a:rPr>
            <a:t>9,735,393</a:t>
          </a:r>
        </a:p>
        <a:p>
          <a:pPr algn="r" rtl="0">
            <a:lnSpc>
              <a:spcPts val="1300"/>
            </a:lnSpc>
            <a:defRPr sz="1000"/>
          </a:pPr>
          <a:r>
            <a:rPr lang="ja-JP" altLang="en-US" sz="1100" b="1" i="0" u="none" strike="noStrike" baseline="0">
              <a:solidFill>
                <a:srgbClr val="000000"/>
              </a:solidFill>
              <a:latin typeface="ＭＳ ゴシック"/>
              <a:ea typeface="ＭＳ ゴシック"/>
            </a:rPr>
            <a:t>9,371,923</a:t>
          </a:r>
        </a:p>
        <a:p>
          <a:pPr algn="r" rtl="0">
            <a:lnSpc>
              <a:spcPts val="1200"/>
            </a:lnSpc>
            <a:defRPr sz="1000"/>
          </a:pPr>
          <a:r>
            <a:rPr lang="ja-JP" altLang="en-US" sz="1100" b="1" i="0" u="none" strike="noStrike" baseline="0">
              <a:solidFill>
                <a:srgbClr val="000000"/>
              </a:solidFill>
              <a:latin typeface="ＭＳ ゴシック"/>
              <a:ea typeface="ＭＳ ゴシック"/>
            </a:rPr>
            <a:t>320,161</a:t>
          </a:r>
        </a:p>
        <a:p>
          <a:pPr algn="r" rtl="0">
            <a:lnSpc>
              <a:spcPts val="1300"/>
            </a:lnSpc>
            <a:defRPr sz="1000"/>
          </a:pPr>
          <a:r>
            <a:rPr lang="ja-JP" altLang="en-US" sz="1100" b="1" i="0" u="none" strike="noStrike" baseline="0">
              <a:solidFill>
                <a:srgbClr val="000000"/>
              </a:solidFill>
              <a:latin typeface="ＭＳ ゴシック"/>
              <a:ea typeface="ＭＳ ゴシック"/>
            </a:rPr>
            <a:t>6,256,451</a:t>
          </a:r>
        </a:p>
        <a:p>
          <a:pPr algn="r" rtl="0">
            <a:lnSpc>
              <a:spcPts val="1200"/>
            </a:lnSpc>
            <a:defRPr sz="1000"/>
          </a:pPr>
          <a:r>
            <a:rPr lang="ja-JP" altLang="en-US" sz="1100" b="1" i="0" u="none" strike="noStrike" baseline="0">
              <a:solidFill>
                <a:srgbClr val="000000"/>
              </a:solidFill>
              <a:latin typeface="ＭＳ ゴシック"/>
              <a:ea typeface="ＭＳ ゴシック"/>
            </a:rPr>
            <a:t>8,762,037</a:t>
          </a:r>
        </a:p>
      </xdr:txBody>
    </xdr:sp>
    <xdr:clientData/>
  </xdr:twoCellAnchor>
  <xdr:twoCellAnchor>
    <xdr:from>
      <xdr:col>5</xdr:col>
      <xdr:colOff>171450</xdr:colOff>
      <xdr:row>9</xdr:row>
      <xdr:rowOff>44450</xdr:rowOff>
    </xdr:from>
    <xdr:to>
      <xdr:col>7</xdr:col>
      <xdr:colOff>317500</xdr:colOff>
      <xdr:row>18</xdr:row>
      <xdr:rowOff>25400</xdr:rowOff>
    </xdr:to>
    <xdr:sp macro="" textlink="">
      <xdr:nvSpPr>
        <xdr:cNvPr id="10251" name="Rectangle 11">
          <a:extLst>
            <a:ext uri="{FF2B5EF4-FFF2-40B4-BE49-F238E27FC236}">
              <a16:creationId xmlns:a16="http://schemas.microsoft.com/office/drawing/2014/main" id="{77428643-FA72-49A6-AC33-7AC041CB1F00}"/>
            </a:ext>
          </a:extLst>
        </xdr:cNvPr>
        <xdr:cNvSpPr>
          <a:spLocks noChangeArrowheads="1"/>
        </xdr:cNvSpPr>
      </xdr:nvSpPr>
      <xdr:spPr bwMode="auto">
        <a:xfrm>
          <a:off x="3314700" y="1530350"/>
          <a:ext cx="1403350" cy="1466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285750</xdr:colOff>
      <xdr:row>14</xdr:row>
      <xdr:rowOff>120650</xdr:rowOff>
    </xdr:to>
    <xdr:sp macro="" textlink="">
      <xdr:nvSpPr>
        <xdr:cNvPr id="10252" name="Rectangle 12">
          <a:extLst>
            <a:ext uri="{FF2B5EF4-FFF2-40B4-BE49-F238E27FC236}">
              <a16:creationId xmlns:a16="http://schemas.microsoft.com/office/drawing/2014/main" id="{91F9FD5C-DF2F-418D-9A79-D1B0E0360C2A}"/>
            </a:ext>
          </a:extLst>
        </xdr:cNvPr>
        <xdr:cNvSpPr>
          <a:spLocks noChangeArrowheads="1"/>
        </xdr:cNvSpPr>
      </xdr:nvSpPr>
      <xdr:spPr bwMode="auto">
        <a:xfrm>
          <a:off x="4718050" y="1574800"/>
          <a:ext cx="1854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285750</xdr:colOff>
      <xdr:row>9</xdr:row>
      <xdr:rowOff>88900</xdr:rowOff>
    </xdr:from>
    <xdr:to>
      <xdr:col>12</xdr:col>
      <xdr:colOff>203200</xdr:colOff>
      <xdr:row>14</xdr:row>
      <xdr:rowOff>120650</xdr:rowOff>
    </xdr:to>
    <xdr:sp macro="" textlink="">
      <xdr:nvSpPr>
        <xdr:cNvPr id="10253" name="Rectangle 13">
          <a:extLst>
            <a:ext uri="{FF2B5EF4-FFF2-40B4-BE49-F238E27FC236}">
              <a16:creationId xmlns:a16="http://schemas.microsoft.com/office/drawing/2014/main" id="{04220BDE-42A3-4207-813C-E81577A699C2}"/>
            </a:ext>
          </a:extLst>
        </xdr:cNvPr>
        <xdr:cNvSpPr>
          <a:spLocks noChangeArrowheads="1"/>
        </xdr:cNvSpPr>
      </xdr:nvSpPr>
      <xdr:spPr bwMode="auto">
        <a:xfrm>
          <a:off x="6572250" y="1574800"/>
          <a:ext cx="117475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15.2</a:t>
          </a:r>
        </a:p>
        <a:p>
          <a:pPr algn="r" rtl="0">
            <a:lnSpc>
              <a:spcPts val="1200"/>
            </a:lnSpc>
            <a:defRPr sz="1000"/>
          </a:pPr>
          <a:r>
            <a:rPr lang="ja-JP" altLang="en-US" sz="1100" b="1" i="0" u="none" strike="noStrike" baseline="0">
              <a:solidFill>
                <a:srgbClr val="000000"/>
              </a:solidFill>
              <a:latin typeface="ＭＳ ゴシック"/>
              <a:ea typeface="ＭＳ ゴシック"/>
            </a:rPr>
            <a:t>92.6</a:t>
          </a:r>
        </a:p>
      </xdr:txBody>
    </xdr:sp>
    <xdr:clientData/>
  </xdr:twoCellAnchor>
  <xdr:twoCellAnchor>
    <xdr:from>
      <xdr:col>12</xdr:col>
      <xdr:colOff>254000</xdr:colOff>
      <xdr:row>9</xdr:row>
      <xdr:rowOff>88900</xdr:rowOff>
    </xdr:from>
    <xdr:to>
      <xdr:col>13</xdr:col>
      <xdr:colOff>209550</xdr:colOff>
      <xdr:row>14</xdr:row>
      <xdr:rowOff>120650</xdr:rowOff>
    </xdr:to>
    <xdr:sp macro="" textlink="">
      <xdr:nvSpPr>
        <xdr:cNvPr id="10254" name="Rectangle 14">
          <a:extLst>
            <a:ext uri="{FF2B5EF4-FFF2-40B4-BE49-F238E27FC236}">
              <a16:creationId xmlns:a16="http://schemas.microsoft.com/office/drawing/2014/main" id="{A27466E0-3F0E-4FE1-B42E-47DF3DDDB22F}"/>
            </a:ext>
          </a:extLst>
        </xdr:cNvPr>
        <xdr:cNvSpPr>
          <a:spLocks noChangeArrowheads="1"/>
        </xdr:cNvSpPr>
      </xdr:nvSpPr>
      <xdr:spPr bwMode="auto">
        <a:xfrm>
          <a:off x="7797800" y="1574800"/>
          <a:ext cx="584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6350</xdr:rowOff>
    </xdr:from>
    <xdr:to>
      <xdr:col>10</xdr:col>
      <xdr:colOff>285750</xdr:colOff>
      <xdr:row>17</xdr:row>
      <xdr:rowOff>127000</xdr:rowOff>
    </xdr:to>
    <xdr:sp macro="" textlink="">
      <xdr:nvSpPr>
        <xdr:cNvPr id="10255" name="Rectangle 15">
          <a:extLst>
            <a:ext uri="{FF2B5EF4-FFF2-40B4-BE49-F238E27FC236}">
              <a16:creationId xmlns:a16="http://schemas.microsoft.com/office/drawing/2014/main" id="{56470FFE-21F6-428B-B9A4-EE4C82B4DF5E}"/>
            </a:ext>
          </a:extLst>
        </xdr:cNvPr>
        <xdr:cNvSpPr>
          <a:spLocks noChangeArrowheads="1"/>
        </xdr:cNvSpPr>
      </xdr:nvSpPr>
      <xdr:spPr bwMode="auto">
        <a:xfrm>
          <a:off x="4718050" y="2317750"/>
          <a:ext cx="1854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6350</xdr:rowOff>
    </xdr:from>
    <xdr:to>
      <xdr:col>15</xdr:col>
      <xdr:colOff>349250</xdr:colOff>
      <xdr:row>17</xdr:row>
      <xdr:rowOff>127000</xdr:rowOff>
    </xdr:to>
    <xdr:sp macro="" textlink="">
      <xdr:nvSpPr>
        <xdr:cNvPr id="10256" name="Rectangle 16">
          <a:extLst>
            <a:ext uri="{FF2B5EF4-FFF2-40B4-BE49-F238E27FC236}">
              <a16:creationId xmlns:a16="http://schemas.microsoft.com/office/drawing/2014/main" id="{309F2EAF-6DF8-4E48-9D01-B7F4108BB3CE}"/>
            </a:ext>
          </a:extLst>
        </xdr:cNvPr>
        <xdr:cNvSpPr>
          <a:spLocks noChangeArrowheads="1"/>
        </xdr:cNvSpPr>
      </xdr:nvSpPr>
      <xdr:spPr bwMode="auto">
        <a:xfrm>
          <a:off x="6635750" y="2317750"/>
          <a:ext cx="314325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H18  Ⅴ－１  H19  Ⅴ－１  H20  Ⅴ－１  </a:t>
          </a:r>
        </a:p>
        <a:p>
          <a:pPr algn="l" rtl="0">
            <a:lnSpc>
              <a:spcPts val="1100"/>
            </a:lnSpc>
            <a:defRPr sz="1000"/>
          </a:pPr>
          <a:r>
            <a:rPr lang="ja-JP" altLang="en-US" sz="1100" b="1" i="0" u="none" strike="noStrike" baseline="0">
              <a:solidFill>
                <a:srgbClr val="000000"/>
              </a:solidFill>
              <a:latin typeface="ＭＳ ゴシック"/>
              <a:ea typeface="ＭＳ ゴシック"/>
            </a:rPr>
            <a:t>H21  Ⅴ－１  H22  Ⅴ－１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10257" name="AutoShape 17">
          <a:extLst>
            <a:ext uri="{FF2B5EF4-FFF2-40B4-BE49-F238E27FC236}">
              <a16:creationId xmlns:a16="http://schemas.microsoft.com/office/drawing/2014/main" id="{733DE6C8-3BE1-4B93-BDE8-D9922E903108}"/>
            </a:ext>
          </a:extLst>
        </xdr:cNvPr>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70262</xdr:colOff>
      <xdr:row>9</xdr:row>
      <xdr:rowOff>28896</xdr:rowOff>
    </xdr:from>
    <xdr:ext cx="938975" cy="196208"/>
    <xdr:sp macro="" textlink="">
      <xdr:nvSpPr>
        <xdr:cNvPr id="10258" name="Text Box 18">
          <a:extLst>
            <a:ext uri="{FF2B5EF4-FFF2-40B4-BE49-F238E27FC236}">
              <a16:creationId xmlns:a16="http://schemas.microsoft.com/office/drawing/2014/main" id="{1B2ED5AC-57AD-42CE-BBAA-5BED7A98E2B5}"/>
            </a:ext>
          </a:extLst>
        </xdr:cNvPr>
        <xdr:cNvSpPr txBox="1">
          <a:spLocks noChangeArrowheads="1"/>
        </xdr:cNvSpPr>
      </xdr:nvSpPr>
      <xdr:spPr bwMode="auto">
        <a:xfrm>
          <a:off x="10128662" y="1514796"/>
          <a:ext cx="938975" cy="19620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27432" bIns="22860"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16</xdr:col>
      <xdr:colOff>69436</xdr:colOff>
      <xdr:row>10</xdr:row>
      <xdr:rowOff>124146</xdr:rowOff>
    </xdr:from>
    <xdr:ext cx="978729" cy="196208"/>
    <xdr:sp macro="" textlink="">
      <xdr:nvSpPr>
        <xdr:cNvPr id="10259" name="Text Box 19">
          <a:extLst>
            <a:ext uri="{FF2B5EF4-FFF2-40B4-BE49-F238E27FC236}">
              <a16:creationId xmlns:a16="http://schemas.microsoft.com/office/drawing/2014/main" id="{9FDDDAC1-8A58-4E23-BA6D-8E6475E74451}"/>
            </a:ext>
          </a:extLst>
        </xdr:cNvPr>
        <xdr:cNvSpPr txBox="1">
          <a:spLocks noChangeArrowheads="1"/>
        </xdr:cNvSpPr>
      </xdr:nvSpPr>
      <xdr:spPr bwMode="auto">
        <a:xfrm>
          <a:off x="10127836" y="1775146"/>
          <a:ext cx="978729" cy="19620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27432" bIns="22860"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16</xdr:col>
      <xdr:colOff>69850</xdr:colOff>
      <xdr:row>12</xdr:row>
      <xdr:rowOff>99926</xdr:rowOff>
    </xdr:from>
    <xdr:ext cx="981679" cy="346249"/>
    <xdr:sp macro="" textlink="">
      <xdr:nvSpPr>
        <xdr:cNvPr id="10260" name="Text Box 20">
          <a:extLst>
            <a:ext uri="{FF2B5EF4-FFF2-40B4-BE49-F238E27FC236}">
              <a16:creationId xmlns:a16="http://schemas.microsoft.com/office/drawing/2014/main" id="{6175AB8B-C764-4B44-98D8-CE202618A6B4}"/>
            </a:ext>
          </a:extLst>
        </xdr:cNvPr>
        <xdr:cNvSpPr txBox="1">
          <a:spLocks noChangeArrowheads="1"/>
        </xdr:cNvSpPr>
      </xdr:nvSpPr>
      <xdr:spPr bwMode="auto">
        <a:xfrm>
          <a:off x="10128250" y="2081126"/>
          <a:ext cx="981679" cy="3462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22860"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463550</xdr:colOff>
      <xdr:row>9</xdr:row>
      <xdr:rowOff>127000</xdr:rowOff>
    </xdr:from>
    <xdr:to>
      <xdr:col>15</xdr:col>
      <xdr:colOff>622300</xdr:colOff>
      <xdr:row>9</xdr:row>
      <xdr:rowOff>127000</xdr:rowOff>
    </xdr:to>
    <xdr:sp macro="" textlink="">
      <xdr:nvSpPr>
        <xdr:cNvPr id="10261" name="Line 21">
          <a:extLst>
            <a:ext uri="{FF2B5EF4-FFF2-40B4-BE49-F238E27FC236}">
              <a16:creationId xmlns:a16="http://schemas.microsoft.com/office/drawing/2014/main" id="{427466AA-5693-4FBB-848A-04CA83033C62}"/>
            </a:ext>
          </a:extLst>
        </xdr:cNvPr>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10262" name="Line 22">
          <a:extLst>
            <a:ext uri="{FF2B5EF4-FFF2-40B4-BE49-F238E27FC236}">
              <a16:creationId xmlns:a16="http://schemas.microsoft.com/office/drawing/2014/main" id="{03692B37-7351-4573-8926-5E42E24D9115}"/>
            </a:ext>
          </a:extLst>
        </xdr:cNvPr>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10263" name="Line 23">
          <a:extLst>
            <a:ext uri="{FF2B5EF4-FFF2-40B4-BE49-F238E27FC236}">
              <a16:creationId xmlns:a16="http://schemas.microsoft.com/office/drawing/2014/main" id="{C2CD4A63-142E-42E1-BC6E-8D428054631A}"/>
            </a:ext>
          </a:extLst>
        </xdr:cNvPr>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10264" name="Line 24">
          <a:extLst>
            <a:ext uri="{FF2B5EF4-FFF2-40B4-BE49-F238E27FC236}">
              <a16:creationId xmlns:a16="http://schemas.microsoft.com/office/drawing/2014/main" id="{20BB4299-5F2E-4D04-819A-F5F10E7BC43C}"/>
            </a:ext>
          </a:extLst>
        </xdr:cNvPr>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10265" name="Line 25">
          <a:extLst>
            <a:ext uri="{FF2B5EF4-FFF2-40B4-BE49-F238E27FC236}">
              <a16:creationId xmlns:a16="http://schemas.microsoft.com/office/drawing/2014/main" id="{1C0CD54D-C037-46D0-8AF0-3A8416337AA0}"/>
            </a:ext>
          </a:extLst>
        </xdr:cNvPr>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10266" name="Oval 26">
          <a:extLst>
            <a:ext uri="{FF2B5EF4-FFF2-40B4-BE49-F238E27FC236}">
              <a16:creationId xmlns:a16="http://schemas.microsoft.com/office/drawing/2014/main" id="{694E5F7F-CDF1-4724-830B-BC5435B175EA}"/>
            </a:ext>
          </a:extLst>
        </xdr:cNvPr>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10267" name="AutoShape 27">
          <a:extLst>
            <a:ext uri="{FF2B5EF4-FFF2-40B4-BE49-F238E27FC236}">
              <a16:creationId xmlns:a16="http://schemas.microsoft.com/office/drawing/2014/main" id="{31E21D6E-F167-4194-BE50-39E2CE16B5CA}"/>
            </a:ext>
          </a:extLst>
        </xdr:cNvPr>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133350</xdr:colOff>
      <xdr:row>20</xdr:row>
      <xdr:rowOff>120650</xdr:rowOff>
    </xdr:from>
    <xdr:ext cx="8654549" cy="189796"/>
    <xdr:sp macro="" textlink="">
      <xdr:nvSpPr>
        <xdr:cNvPr id="10268" name="Text Box 28">
          <a:extLst>
            <a:ext uri="{FF2B5EF4-FFF2-40B4-BE49-F238E27FC236}">
              <a16:creationId xmlns:a16="http://schemas.microsoft.com/office/drawing/2014/main" id="{31CDD2A4-A0CA-462E-A716-1588EAA9FA74}"/>
            </a:ext>
          </a:extLst>
        </xdr:cNvPr>
        <xdr:cNvSpPr txBox="1">
          <a:spLocks noChangeArrowheads="1"/>
        </xdr:cNvSpPr>
      </xdr:nvSpPr>
      <xdr:spPr bwMode="auto">
        <a:xfrm>
          <a:off x="762000" y="3422650"/>
          <a:ext cx="8654549"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133350</xdr:colOff>
      <xdr:row>22</xdr:row>
      <xdr:rowOff>38100</xdr:rowOff>
    </xdr:from>
    <xdr:ext cx="9096336" cy="189796"/>
    <xdr:sp macro="" textlink="">
      <xdr:nvSpPr>
        <xdr:cNvPr id="10269" name="Text Box 29">
          <a:extLst>
            <a:ext uri="{FF2B5EF4-FFF2-40B4-BE49-F238E27FC236}">
              <a16:creationId xmlns:a16="http://schemas.microsoft.com/office/drawing/2014/main" id="{EB85D252-5145-49D5-97AD-3C9325B7619F}"/>
            </a:ext>
          </a:extLst>
        </xdr:cNvPr>
        <xdr:cNvSpPr txBox="1">
          <a:spLocks noChangeArrowheads="1"/>
        </xdr:cNvSpPr>
      </xdr:nvSpPr>
      <xdr:spPr bwMode="auto">
        <a:xfrm>
          <a:off x="762000" y="3670300"/>
          <a:ext cx="9096336"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133350</xdr:colOff>
      <xdr:row>23</xdr:row>
      <xdr:rowOff>120650</xdr:rowOff>
    </xdr:from>
    <xdr:ext cx="5601726" cy="189796"/>
    <xdr:sp macro="" textlink="">
      <xdr:nvSpPr>
        <xdr:cNvPr id="10270" name="Text Box 30">
          <a:extLst>
            <a:ext uri="{FF2B5EF4-FFF2-40B4-BE49-F238E27FC236}">
              <a16:creationId xmlns:a16="http://schemas.microsoft.com/office/drawing/2014/main" id="{16A4D143-C63F-4FB4-9AF1-664A194C8A44}"/>
            </a:ext>
          </a:extLst>
        </xdr:cNvPr>
        <xdr:cNvSpPr txBox="1">
          <a:spLocks noChangeArrowheads="1"/>
        </xdr:cNvSpPr>
      </xdr:nvSpPr>
      <xdr:spPr bwMode="auto">
        <a:xfrm>
          <a:off x="762000" y="3917950"/>
          <a:ext cx="5601726"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133350</xdr:colOff>
      <xdr:row>25</xdr:row>
      <xdr:rowOff>25400</xdr:rowOff>
    </xdr:from>
    <xdr:ext cx="7314054" cy="189796"/>
    <xdr:sp macro="" textlink="">
      <xdr:nvSpPr>
        <xdr:cNvPr id="10271" name="Text Box 31">
          <a:extLst>
            <a:ext uri="{FF2B5EF4-FFF2-40B4-BE49-F238E27FC236}">
              <a16:creationId xmlns:a16="http://schemas.microsoft.com/office/drawing/2014/main" id="{8AFB6DD4-7339-4C5A-8475-EB9F3B674EF0}"/>
            </a:ext>
          </a:extLst>
        </xdr:cNvPr>
        <xdr:cNvSpPr txBox="1">
          <a:spLocks noChangeArrowheads="1"/>
        </xdr:cNvSpPr>
      </xdr:nvSpPr>
      <xdr:spPr bwMode="auto">
        <a:xfrm>
          <a:off x="762000" y="4152900"/>
          <a:ext cx="7314054"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133350</xdr:colOff>
      <xdr:row>26</xdr:row>
      <xdr:rowOff>107950</xdr:rowOff>
    </xdr:from>
    <xdr:ext cx="8568756" cy="189796"/>
    <xdr:sp macro="" textlink="">
      <xdr:nvSpPr>
        <xdr:cNvPr id="10272" name="Text Box 32">
          <a:extLst>
            <a:ext uri="{FF2B5EF4-FFF2-40B4-BE49-F238E27FC236}">
              <a16:creationId xmlns:a16="http://schemas.microsoft.com/office/drawing/2014/main" id="{AED7FEE1-AE3E-402D-AEFE-CE4FCF54EC46}"/>
            </a:ext>
          </a:extLst>
        </xdr:cNvPr>
        <xdr:cNvSpPr txBox="1">
          <a:spLocks noChangeArrowheads="1"/>
        </xdr:cNvSpPr>
      </xdr:nvSpPr>
      <xdr:spPr bwMode="auto">
        <a:xfrm>
          <a:off x="762000" y="4400550"/>
          <a:ext cx="8568756"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69850</xdr:colOff>
      <xdr:row>29</xdr:row>
      <xdr:rowOff>44450</xdr:rowOff>
    </xdr:from>
    <xdr:to>
      <xdr:col>8</xdr:col>
      <xdr:colOff>323850</xdr:colOff>
      <xdr:row>31</xdr:row>
      <xdr:rowOff>19050</xdr:rowOff>
    </xdr:to>
    <xdr:sp macro="" textlink="">
      <xdr:nvSpPr>
        <xdr:cNvPr id="10273" name="Rectangle 33">
          <a:extLst>
            <a:ext uri="{FF2B5EF4-FFF2-40B4-BE49-F238E27FC236}">
              <a16:creationId xmlns:a16="http://schemas.microsoft.com/office/drawing/2014/main" id="{44683539-CE50-450C-9447-0FD48AB1DFD2}"/>
            </a:ext>
          </a:extLst>
        </xdr:cNvPr>
        <xdr:cNvSpPr>
          <a:spLocks noChangeArrowheads="1"/>
        </xdr:cNvSpPr>
      </xdr:nvSpPr>
      <xdr:spPr bwMode="auto">
        <a:xfrm>
          <a:off x="698500" y="4832350"/>
          <a:ext cx="46545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oneCellAnchor>
    <xdr:from>
      <xdr:col>3</xdr:col>
      <xdr:colOff>367008</xdr:colOff>
      <xdr:row>31</xdr:row>
      <xdr:rowOff>41324</xdr:rowOff>
    </xdr:from>
    <xdr:ext cx="910634" cy="244426"/>
    <xdr:sp macro="" textlink="">
      <xdr:nvSpPr>
        <xdr:cNvPr id="10274" name="Text Box 34">
          <a:extLst>
            <a:ext uri="{FF2B5EF4-FFF2-40B4-BE49-F238E27FC236}">
              <a16:creationId xmlns:a16="http://schemas.microsoft.com/office/drawing/2014/main" id="{9D42CF02-C691-41C9-90CB-557851A79806}"/>
            </a:ext>
          </a:extLst>
        </xdr:cNvPr>
        <xdr:cNvSpPr txBox="1">
          <a:spLocks noChangeArrowheads="1"/>
        </xdr:cNvSpPr>
      </xdr:nvSpPr>
      <xdr:spPr bwMode="auto">
        <a:xfrm>
          <a:off x="2252958" y="5159424"/>
          <a:ext cx="910634"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oneCellAnchor>
  <xdr:oneCellAnchor>
    <xdr:from>
      <xdr:col>5</xdr:col>
      <xdr:colOff>88900</xdr:colOff>
      <xdr:row>31</xdr:row>
      <xdr:rowOff>12094</xdr:rowOff>
    </xdr:from>
    <xdr:ext cx="675570" cy="299056"/>
    <xdr:sp macro="" textlink="">
      <xdr:nvSpPr>
        <xdr:cNvPr id="10275" name="Text Box 35">
          <a:extLst>
            <a:ext uri="{FF2B5EF4-FFF2-40B4-BE49-F238E27FC236}">
              <a16:creationId xmlns:a16="http://schemas.microsoft.com/office/drawing/2014/main" id="{DB1DB779-6DAB-46EA-8712-2097922E3BB3}"/>
            </a:ext>
          </a:extLst>
        </xdr:cNvPr>
        <xdr:cNvSpPr txBox="1">
          <a:spLocks noChangeArrowheads="1"/>
        </xdr:cNvSpPr>
      </xdr:nvSpPr>
      <xdr:spPr bwMode="auto">
        <a:xfrm>
          <a:off x="3232150" y="5130194"/>
          <a:ext cx="675570"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[1.06]　</a:t>
          </a:r>
        </a:p>
      </xdr:txBody>
    </xdr:sp>
    <xdr:clientData/>
  </xdr:oneCellAnchor>
  <xdr:twoCellAnchor>
    <xdr:from>
      <xdr:col>8</xdr:col>
      <xdr:colOff>387350</xdr:colOff>
      <xdr:row>30</xdr:row>
      <xdr:rowOff>120650</xdr:rowOff>
    </xdr:from>
    <xdr:to>
      <xdr:col>10</xdr:col>
      <xdr:colOff>520700</xdr:colOff>
      <xdr:row>31</xdr:row>
      <xdr:rowOff>139700</xdr:rowOff>
    </xdr:to>
    <xdr:sp macro="" textlink="">
      <xdr:nvSpPr>
        <xdr:cNvPr id="10276" name="Rectangle 36">
          <a:extLst>
            <a:ext uri="{FF2B5EF4-FFF2-40B4-BE49-F238E27FC236}">
              <a16:creationId xmlns:a16="http://schemas.microsoft.com/office/drawing/2014/main" id="{28DB50CA-C808-45DA-AE67-23A94DEEF1AC}"/>
            </a:ext>
          </a:extLst>
        </xdr:cNvPr>
        <xdr:cNvSpPr>
          <a:spLocks noChangeArrowheads="1"/>
        </xdr:cNvSpPr>
      </xdr:nvSpPr>
      <xdr:spPr bwMode="auto">
        <a:xfrm>
          <a:off x="5416550" y="5073650"/>
          <a:ext cx="13906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139700</xdr:rowOff>
    </xdr:from>
    <xdr:to>
      <xdr:col>10</xdr:col>
      <xdr:colOff>520700</xdr:colOff>
      <xdr:row>32</xdr:row>
      <xdr:rowOff>158750</xdr:rowOff>
    </xdr:to>
    <xdr:sp macro="" textlink="">
      <xdr:nvSpPr>
        <xdr:cNvPr id="10277" name="Rectangle 37">
          <a:extLst>
            <a:ext uri="{FF2B5EF4-FFF2-40B4-BE49-F238E27FC236}">
              <a16:creationId xmlns:a16="http://schemas.microsoft.com/office/drawing/2014/main" id="{96FE19A8-9638-4E1D-84C3-95B8847F9D9C}"/>
            </a:ext>
          </a:extLst>
        </xdr:cNvPr>
        <xdr:cNvSpPr>
          <a:spLocks noChangeArrowheads="1"/>
        </xdr:cNvSpPr>
      </xdr:nvSpPr>
      <xdr:spPr bwMode="auto">
        <a:xfrm>
          <a:off x="5416550" y="5257800"/>
          <a:ext cx="13906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6/41</a:t>
          </a:r>
        </a:p>
      </xdr:txBody>
    </xdr:sp>
    <xdr:clientData/>
  </xdr:twoCellAnchor>
  <xdr:twoCellAnchor>
    <xdr:from>
      <xdr:col>11</xdr:col>
      <xdr:colOff>6350</xdr:colOff>
      <xdr:row>30</xdr:row>
      <xdr:rowOff>120650</xdr:rowOff>
    </xdr:from>
    <xdr:to>
      <xdr:col>12</xdr:col>
      <xdr:colOff>552450</xdr:colOff>
      <xdr:row>31</xdr:row>
      <xdr:rowOff>139700</xdr:rowOff>
    </xdr:to>
    <xdr:sp macro="" textlink="">
      <xdr:nvSpPr>
        <xdr:cNvPr id="10278" name="Rectangle 38">
          <a:extLst>
            <a:ext uri="{FF2B5EF4-FFF2-40B4-BE49-F238E27FC236}">
              <a16:creationId xmlns:a16="http://schemas.microsoft.com/office/drawing/2014/main" id="{37E78E13-FDA6-4A88-B397-8B8859EC3184}"/>
            </a:ext>
          </a:extLst>
        </xdr:cNvPr>
        <xdr:cNvSpPr>
          <a:spLocks noChangeArrowheads="1"/>
        </xdr:cNvSpPr>
      </xdr:nvSpPr>
      <xdr:spPr bwMode="auto">
        <a:xfrm>
          <a:off x="6921500" y="5073650"/>
          <a:ext cx="11747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6350</xdr:colOff>
      <xdr:row>31</xdr:row>
      <xdr:rowOff>139700</xdr:rowOff>
    </xdr:from>
    <xdr:to>
      <xdr:col>12</xdr:col>
      <xdr:colOff>552450</xdr:colOff>
      <xdr:row>32</xdr:row>
      <xdr:rowOff>158750</xdr:rowOff>
    </xdr:to>
    <xdr:sp macro="" textlink="">
      <xdr:nvSpPr>
        <xdr:cNvPr id="10279" name="Rectangle 39">
          <a:extLst>
            <a:ext uri="{FF2B5EF4-FFF2-40B4-BE49-F238E27FC236}">
              <a16:creationId xmlns:a16="http://schemas.microsoft.com/office/drawing/2014/main" id="{67E37E07-194B-4CF7-A41C-3A23E1BF020D}"/>
            </a:ext>
          </a:extLst>
        </xdr:cNvPr>
        <xdr:cNvSpPr>
          <a:spLocks noChangeArrowheads="1"/>
        </xdr:cNvSpPr>
      </xdr:nvSpPr>
      <xdr:spPr bwMode="auto">
        <a:xfrm>
          <a:off x="6921500" y="5257800"/>
          <a:ext cx="11747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0.53</a:t>
          </a:r>
        </a:p>
      </xdr:txBody>
    </xdr:sp>
    <xdr:clientData/>
  </xdr:twoCellAnchor>
  <xdr:twoCellAnchor>
    <xdr:from>
      <xdr:col>13</xdr:col>
      <xdr:colOff>95250</xdr:colOff>
      <xdr:row>30</xdr:row>
      <xdr:rowOff>120650</xdr:rowOff>
    </xdr:from>
    <xdr:to>
      <xdr:col>15</xdr:col>
      <xdr:colOff>0</xdr:colOff>
      <xdr:row>31</xdr:row>
      <xdr:rowOff>139700</xdr:rowOff>
    </xdr:to>
    <xdr:sp macro="" textlink="">
      <xdr:nvSpPr>
        <xdr:cNvPr id="10280" name="Rectangle 40">
          <a:extLst>
            <a:ext uri="{FF2B5EF4-FFF2-40B4-BE49-F238E27FC236}">
              <a16:creationId xmlns:a16="http://schemas.microsoft.com/office/drawing/2014/main" id="{90E2BAD1-F87F-41C8-9E85-481496314F89}"/>
            </a:ext>
          </a:extLst>
        </xdr:cNvPr>
        <xdr:cNvSpPr>
          <a:spLocks noChangeArrowheads="1"/>
        </xdr:cNvSpPr>
      </xdr:nvSpPr>
      <xdr:spPr bwMode="auto">
        <a:xfrm>
          <a:off x="8267700" y="5073650"/>
          <a:ext cx="11620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95250</xdr:colOff>
      <xdr:row>31</xdr:row>
      <xdr:rowOff>139700</xdr:rowOff>
    </xdr:from>
    <xdr:to>
      <xdr:col>15</xdr:col>
      <xdr:colOff>0</xdr:colOff>
      <xdr:row>32</xdr:row>
      <xdr:rowOff>158750</xdr:rowOff>
    </xdr:to>
    <xdr:sp macro="" textlink="">
      <xdr:nvSpPr>
        <xdr:cNvPr id="10281" name="Rectangle 41">
          <a:extLst>
            <a:ext uri="{FF2B5EF4-FFF2-40B4-BE49-F238E27FC236}">
              <a16:creationId xmlns:a16="http://schemas.microsoft.com/office/drawing/2014/main" id="{BFECC828-19F3-4E3B-B483-03AF6903CB63}"/>
            </a:ext>
          </a:extLst>
        </xdr:cNvPr>
        <xdr:cNvSpPr>
          <a:spLocks noChangeArrowheads="1"/>
        </xdr:cNvSpPr>
      </xdr:nvSpPr>
      <xdr:spPr bwMode="auto">
        <a:xfrm>
          <a:off x="8267700" y="5257800"/>
          <a:ext cx="11620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0.86</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0282" name="Rectangle 42">
          <a:extLst>
            <a:ext uri="{FF2B5EF4-FFF2-40B4-BE49-F238E27FC236}">
              <a16:creationId xmlns:a16="http://schemas.microsoft.com/office/drawing/2014/main" id="{72DB5B23-BC51-4D58-B4DC-9F0082952BB5}"/>
            </a:ext>
          </a:extLst>
        </xdr:cNvPr>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10283" name="Rectangle 43">
          <a:extLst>
            <a:ext uri="{FF2B5EF4-FFF2-40B4-BE49-F238E27FC236}">
              <a16:creationId xmlns:a16="http://schemas.microsoft.com/office/drawing/2014/main" id="{A29994AF-4D50-408D-8B1E-FADA0DB092D0}"/>
            </a:ext>
          </a:extLst>
        </xdr:cNvPr>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495300</xdr:colOff>
      <xdr:row>33</xdr:row>
      <xdr:rowOff>120650</xdr:rowOff>
    </xdr:from>
    <xdr:to>
      <xdr:col>14</xdr:col>
      <xdr:colOff>215900</xdr:colOff>
      <xdr:row>35</xdr:row>
      <xdr:rowOff>25400</xdr:rowOff>
    </xdr:to>
    <xdr:sp macro="" textlink="">
      <xdr:nvSpPr>
        <xdr:cNvPr id="10284" name="Rectangle 44">
          <a:extLst>
            <a:ext uri="{FF2B5EF4-FFF2-40B4-BE49-F238E27FC236}">
              <a16:creationId xmlns:a16="http://schemas.microsoft.com/office/drawing/2014/main" id="{9AFCCFF8-F1C1-4B7B-B2C7-FAF2A03DD7B0}"/>
            </a:ext>
          </a:extLst>
        </xdr:cNvPr>
        <xdr:cNvSpPr>
          <a:spLocks noChangeArrowheads="1"/>
        </xdr:cNvSpPr>
      </xdr:nvSpPr>
      <xdr:spPr bwMode="auto">
        <a:xfrm>
          <a:off x="5524500" y="5568950"/>
          <a:ext cx="34925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622300</xdr:colOff>
      <xdr:row>35</xdr:row>
      <xdr:rowOff>88900</xdr:rowOff>
    </xdr:from>
    <xdr:to>
      <xdr:col>17</xdr:col>
      <xdr:colOff>254000</xdr:colOff>
      <xdr:row>47</xdr:row>
      <xdr:rowOff>63500</xdr:rowOff>
    </xdr:to>
    <xdr:sp macro="" textlink="" fLocksText="0">
      <xdr:nvSpPr>
        <xdr:cNvPr id="10285" name="Rectangle 45">
          <a:extLst>
            <a:ext uri="{FF2B5EF4-FFF2-40B4-BE49-F238E27FC236}">
              <a16:creationId xmlns:a16="http://schemas.microsoft.com/office/drawing/2014/main" id="{EC230A6C-7AD4-4CF5-AE67-E7F81B6EC619}"/>
            </a:ext>
          </a:extLst>
        </xdr:cNvPr>
        <xdr:cNvSpPr>
          <a:spLocks noChangeArrowheads="1"/>
        </xdr:cNvSpPr>
      </xdr:nvSpPr>
      <xdr:spPr bwMode="auto">
        <a:xfrm>
          <a:off x="5651500" y="5867400"/>
          <a:ext cx="52895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20年度から平成22年度までの3か年平均は1.06で依然として類似団体の平均に比べ高い数値となっている。しかし、町内に所在する大型事業所など法人税の減収を受け、平成22年度単年度による財政力指数は0.96となり、平成13年度以来、9年ぶりに交付団体となった。</a:t>
          </a:r>
        </a:p>
        <a:p>
          <a:pPr algn="l" rtl="0">
            <a:lnSpc>
              <a:spcPts val="1500"/>
            </a:lnSpc>
            <a:defRPr sz="1000"/>
          </a:pPr>
          <a:r>
            <a:rPr lang="ja-JP" altLang="en-US" sz="1300" b="0" i="0" u="none" strike="noStrike" baseline="0">
              <a:solidFill>
                <a:srgbClr val="000000"/>
              </a:solidFill>
              <a:latin typeface="ＭＳ Ｐゴシック"/>
              <a:ea typeface="ＭＳ Ｐゴシック"/>
            </a:rPr>
            <a:t>　長引く景気低迷により、基準財政収入額の減少が予測され、財政力指数の低下が考えられるので、町税収入増加に向けての多様な取組や売却可能資産の積極的な売却により歳入確保を図る。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10286" name="Line 46">
          <a:extLst>
            <a:ext uri="{FF2B5EF4-FFF2-40B4-BE49-F238E27FC236}">
              <a16:creationId xmlns:a16="http://schemas.microsoft.com/office/drawing/2014/main" id="{82C2E219-C1C6-4EFA-A455-97010E798912}"/>
            </a:ext>
          </a:extLst>
        </xdr:cNvPr>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10287" name="Line 47">
          <a:extLst>
            <a:ext uri="{FF2B5EF4-FFF2-40B4-BE49-F238E27FC236}">
              <a16:creationId xmlns:a16="http://schemas.microsoft.com/office/drawing/2014/main" id="{295E82F4-2E51-4991-BD44-12B52A917DCC}"/>
            </a:ext>
          </a:extLst>
        </xdr:cNvPr>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88" name="Text Box 48">
          <a:extLst>
            <a:ext uri="{FF2B5EF4-FFF2-40B4-BE49-F238E27FC236}">
              <a16:creationId xmlns:a16="http://schemas.microsoft.com/office/drawing/2014/main" id="{470404E8-AB77-4741-A281-E41D7BFD84D0}"/>
            </a:ext>
          </a:extLst>
        </xdr:cNvPr>
        <xdr:cNvSpPr txBox="1">
          <a:spLocks noChangeArrowheads="1"/>
        </xdr:cNvSpPr>
      </xdr:nvSpPr>
      <xdr:spPr bwMode="auto">
        <a:xfrm>
          <a:off x="0" y="7448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10289" name="Line 49">
          <a:extLst>
            <a:ext uri="{FF2B5EF4-FFF2-40B4-BE49-F238E27FC236}">
              <a16:creationId xmlns:a16="http://schemas.microsoft.com/office/drawing/2014/main" id="{6DD7DF2F-A1AA-4BC1-BA92-29F75CA849A3}"/>
            </a:ext>
          </a:extLst>
        </xdr:cNvPr>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0" name="Text Box 50">
          <a:extLst>
            <a:ext uri="{FF2B5EF4-FFF2-40B4-BE49-F238E27FC236}">
              <a16:creationId xmlns:a16="http://schemas.microsoft.com/office/drawing/2014/main" id="{337BD9FD-B099-4E6E-A3B1-2317186FA2C7}"/>
            </a:ext>
          </a:extLst>
        </xdr:cNvPr>
        <xdr:cNvSpPr txBox="1">
          <a:spLocks noChangeArrowheads="1"/>
        </xdr:cNvSpPr>
      </xdr:nvSpPr>
      <xdr:spPr bwMode="auto">
        <a:xfrm>
          <a:off x="0" y="71183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10291" name="Line 51">
          <a:extLst>
            <a:ext uri="{FF2B5EF4-FFF2-40B4-BE49-F238E27FC236}">
              <a16:creationId xmlns:a16="http://schemas.microsoft.com/office/drawing/2014/main" id="{9CA6D528-26AB-40DF-A686-6B8C23614A36}"/>
            </a:ext>
          </a:extLst>
        </xdr:cNvPr>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6350</xdr:rowOff>
    </xdr:from>
    <xdr:to>
      <xdr:col>1</xdr:col>
      <xdr:colOff>69850</xdr:colOff>
      <xdr:row>42</xdr:row>
      <xdr:rowOff>44450</xdr:rowOff>
    </xdr:to>
    <xdr:sp macro="" textlink="">
      <xdr:nvSpPr>
        <xdr:cNvPr id="10292" name="Text Box 52">
          <a:extLst>
            <a:ext uri="{FF2B5EF4-FFF2-40B4-BE49-F238E27FC236}">
              <a16:creationId xmlns:a16="http://schemas.microsoft.com/office/drawing/2014/main" id="{2A0984F6-8F3F-4A68-9BA5-39C9E1A632E4}"/>
            </a:ext>
          </a:extLst>
        </xdr:cNvPr>
        <xdr:cNvSpPr txBox="1">
          <a:spLocks noChangeArrowheads="1"/>
        </xdr:cNvSpPr>
      </xdr:nvSpPr>
      <xdr:spPr bwMode="auto">
        <a:xfrm>
          <a:off x="0" y="6775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10293" name="Line 53">
          <a:extLst>
            <a:ext uri="{FF2B5EF4-FFF2-40B4-BE49-F238E27FC236}">
              <a16:creationId xmlns:a16="http://schemas.microsoft.com/office/drawing/2014/main" id="{6A1FF2D3-1A1A-42A8-A059-866F6059343C}"/>
            </a:ext>
          </a:extLst>
        </xdr:cNvPr>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6350</xdr:rowOff>
    </xdr:from>
    <xdr:to>
      <xdr:col>1</xdr:col>
      <xdr:colOff>69850</xdr:colOff>
      <xdr:row>40</xdr:row>
      <xdr:rowOff>44450</xdr:rowOff>
    </xdr:to>
    <xdr:sp macro="" textlink="">
      <xdr:nvSpPr>
        <xdr:cNvPr id="10294" name="Text Box 54">
          <a:extLst>
            <a:ext uri="{FF2B5EF4-FFF2-40B4-BE49-F238E27FC236}">
              <a16:creationId xmlns:a16="http://schemas.microsoft.com/office/drawing/2014/main" id="{A2931B2F-96CE-4B01-9622-AF63851F6896}"/>
            </a:ext>
          </a:extLst>
        </xdr:cNvPr>
        <xdr:cNvSpPr txBox="1">
          <a:spLocks noChangeArrowheads="1"/>
        </xdr:cNvSpPr>
      </xdr:nvSpPr>
      <xdr:spPr bwMode="auto">
        <a:xfrm>
          <a:off x="0" y="64452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10295" name="Line 55">
          <a:extLst>
            <a:ext uri="{FF2B5EF4-FFF2-40B4-BE49-F238E27FC236}">
              <a16:creationId xmlns:a16="http://schemas.microsoft.com/office/drawing/2014/main" id="{7F52A060-17FE-47D4-BE76-CBBA37F0BDC9}"/>
            </a:ext>
          </a:extLst>
        </xdr:cNvPr>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6350</xdr:rowOff>
    </xdr:from>
    <xdr:to>
      <xdr:col>1</xdr:col>
      <xdr:colOff>69850</xdr:colOff>
      <xdr:row>38</xdr:row>
      <xdr:rowOff>44450</xdr:rowOff>
    </xdr:to>
    <xdr:sp macro="" textlink="">
      <xdr:nvSpPr>
        <xdr:cNvPr id="10296" name="Text Box 56">
          <a:extLst>
            <a:ext uri="{FF2B5EF4-FFF2-40B4-BE49-F238E27FC236}">
              <a16:creationId xmlns:a16="http://schemas.microsoft.com/office/drawing/2014/main" id="{5FC887F2-093B-4DC5-AAFD-94376071287A}"/>
            </a:ext>
          </a:extLst>
        </xdr:cNvPr>
        <xdr:cNvSpPr txBox="1">
          <a:spLocks noChangeArrowheads="1"/>
        </xdr:cNvSpPr>
      </xdr:nvSpPr>
      <xdr:spPr bwMode="auto">
        <a:xfrm>
          <a:off x="0" y="6115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10297" name="Line 57">
          <a:extLst>
            <a:ext uri="{FF2B5EF4-FFF2-40B4-BE49-F238E27FC236}">
              <a16:creationId xmlns:a16="http://schemas.microsoft.com/office/drawing/2014/main" id="{96E96762-1ACC-4294-938B-7EF77D93F628}"/>
            </a:ext>
          </a:extLst>
        </xdr:cNvPr>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6350</xdr:rowOff>
    </xdr:from>
    <xdr:to>
      <xdr:col>1</xdr:col>
      <xdr:colOff>69850</xdr:colOff>
      <xdr:row>36</xdr:row>
      <xdr:rowOff>44450</xdr:rowOff>
    </xdr:to>
    <xdr:sp macro="" textlink="">
      <xdr:nvSpPr>
        <xdr:cNvPr id="10298" name="Text Box 58">
          <a:extLst>
            <a:ext uri="{FF2B5EF4-FFF2-40B4-BE49-F238E27FC236}">
              <a16:creationId xmlns:a16="http://schemas.microsoft.com/office/drawing/2014/main" id="{B078747D-EA6F-4604-9F0C-F87A6C1DDD2D}"/>
            </a:ext>
          </a:extLst>
        </xdr:cNvPr>
        <xdr:cNvSpPr txBox="1">
          <a:spLocks noChangeArrowheads="1"/>
        </xdr:cNvSpPr>
      </xdr:nvSpPr>
      <xdr:spPr bwMode="auto">
        <a:xfrm>
          <a:off x="0" y="5784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10299" name="Line 59">
          <a:extLst>
            <a:ext uri="{FF2B5EF4-FFF2-40B4-BE49-F238E27FC236}">
              <a16:creationId xmlns:a16="http://schemas.microsoft.com/office/drawing/2014/main" id="{09615ABF-F139-49C4-BA12-C9358C4951B1}"/>
            </a:ext>
          </a:extLst>
        </xdr:cNvPr>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6350</xdr:rowOff>
    </xdr:from>
    <xdr:to>
      <xdr:col>1</xdr:col>
      <xdr:colOff>69850</xdr:colOff>
      <xdr:row>34</xdr:row>
      <xdr:rowOff>44450</xdr:rowOff>
    </xdr:to>
    <xdr:sp macro="" textlink="">
      <xdr:nvSpPr>
        <xdr:cNvPr id="10300" name="Text Box 60">
          <a:extLst>
            <a:ext uri="{FF2B5EF4-FFF2-40B4-BE49-F238E27FC236}">
              <a16:creationId xmlns:a16="http://schemas.microsoft.com/office/drawing/2014/main" id="{7241D7A0-7965-4B18-AD63-691DCA60496E}"/>
            </a:ext>
          </a:extLst>
        </xdr:cNvPr>
        <xdr:cNvSpPr txBox="1">
          <a:spLocks noChangeArrowheads="1"/>
        </xdr:cNvSpPr>
      </xdr:nvSpPr>
      <xdr:spPr bwMode="auto">
        <a:xfrm>
          <a:off x="0" y="5454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0301" name="財政力グラフ枠">
          <a:extLst>
            <a:ext uri="{FF2B5EF4-FFF2-40B4-BE49-F238E27FC236}">
              <a16:creationId xmlns:a16="http://schemas.microsoft.com/office/drawing/2014/main" id="{EE1E4E8C-C6E2-4461-9F64-E192AAF9280B}"/>
            </a:ext>
          </a:extLst>
        </xdr:cNvPr>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44450</xdr:rowOff>
    </xdr:from>
    <xdr:to>
      <xdr:col>7</xdr:col>
      <xdr:colOff>139700</xdr:colOff>
      <xdr:row>44</xdr:row>
      <xdr:rowOff>44450</xdr:rowOff>
    </xdr:to>
    <xdr:sp macro="" textlink="">
      <xdr:nvSpPr>
        <xdr:cNvPr id="10302" name="Line 62">
          <a:extLst>
            <a:ext uri="{FF2B5EF4-FFF2-40B4-BE49-F238E27FC236}">
              <a16:creationId xmlns:a16="http://schemas.microsoft.com/office/drawing/2014/main" id="{6BF69D47-B2E7-4F5E-8973-49AD68276FDE}"/>
            </a:ext>
          </a:extLst>
        </xdr:cNvPr>
        <xdr:cNvSpPr>
          <a:spLocks noChangeShapeType="1"/>
        </xdr:cNvSpPr>
      </xdr:nvSpPr>
      <xdr:spPr bwMode="auto">
        <a:xfrm flipV="1">
          <a:off x="4540250" y="5988050"/>
          <a:ext cx="0" cy="1320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44</xdr:row>
      <xdr:rowOff>44450</xdr:rowOff>
    </xdr:from>
    <xdr:to>
      <xdr:col>8</xdr:col>
      <xdr:colOff>285750</xdr:colOff>
      <xdr:row>45</xdr:row>
      <xdr:rowOff>82550</xdr:rowOff>
    </xdr:to>
    <xdr:sp macro="" textlink="">
      <xdr:nvSpPr>
        <xdr:cNvPr id="10303" name="財政力最小値テキスト">
          <a:extLst>
            <a:ext uri="{FF2B5EF4-FFF2-40B4-BE49-F238E27FC236}">
              <a16:creationId xmlns:a16="http://schemas.microsoft.com/office/drawing/2014/main" id="{A05C5859-D1F0-43B4-9260-BF43B28C91FB}"/>
            </a:ext>
          </a:extLst>
        </xdr:cNvPr>
        <xdr:cNvSpPr txBox="1">
          <a:spLocks noChangeArrowheads="1"/>
        </xdr:cNvSpPr>
      </xdr:nvSpPr>
      <xdr:spPr bwMode="auto">
        <a:xfrm>
          <a:off x="4616450" y="7308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0.22</a:t>
          </a:r>
        </a:p>
      </xdr:txBody>
    </xdr:sp>
    <xdr:clientData/>
  </xdr:twoCellAnchor>
  <xdr:twoCellAnchor>
    <xdr:from>
      <xdr:col>7</xdr:col>
      <xdr:colOff>63500</xdr:colOff>
      <xdr:row>44</xdr:row>
      <xdr:rowOff>44450</xdr:rowOff>
    </xdr:from>
    <xdr:to>
      <xdr:col>7</xdr:col>
      <xdr:colOff>222250</xdr:colOff>
      <xdr:row>44</xdr:row>
      <xdr:rowOff>44450</xdr:rowOff>
    </xdr:to>
    <xdr:sp macro="" textlink="">
      <xdr:nvSpPr>
        <xdr:cNvPr id="10304" name="Line 64">
          <a:extLst>
            <a:ext uri="{FF2B5EF4-FFF2-40B4-BE49-F238E27FC236}">
              <a16:creationId xmlns:a16="http://schemas.microsoft.com/office/drawing/2014/main" id="{30C5589A-0751-469A-849F-19484DD23A82}"/>
            </a:ext>
          </a:extLst>
        </xdr:cNvPr>
        <xdr:cNvSpPr>
          <a:spLocks noChangeShapeType="1"/>
        </xdr:cNvSpPr>
      </xdr:nvSpPr>
      <xdr:spPr bwMode="auto">
        <a:xfrm>
          <a:off x="4464050" y="7308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34</xdr:row>
      <xdr:rowOff>158750</xdr:rowOff>
    </xdr:from>
    <xdr:to>
      <xdr:col>8</xdr:col>
      <xdr:colOff>285750</xdr:colOff>
      <xdr:row>36</xdr:row>
      <xdr:rowOff>25400</xdr:rowOff>
    </xdr:to>
    <xdr:sp macro="" textlink="">
      <xdr:nvSpPr>
        <xdr:cNvPr id="10305" name="財政力最大値テキスト">
          <a:extLst>
            <a:ext uri="{FF2B5EF4-FFF2-40B4-BE49-F238E27FC236}">
              <a16:creationId xmlns:a16="http://schemas.microsoft.com/office/drawing/2014/main" id="{9C234B16-2B06-4E58-8929-BEFC115FD230}"/>
            </a:ext>
          </a:extLst>
        </xdr:cNvPr>
        <xdr:cNvSpPr txBox="1">
          <a:spLocks noChangeArrowheads="1"/>
        </xdr:cNvSpPr>
      </xdr:nvSpPr>
      <xdr:spPr bwMode="auto">
        <a:xfrm>
          <a:off x="4616450" y="57721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1.42</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10306" name="Line 66">
          <a:extLst>
            <a:ext uri="{FF2B5EF4-FFF2-40B4-BE49-F238E27FC236}">
              <a16:creationId xmlns:a16="http://schemas.microsoft.com/office/drawing/2014/main" id="{DA143C83-1129-4E55-9C38-5158456406F3}"/>
            </a:ext>
          </a:extLst>
        </xdr:cNvPr>
        <xdr:cNvSpPr>
          <a:spLocks noChangeShapeType="1"/>
        </xdr:cNvSpPr>
      </xdr:nvSpPr>
      <xdr:spPr bwMode="auto">
        <a:xfrm>
          <a:off x="4464050" y="598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7</xdr:col>
      <xdr:colOff>139700</xdr:colOff>
      <xdr:row>38</xdr:row>
      <xdr:rowOff>107950</xdr:rowOff>
    </xdr:to>
    <xdr:sp macro="" textlink="">
      <xdr:nvSpPr>
        <xdr:cNvPr id="10307" name="Line 67">
          <a:extLst>
            <a:ext uri="{FF2B5EF4-FFF2-40B4-BE49-F238E27FC236}">
              <a16:creationId xmlns:a16="http://schemas.microsoft.com/office/drawing/2014/main" id="{98E08EEE-57C5-49B7-AD85-DF3641E49A69}"/>
            </a:ext>
          </a:extLst>
        </xdr:cNvPr>
        <xdr:cNvSpPr>
          <a:spLocks noChangeShapeType="1"/>
        </xdr:cNvSpPr>
      </xdr:nvSpPr>
      <xdr:spPr bwMode="auto">
        <a:xfrm>
          <a:off x="3771900" y="6273800"/>
          <a:ext cx="7683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41</xdr:row>
      <xdr:rowOff>19050</xdr:rowOff>
    </xdr:from>
    <xdr:to>
      <xdr:col>8</xdr:col>
      <xdr:colOff>285750</xdr:colOff>
      <xdr:row>42</xdr:row>
      <xdr:rowOff>57150</xdr:rowOff>
    </xdr:to>
    <xdr:sp macro="" textlink="">
      <xdr:nvSpPr>
        <xdr:cNvPr id="10308" name="財政力平均値テキスト">
          <a:extLst>
            <a:ext uri="{FF2B5EF4-FFF2-40B4-BE49-F238E27FC236}">
              <a16:creationId xmlns:a16="http://schemas.microsoft.com/office/drawing/2014/main" id="{12509122-A170-4C8D-87C6-DA5FB8A4B4D5}"/>
            </a:ext>
          </a:extLst>
        </xdr:cNvPr>
        <xdr:cNvSpPr txBox="1">
          <a:spLocks noChangeArrowheads="1"/>
        </xdr:cNvSpPr>
      </xdr:nvSpPr>
      <xdr:spPr bwMode="auto">
        <a:xfrm>
          <a:off x="4616450" y="6788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7</xdr:col>
      <xdr:colOff>95250</xdr:colOff>
      <xdr:row>41</xdr:row>
      <xdr:rowOff>19050</xdr:rowOff>
    </xdr:from>
    <xdr:to>
      <xdr:col>7</xdr:col>
      <xdr:colOff>184150</xdr:colOff>
      <xdr:row>41</xdr:row>
      <xdr:rowOff>120650</xdr:rowOff>
    </xdr:to>
    <xdr:sp macro="" textlink="">
      <xdr:nvSpPr>
        <xdr:cNvPr id="10309" name="AutoShape 69">
          <a:extLst>
            <a:ext uri="{FF2B5EF4-FFF2-40B4-BE49-F238E27FC236}">
              <a16:creationId xmlns:a16="http://schemas.microsoft.com/office/drawing/2014/main" id="{713BDD53-3EF3-4D62-A6E4-73DD3C6683A8}"/>
            </a:ext>
          </a:extLst>
        </xdr:cNvPr>
        <xdr:cNvSpPr>
          <a:spLocks noChangeArrowheads="1"/>
        </xdr:cNvSpPr>
      </xdr:nvSpPr>
      <xdr:spPr bwMode="auto">
        <a:xfrm>
          <a:off x="4495800" y="678815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37</xdr:row>
      <xdr:rowOff>101600</xdr:rowOff>
    </xdr:from>
    <xdr:to>
      <xdr:col>6</xdr:col>
      <xdr:colOff>0</xdr:colOff>
      <xdr:row>38</xdr:row>
      <xdr:rowOff>0</xdr:rowOff>
    </xdr:to>
    <xdr:sp macro="" textlink="">
      <xdr:nvSpPr>
        <xdr:cNvPr id="10310" name="Line 70">
          <a:extLst>
            <a:ext uri="{FF2B5EF4-FFF2-40B4-BE49-F238E27FC236}">
              <a16:creationId xmlns:a16="http://schemas.microsoft.com/office/drawing/2014/main" id="{2DACB790-F05D-4858-8968-EF38FB5EBDD2}"/>
            </a:ext>
          </a:extLst>
        </xdr:cNvPr>
        <xdr:cNvSpPr>
          <a:spLocks noChangeShapeType="1"/>
        </xdr:cNvSpPr>
      </xdr:nvSpPr>
      <xdr:spPr bwMode="auto">
        <a:xfrm>
          <a:off x="2959100" y="62103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40</xdr:row>
      <xdr:rowOff>76200</xdr:rowOff>
    </xdr:from>
    <xdr:to>
      <xdr:col>6</xdr:col>
      <xdr:colOff>44450</xdr:colOff>
      <xdr:row>41</xdr:row>
      <xdr:rowOff>6350</xdr:rowOff>
    </xdr:to>
    <xdr:sp macro="" textlink="">
      <xdr:nvSpPr>
        <xdr:cNvPr id="10311" name="AutoShape 71">
          <a:extLst>
            <a:ext uri="{FF2B5EF4-FFF2-40B4-BE49-F238E27FC236}">
              <a16:creationId xmlns:a16="http://schemas.microsoft.com/office/drawing/2014/main" id="{DB212F08-D2D8-4B27-9E1E-798FA30984AE}"/>
            </a:ext>
          </a:extLst>
        </xdr:cNvPr>
        <xdr:cNvSpPr>
          <a:spLocks noChangeArrowheads="1"/>
        </xdr:cNvSpPr>
      </xdr:nvSpPr>
      <xdr:spPr bwMode="auto">
        <a:xfrm>
          <a:off x="3727450" y="66802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41</xdr:row>
      <xdr:rowOff>19050</xdr:rowOff>
    </xdr:from>
    <xdr:to>
      <xdr:col>6</xdr:col>
      <xdr:colOff>323850</xdr:colOff>
      <xdr:row>42</xdr:row>
      <xdr:rowOff>57150</xdr:rowOff>
    </xdr:to>
    <xdr:sp macro="" textlink="">
      <xdr:nvSpPr>
        <xdr:cNvPr id="10312" name="Text Box 72">
          <a:extLst>
            <a:ext uri="{FF2B5EF4-FFF2-40B4-BE49-F238E27FC236}">
              <a16:creationId xmlns:a16="http://schemas.microsoft.com/office/drawing/2014/main" id="{8FA1D066-FD54-432A-BA18-1BA789806176}"/>
            </a:ext>
          </a:extLst>
        </xdr:cNvPr>
        <xdr:cNvSpPr txBox="1">
          <a:spLocks noChangeArrowheads="1"/>
        </xdr:cNvSpPr>
      </xdr:nvSpPr>
      <xdr:spPr bwMode="auto">
        <a:xfrm>
          <a:off x="3422650" y="67881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3</xdr:col>
      <xdr:colOff>254000</xdr:colOff>
      <xdr:row>37</xdr:row>
      <xdr:rowOff>101600</xdr:rowOff>
    </xdr:from>
    <xdr:to>
      <xdr:col>4</xdr:col>
      <xdr:colOff>444500</xdr:colOff>
      <xdr:row>37</xdr:row>
      <xdr:rowOff>101600</xdr:rowOff>
    </xdr:to>
    <xdr:sp macro="" textlink="">
      <xdr:nvSpPr>
        <xdr:cNvPr id="10313" name="Line 73">
          <a:extLst>
            <a:ext uri="{FF2B5EF4-FFF2-40B4-BE49-F238E27FC236}">
              <a16:creationId xmlns:a16="http://schemas.microsoft.com/office/drawing/2014/main" id="{7A1242C0-479C-4EE6-8B0F-E2563530B013}"/>
            </a:ext>
          </a:extLst>
        </xdr:cNvPr>
        <xdr:cNvSpPr>
          <a:spLocks noChangeShapeType="1"/>
        </xdr:cNvSpPr>
      </xdr:nvSpPr>
      <xdr:spPr bwMode="auto">
        <a:xfrm>
          <a:off x="2139950" y="62103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39</xdr:row>
      <xdr:rowOff>146050</xdr:rowOff>
    </xdr:from>
    <xdr:to>
      <xdr:col>4</xdr:col>
      <xdr:colOff>488950</xdr:colOff>
      <xdr:row>40</xdr:row>
      <xdr:rowOff>82550</xdr:rowOff>
    </xdr:to>
    <xdr:sp macro="" textlink="">
      <xdr:nvSpPr>
        <xdr:cNvPr id="10314" name="AutoShape 74">
          <a:extLst>
            <a:ext uri="{FF2B5EF4-FFF2-40B4-BE49-F238E27FC236}">
              <a16:creationId xmlns:a16="http://schemas.microsoft.com/office/drawing/2014/main" id="{1030F87E-1702-4571-AD84-580FAF6ADB15}"/>
            </a:ext>
          </a:extLst>
        </xdr:cNvPr>
        <xdr:cNvSpPr>
          <a:spLocks noChangeArrowheads="1"/>
        </xdr:cNvSpPr>
      </xdr:nvSpPr>
      <xdr:spPr bwMode="auto">
        <a:xfrm>
          <a:off x="2908300" y="6584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40</xdr:row>
      <xdr:rowOff>88900</xdr:rowOff>
    </xdr:from>
    <xdr:to>
      <xdr:col>5</xdr:col>
      <xdr:colOff>165100</xdr:colOff>
      <xdr:row>41</xdr:row>
      <xdr:rowOff>127000</xdr:rowOff>
    </xdr:to>
    <xdr:sp macro="" textlink="">
      <xdr:nvSpPr>
        <xdr:cNvPr id="10315" name="Text Box 75">
          <a:extLst>
            <a:ext uri="{FF2B5EF4-FFF2-40B4-BE49-F238E27FC236}">
              <a16:creationId xmlns:a16="http://schemas.microsoft.com/office/drawing/2014/main" id="{0CA24E94-F00A-4665-BB15-2B105A0A21A6}"/>
            </a:ext>
          </a:extLst>
        </xdr:cNvPr>
        <xdr:cNvSpPr txBox="1">
          <a:spLocks noChangeArrowheads="1"/>
        </xdr:cNvSpPr>
      </xdr:nvSpPr>
      <xdr:spPr bwMode="auto">
        <a:xfrm>
          <a:off x="2609850" y="6692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xdr:from>
      <xdr:col>2</xdr:col>
      <xdr:colOff>69850</xdr:colOff>
      <xdr:row>37</xdr:row>
      <xdr:rowOff>101600</xdr:rowOff>
    </xdr:from>
    <xdr:to>
      <xdr:col>3</xdr:col>
      <xdr:colOff>254000</xdr:colOff>
      <xdr:row>38</xdr:row>
      <xdr:rowOff>19050</xdr:rowOff>
    </xdr:to>
    <xdr:sp macro="" textlink="">
      <xdr:nvSpPr>
        <xdr:cNvPr id="10316" name="Line 76">
          <a:extLst>
            <a:ext uri="{FF2B5EF4-FFF2-40B4-BE49-F238E27FC236}">
              <a16:creationId xmlns:a16="http://schemas.microsoft.com/office/drawing/2014/main" id="{404C0DAA-7DB4-4A62-AC3F-7F3942F2A431}"/>
            </a:ext>
          </a:extLst>
        </xdr:cNvPr>
        <xdr:cNvSpPr>
          <a:spLocks noChangeShapeType="1"/>
        </xdr:cNvSpPr>
      </xdr:nvSpPr>
      <xdr:spPr bwMode="auto">
        <a:xfrm flipV="1">
          <a:off x="1327150" y="62103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39</xdr:row>
      <xdr:rowOff>146050</xdr:rowOff>
    </xdr:from>
    <xdr:to>
      <xdr:col>3</xdr:col>
      <xdr:colOff>304800</xdr:colOff>
      <xdr:row>40</xdr:row>
      <xdr:rowOff>82550</xdr:rowOff>
    </xdr:to>
    <xdr:sp macro="" textlink="">
      <xdr:nvSpPr>
        <xdr:cNvPr id="10317" name="AutoShape 77">
          <a:extLst>
            <a:ext uri="{FF2B5EF4-FFF2-40B4-BE49-F238E27FC236}">
              <a16:creationId xmlns:a16="http://schemas.microsoft.com/office/drawing/2014/main" id="{111F4190-47FF-420A-AA1A-CAFBE1838E98}"/>
            </a:ext>
          </a:extLst>
        </xdr:cNvPr>
        <xdr:cNvSpPr>
          <a:spLocks noChangeArrowheads="1"/>
        </xdr:cNvSpPr>
      </xdr:nvSpPr>
      <xdr:spPr bwMode="auto">
        <a:xfrm>
          <a:off x="2095500" y="6584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533400</xdr:colOff>
      <xdr:row>40</xdr:row>
      <xdr:rowOff>88900</xdr:rowOff>
    </xdr:from>
    <xdr:to>
      <xdr:col>3</xdr:col>
      <xdr:colOff>603250</xdr:colOff>
      <xdr:row>41</xdr:row>
      <xdr:rowOff>127000</xdr:rowOff>
    </xdr:to>
    <xdr:sp macro="" textlink="">
      <xdr:nvSpPr>
        <xdr:cNvPr id="10318" name="Text Box 78">
          <a:extLst>
            <a:ext uri="{FF2B5EF4-FFF2-40B4-BE49-F238E27FC236}">
              <a16:creationId xmlns:a16="http://schemas.microsoft.com/office/drawing/2014/main" id="{9DC4E502-5AB0-40AA-9C27-F2E92DA7E625}"/>
            </a:ext>
          </a:extLst>
        </xdr:cNvPr>
        <xdr:cNvSpPr txBox="1">
          <a:spLocks noChangeArrowheads="1"/>
        </xdr:cNvSpPr>
      </xdr:nvSpPr>
      <xdr:spPr bwMode="auto">
        <a:xfrm>
          <a:off x="1790700" y="6692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xdr:from>
      <xdr:col>2</xdr:col>
      <xdr:colOff>25400</xdr:colOff>
      <xdr:row>40</xdr:row>
      <xdr:rowOff>19050</xdr:rowOff>
    </xdr:from>
    <xdr:to>
      <xdr:col>2</xdr:col>
      <xdr:colOff>114300</xdr:colOff>
      <xdr:row>40</xdr:row>
      <xdr:rowOff>120650</xdr:rowOff>
    </xdr:to>
    <xdr:sp macro="" textlink="">
      <xdr:nvSpPr>
        <xdr:cNvPr id="10319" name="AutoShape 79">
          <a:extLst>
            <a:ext uri="{FF2B5EF4-FFF2-40B4-BE49-F238E27FC236}">
              <a16:creationId xmlns:a16="http://schemas.microsoft.com/office/drawing/2014/main" id="{B81B9A60-53CA-4C96-8C01-60A713C001F5}"/>
            </a:ext>
          </a:extLst>
        </xdr:cNvPr>
        <xdr:cNvSpPr>
          <a:spLocks noChangeArrowheads="1"/>
        </xdr:cNvSpPr>
      </xdr:nvSpPr>
      <xdr:spPr bwMode="auto">
        <a:xfrm>
          <a:off x="1282700" y="6623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127000</xdr:rowOff>
    </xdr:from>
    <xdr:to>
      <xdr:col>2</xdr:col>
      <xdr:colOff>419100</xdr:colOff>
      <xdr:row>42</xdr:row>
      <xdr:rowOff>0</xdr:rowOff>
    </xdr:to>
    <xdr:sp macro="" textlink="">
      <xdr:nvSpPr>
        <xdr:cNvPr id="10320" name="Text Box 80">
          <a:extLst>
            <a:ext uri="{FF2B5EF4-FFF2-40B4-BE49-F238E27FC236}">
              <a16:creationId xmlns:a16="http://schemas.microsoft.com/office/drawing/2014/main" id="{A57B42F9-E97B-4E18-A734-3CECE0ECEDC7}"/>
            </a:ext>
          </a:extLst>
        </xdr:cNvPr>
        <xdr:cNvSpPr txBox="1">
          <a:spLocks noChangeArrowheads="1"/>
        </xdr:cNvSpPr>
      </xdr:nvSpPr>
      <xdr:spPr bwMode="auto">
        <a:xfrm>
          <a:off x="977900" y="67310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0.80</a:t>
          </a:r>
        </a:p>
      </xdr:txBody>
    </xdr:sp>
    <xdr:clientData/>
  </xdr:twoCellAnchor>
  <xdr:twoCellAnchor editAs="oneCell">
    <xdr:from>
      <xdr:col>7</xdr:col>
      <xdr:colOff>38100</xdr:colOff>
      <xdr:row>48</xdr:row>
      <xdr:rowOff>25400</xdr:rowOff>
    </xdr:from>
    <xdr:to>
      <xdr:col>8</xdr:col>
      <xdr:colOff>107950</xdr:colOff>
      <xdr:row>49</xdr:row>
      <xdr:rowOff>63500</xdr:rowOff>
    </xdr:to>
    <xdr:sp macro="" textlink="">
      <xdr:nvSpPr>
        <xdr:cNvPr id="10321" name="Text Box 81">
          <a:extLst>
            <a:ext uri="{FF2B5EF4-FFF2-40B4-BE49-F238E27FC236}">
              <a16:creationId xmlns:a16="http://schemas.microsoft.com/office/drawing/2014/main" id="{6801D054-9606-46A6-AA1E-1C3ADDBF35CA}"/>
            </a:ext>
          </a:extLst>
        </xdr:cNvPr>
        <xdr:cNvSpPr txBox="1">
          <a:spLocks noChangeArrowheads="1"/>
        </xdr:cNvSpPr>
      </xdr:nvSpPr>
      <xdr:spPr bwMode="auto">
        <a:xfrm>
          <a:off x="443865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520700</xdr:colOff>
      <xdr:row>48</xdr:row>
      <xdr:rowOff>25400</xdr:rowOff>
    </xdr:from>
    <xdr:to>
      <xdr:col>6</xdr:col>
      <xdr:colOff>590550</xdr:colOff>
      <xdr:row>49</xdr:row>
      <xdr:rowOff>63500</xdr:rowOff>
    </xdr:to>
    <xdr:sp macro="" textlink="">
      <xdr:nvSpPr>
        <xdr:cNvPr id="10322" name="Text Box 82">
          <a:extLst>
            <a:ext uri="{FF2B5EF4-FFF2-40B4-BE49-F238E27FC236}">
              <a16:creationId xmlns:a16="http://schemas.microsoft.com/office/drawing/2014/main" id="{07BD06F4-0FB1-4C8D-8BF9-822089E20AC8}"/>
            </a:ext>
          </a:extLst>
        </xdr:cNvPr>
        <xdr:cNvSpPr txBox="1">
          <a:spLocks noChangeArrowheads="1"/>
        </xdr:cNvSpPr>
      </xdr:nvSpPr>
      <xdr:spPr bwMode="auto">
        <a:xfrm>
          <a:off x="366395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342900</xdr:colOff>
      <xdr:row>48</xdr:row>
      <xdr:rowOff>25400</xdr:rowOff>
    </xdr:from>
    <xdr:to>
      <xdr:col>5</xdr:col>
      <xdr:colOff>412750</xdr:colOff>
      <xdr:row>49</xdr:row>
      <xdr:rowOff>63500</xdr:rowOff>
    </xdr:to>
    <xdr:sp macro="" textlink="">
      <xdr:nvSpPr>
        <xdr:cNvPr id="10323" name="Text Box 83">
          <a:extLst>
            <a:ext uri="{FF2B5EF4-FFF2-40B4-BE49-F238E27FC236}">
              <a16:creationId xmlns:a16="http://schemas.microsoft.com/office/drawing/2014/main" id="{9FF91A26-868A-4209-8F97-3F857C876A4E}"/>
            </a:ext>
          </a:extLst>
        </xdr:cNvPr>
        <xdr:cNvSpPr txBox="1">
          <a:spLocks noChangeArrowheads="1"/>
        </xdr:cNvSpPr>
      </xdr:nvSpPr>
      <xdr:spPr bwMode="auto">
        <a:xfrm>
          <a:off x="285750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146050</xdr:colOff>
      <xdr:row>48</xdr:row>
      <xdr:rowOff>25400</xdr:rowOff>
    </xdr:from>
    <xdr:to>
      <xdr:col>4</xdr:col>
      <xdr:colOff>215900</xdr:colOff>
      <xdr:row>49</xdr:row>
      <xdr:rowOff>63500</xdr:rowOff>
    </xdr:to>
    <xdr:sp macro="" textlink="">
      <xdr:nvSpPr>
        <xdr:cNvPr id="10324" name="Text Box 84">
          <a:extLst>
            <a:ext uri="{FF2B5EF4-FFF2-40B4-BE49-F238E27FC236}">
              <a16:creationId xmlns:a16="http://schemas.microsoft.com/office/drawing/2014/main" id="{AE09992D-8EBD-422E-9A14-6D2E0190AD48}"/>
            </a:ext>
          </a:extLst>
        </xdr:cNvPr>
        <xdr:cNvSpPr txBox="1">
          <a:spLocks noChangeArrowheads="1"/>
        </xdr:cNvSpPr>
      </xdr:nvSpPr>
      <xdr:spPr bwMode="auto">
        <a:xfrm>
          <a:off x="203200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590550</xdr:colOff>
      <xdr:row>48</xdr:row>
      <xdr:rowOff>25400</xdr:rowOff>
    </xdr:from>
    <xdr:to>
      <xdr:col>3</xdr:col>
      <xdr:colOff>38100</xdr:colOff>
      <xdr:row>49</xdr:row>
      <xdr:rowOff>63500</xdr:rowOff>
    </xdr:to>
    <xdr:sp macro="" textlink="">
      <xdr:nvSpPr>
        <xdr:cNvPr id="10325" name="Text Box 85">
          <a:extLst>
            <a:ext uri="{FF2B5EF4-FFF2-40B4-BE49-F238E27FC236}">
              <a16:creationId xmlns:a16="http://schemas.microsoft.com/office/drawing/2014/main" id="{C1383974-EBC0-4F90-A884-563A3DE3C73A}"/>
            </a:ext>
          </a:extLst>
        </xdr:cNvPr>
        <xdr:cNvSpPr txBox="1">
          <a:spLocks noChangeArrowheads="1"/>
        </xdr:cNvSpPr>
      </xdr:nvSpPr>
      <xdr:spPr bwMode="auto">
        <a:xfrm>
          <a:off x="1219200" y="79502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95250</xdr:colOff>
      <xdr:row>38</xdr:row>
      <xdr:rowOff>63500</xdr:rowOff>
    </xdr:from>
    <xdr:to>
      <xdr:col>7</xdr:col>
      <xdr:colOff>184150</xdr:colOff>
      <xdr:row>38</xdr:row>
      <xdr:rowOff>152400</xdr:rowOff>
    </xdr:to>
    <xdr:sp macro="" textlink="">
      <xdr:nvSpPr>
        <xdr:cNvPr id="10326" name="Oval 86">
          <a:extLst>
            <a:ext uri="{FF2B5EF4-FFF2-40B4-BE49-F238E27FC236}">
              <a16:creationId xmlns:a16="http://schemas.microsoft.com/office/drawing/2014/main" id="{014267A5-B0ED-4DA5-8D9D-6D238FA8B866}"/>
            </a:ext>
          </a:extLst>
        </xdr:cNvPr>
        <xdr:cNvSpPr>
          <a:spLocks noChangeArrowheads="1"/>
        </xdr:cNvSpPr>
      </xdr:nvSpPr>
      <xdr:spPr bwMode="auto">
        <a:xfrm>
          <a:off x="4495800" y="63373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215900</xdr:colOff>
      <xdr:row>37</xdr:row>
      <xdr:rowOff>101600</xdr:rowOff>
    </xdr:from>
    <xdr:to>
      <xdr:col>8</xdr:col>
      <xdr:colOff>285750</xdr:colOff>
      <xdr:row>38</xdr:row>
      <xdr:rowOff>139700</xdr:rowOff>
    </xdr:to>
    <xdr:sp macro="" textlink="">
      <xdr:nvSpPr>
        <xdr:cNvPr id="10327" name="財政力該当値テキスト">
          <a:extLst>
            <a:ext uri="{FF2B5EF4-FFF2-40B4-BE49-F238E27FC236}">
              <a16:creationId xmlns:a16="http://schemas.microsoft.com/office/drawing/2014/main" id="{75C78B2A-AA4C-4B8C-84FE-CD0C875D9F41}"/>
            </a:ext>
          </a:extLst>
        </xdr:cNvPr>
        <xdr:cNvSpPr txBox="1">
          <a:spLocks noChangeArrowheads="1"/>
        </xdr:cNvSpPr>
      </xdr:nvSpPr>
      <xdr:spPr bwMode="auto">
        <a:xfrm>
          <a:off x="4616450" y="62103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5</xdr:col>
      <xdr:colOff>584200</xdr:colOff>
      <xdr:row>37</xdr:row>
      <xdr:rowOff>120650</xdr:rowOff>
    </xdr:from>
    <xdr:to>
      <xdr:col>6</xdr:col>
      <xdr:colOff>44450</xdr:colOff>
      <xdr:row>38</xdr:row>
      <xdr:rowOff>44450</xdr:rowOff>
    </xdr:to>
    <xdr:sp macro="" textlink="">
      <xdr:nvSpPr>
        <xdr:cNvPr id="10328" name="Oval 88">
          <a:extLst>
            <a:ext uri="{FF2B5EF4-FFF2-40B4-BE49-F238E27FC236}">
              <a16:creationId xmlns:a16="http://schemas.microsoft.com/office/drawing/2014/main" id="{6F83E65F-D09E-4FC8-BF28-44A87359961B}"/>
            </a:ext>
          </a:extLst>
        </xdr:cNvPr>
        <xdr:cNvSpPr>
          <a:spLocks noChangeArrowheads="1"/>
        </xdr:cNvSpPr>
      </xdr:nvSpPr>
      <xdr:spPr bwMode="auto">
        <a:xfrm>
          <a:off x="3727450" y="62293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36</xdr:row>
      <xdr:rowOff>82550</xdr:rowOff>
    </xdr:from>
    <xdr:to>
      <xdr:col>6</xdr:col>
      <xdr:colOff>323850</xdr:colOff>
      <xdr:row>37</xdr:row>
      <xdr:rowOff>120650</xdr:rowOff>
    </xdr:to>
    <xdr:sp macro="" textlink="">
      <xdr:nvSpPr>
        <xdr:cNvPr id="10329" name="Text Box 89">
          <a:extLst>
            <a:ext uri="{FF2B5EF4-FFF2-40B4-BE49-F238E27FC236}">
              <a16:creationId xmlns:a16="http://schemas.microsoft.com/office/drawing/2014/main" id="{8A0FC28F-73AC-429D-B6D0-B696FD5C1B6F}"/>
            </a:ext>
          </a:extLst>
        </xdr:cNvPr>
        <xdr:cNvSpPr txBox="1">
          <a:spLocks noChangeArrowheads="1"/>
        </xdr:cNvSpPr>
      </xdr:nvSpPr>
      <xdr:spPr bwMode="auto">
        <a:xfrm>
          <a:off x="3422650" y="60261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4</xdr:col>
      <xdr:colOff>393700</xdr:colOff>
      <xdr:row>37</xdr:row>
      <xdr:rowOff>44450</xdr:rowOff>
    </xdr:from>
    <xdr:to>
      <xdr:col>4</xdr:col>
      <xdr:colOff>488950</xdr:colOff>
      <xdr:row>37</xdr:row>
      <xdr:rowOff>146050</xdr:rowOff>
    </xdr:to>
    <xdr:sp macro="" textlink="">
      <xdr:nvSpPr>
        <xdr:cNvPr id="10330" name="Oval 90">
          <a:extLst>
            <a:ext uri="{FF2B5EF4-FFF2-40B4-BE49-F238E27FC236}">
              <a16:creationId xmlns:a16="http://schemas.microsoft.com/office/drawing/2014/main" id="{6BB6D2BE-B076-4CAC-BB6A-3AECAE3C0074}"/>
            </a:ext>
          </a:extLst>
        </xdr:cNvPr>
        <xdr:cNvSpPr>
          <a:spLocks noChangeArrowheads="1"/>
        </xdr:cNvSpPr>
      </xdr:nvSpPr>
      <xdr:spPr bwMode="auto">
        <a:xfrm>
          <a:off x="2908300" y="615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36</xdr:row>
      <xdr:rowOff>19050</xdr:rowOff>
    </xdr:from>
    <xdr:to>
      <xdr:col>5</xdr:col>
      <xdr:colOff>165100</xdr:colOff>
      <xdr:row>37</xdr:row>
      <xdr:rowOff>57150</xdr:rowOff>
    </xdr:to>
    <xdr:sp macro="" textlink="">
      <xdr:nvSpPr>
        <xdr:cNvPr id="10331" name="Text Box 91">
          <a:extLst>
            <a:ext uri="{FF2B5EF4-FFF2-40B4-BE49-F238E27FC236}">
              <a16:creationId xmlns:a16="http://schemas.microsoft.com/office/drawing/2014/main" id="{090DA8CF-C8E4-4B43-B233-1D6ABF560905}"/>
            </a:ext>
          </a:extLst>
        </xdr:cNvPr>
        <xdr:cNvSpPr txBox="1">
          <a:spLocks noChangeArrowheads="1"/>
        </xdr:cNvSpPr>
      </xdr:nvSpPr>
      <xdr:spPr bwMode="auto">
        <a:xfrm>
          <a:off x="2609850" y="5962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3</xdr:col>
      <xdr:colOff>209550</xdr:colOff>
      <xdr:row>37</xdr:row>
      <xdr:rowOff>44450</xdr:rowOff>
    </xdr:from>
    <xdr:to>
      <xdr:col>3</xdr:col>
      <xdr:colOff>304800</xdr:colOff>
      <xdr:row>37</xdr:row>
      <xdr:rowOff>146050</xdr:rowOff>
    </xdr:to>
    <xdr:sp macro="" textlink="">
      <xdr:nvSpPr>
        <xdr:cNvPr id="10332" name="Oval 92">
          <a:extLst>
            <a:ext uri="{FF2B5EF4-FFF2-40B4-BE49-F238E27FC236}">
              <a16:creationId xmlns:a16="http://schemas.microsoft.com/office/drawing/2014/main" id="{69D6F21B-D6D2-41C2-AB6D-CEA7DBD41C3E}"/>
            </a:ext>
          </a:extLst>
        </xdr:cNvPr>
        <xdr:cNvSpPr>
          <a:spLocks noChangeArrowheads="1"/>
        </xdr:cNvSpPr>
      </xdr:nvSpPr>
      <xdr:spPr bwMode="auto">
        <a:xfrm>
          <a:off x="2095500" y="615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533400</xdr:colOff>
      <xdr:row>36</xdr:row>
      <xdr:rowOff>19050</xdr:rowOff>
    </xdr:from>
    <xdr:to>
      <xdr:col>3</xdr:col>
      <xdr:colOff>603250</xdr:colOff>
      <xdr:row>37</xdr:row>
      <xdr:rowOff>57150</xdr:rowOff>
    </xdr:to>
    <xdr:sp macro="" textlink="">
      <xdr:nvSpPr>
        <xdr:cNvPr id="10333" name="Text Box 93">
          <a:extLst>
            <a:ext uri="{FF2B5EF4-FFF2-40B4-BE49-F238E27FC236}">
              <a16:creationId xmlns:a16="http://schemas.microsoft.com/office/drawing/2014/main" id="{5DCF2450-4B7C-45D4-988F-F0DA70690932}"/>
            </a:ext>
          </a:extLst>
        </xdr:cNvPr>
        <xdr:cNvSpPr txBox="1">
          <a:spLocks noChangeArrowheads="1"/>
        </xdr:cNvSpPr>
      </xdr:nvSpPr>
      <xdr:spPr bwMode="auto">
        <a:xfrm>
          <a:off x="1790700" y="5962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xdr:col>
      <xdr:colOff>25400</xdr:colOff>
      <xdr:row>37</xdr:row>
      <xdr:rowOff>139700</xdr:rowOff>
    </xdr:from>
    <xdr:to>
      <xdr:col>2</xdr:col>
      <xdr:colOff>114300</xdr:colOff>
      <xdr:row>38</xdr:row>
      <xdr:rowOff>76200</xdr:rowOff>
    </xdr:to>
    <xdr:sp macro="" textlink="">
      <xdr:nvSpPr>
        <xdr:cNvPr id="10334" name="Oval 94">
          <a:extLst>
            <a:ext uri="{FF2B5EF4-FFF2-40B4-BE49-F238E27FC236}">
              <a16:creationId xmlns:a16="http://schemas.microsoft.com/office/drawing/2014/main" id="{DBF6B67D-9FA0-4D82-846F-F0886330F06D}"/>
            </a:ext>
          </a:extLst>
        </xdr:cNvPr>
        <xdr:cNvSpPr>
          <a:spLocks noChangeArrowheads="1"/>
        </xdr:cNvSpPr>
      </xdr:nvSpPr>
      <xdr:spPr bwMode="auto">
        <a:xfrm>
          <a:off x="1282700" y="6248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36</xdr:row>
      <xdr:rowOff>107950</xdr:rowOff>
    </xdr:from>
    <xdr:to>
      <xdr:col>2</xdr:col>
      <xdr:colOff>419100</xdr:colOff>
      <xdr:row>37</xdr:row>
      <xdr:rowOff>146050</xdr:rowOff>
    </xdr:to>
    <xdr:sp macro="" textlink="">
      <xdr:nvSpPr>
        <xdr:cNvPr id="10335" name="Text Box 95">
          <a:extLst>
            <a:ext uri="{FF2B5EF4-FFF2-40B4-BE49-F238E27FC236}">
              <a16:creationId xmlns:a16="http://schemas.microsoft.com/office/drawing/2014/main" id="{65C012AF-370C-4DC8-B84C-5ADBDA5C9A51}"/>
            </a:ext>
          </a:extLst>
        </xdr:cNvPr>
        <xdr:cNvSpPr txBox="1">
          <a:spLocks noChangeArrowheads="1"/>
        </xdr:cNvSpPr>
      </xdr:nvSpPr>
      <xdr:spPr bwMode="auto">
        <a:xfrm>
          <a:off x="977900" y="6051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1</xdr:col>
      <xdr:colOff>69850</xdr:colOff>
      <xdr:row>51</xdr:row>
      <xdr:rowOff>82550</xdr:rowOff>
    </xdr:from>
    <xdr:to>
      <xdr:col>8</xdr:col>
      <xdr:colOff>323850</xdr:colOff>
      <xdr:row>53</xdr:row>
      <xdr:rowOff>57150</xdr:rowOff>
    </xdr:to>
    <xdr:sp macro="" textlink="">
      <xdr:nvSpPr>
        <xdr:cNvPr id="10336" name="Rectangle 96">
          <a:extLst>
            <a:ext uri="{FF2B5EF4-FFF2-40B4-BE49-F238E27FC236}">
              <a16:creationId xmlns:a16="http://schemas.microsoft.com/office/drawing/2014/main" id="{0D8FACC3-090A-4796-AE73-A120B014B584}"/>
            </a:ext>
          </a:extLst>
        </xdr:cNvPr>
        <xdr:cNvSpPr>
          <a:spLocks noChangeArrowheads="1"/>
        </xdr:cNvSpPr>
      </xdr:nvSpPr>
      <xdr:spPr bwMode="auto">
        <a:xfrm>
          <a:off x="698500" y="8502650"/>
          <a:ext cx="46545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oneCellAnchor>
    <xdr:from>
      <xdr:col>3</xdr:col>
      <xdr:colOff>242056</xdr:colOff>
      <xdr:row>53</xdr:row>
      <xdr:rowOff>79424</xdr:rowOff>
    </xdr:from>
    <xdr:ext cx="1077987" cy="244426"/>
    <xdr:sp macro="" textlink="">
      <xdr:nvSpPr>
        <xdr:cNvPr id="10337" name="Text Box 97">
          <a:extLst>
            <a:ext uri="{FF2B5EF4-FFF2-40B4-BE49-F238E27FC236}">
              <a16:creationId xmlns:a16="http://schemas.microsoft.com/office/drawing/2014/main" id="{20A221C0-E620-4094-94A3-4216E27C59AE}"/>
            </a:ext>
          </a:extLst>
        </xdr:cNvPr>
        <xdr:cNvSpPr txBox="1">
          <a:spLocks noChangeArrowheads="1"/>
        </xdr:cNvSpPr>
      </xdr:nvSpPr>
      <xdr:spPr bwMode="auto">
        <a:xfrm>
          <a:off x="2128006" y="8829724"/>
          <a:ext cx="1077987"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oneCellAnchor>
  <xdr:oneCellAnchor>
    <xdr:from>
      <xdr:col>5</xdr:col>
      <xdr:colOff>114300</xdr:colOff>
      <xdr:row>53</xdr:row>
      <xdr:rowOff>50194</xdr:rowOff>
    </xdr:from>
    <xdr:ext cx="778996" cy="299056"/>
    <xdr:sp macro="" textlink="">
      <xdr:nvSpPr>
        <xdr:cNvPr id="10338" name="Text Box 98">
          <a:extLst>
            <a:ext uri="{FF2B5EF4-FFF2-40B4-BE49-F238E27FC236}">
              <a16:creationId xmlns:a16="http://schemas.microsoft.com/office/drawing/2014/main" id="{5E6D0832-E6FF-4354-9966-B4418C5FCA72}"/>
            </a:ext>
          </a:extLst>
        </xdr:cNvPr>
        <xdr:cNvSpPr txBox="1">
          <a:spLocks noChangeArrowheads="1"/>
        </xdr:cNvSpPr>
      </xdr:nvSpPr>
      <xdr:spPr bwMode="auto">
        <a:xfrm>
          <a:off x="3257550" y="8800494"/>
          <a:ext cx="778996"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[83.6%]　</a:t>
          </a:r>
        </a:p>
      </xdr:txBody>
    </xdr:sp>
    <xdr:clientData/>
  </xdr:oneCellAnchor>
  <xdr:twoCellAnchor>
    <xdr:from>
      <xdr:col>8</xdr:col>
      <xdr:colOff>387350</xdr:colOff>
      <xdr:row>52</xdr:row>
      <xdr:rowOff>158750</xdr:rowOff>
    </xdr:from>
    <xdr:to>
      <xdr:col>10</xdr:col>
      <xdr:colOff>520700</xdr:colOff>
      <xdr:row>54</xdr:row>
      <xdr:rowOff>6350</xdr:rowOff>
    </xdr:to>
    <xdr:sp macro="" textlink="">
      <xdr:nvSpPr>
        <xdr:cNvPr id="10339" name="Rectangle 99">
          <a:extLst>
            <a:ext uri="{FF2B5EF4-FFF2-40B4-BE49-F238E27FC236}">
              <a16:creationId xmlns:a16="http://schemas.microsoft.com/office/drawing/2014/main" id="{2983A02D-6321-4FAA-84D2-158B87E9E7AE}"/>
            </a:ext>
          </a:extLst>
        </xdr:cNvPr>
        <xdr:cNvSpPr>
          <a:spLocks noChangeArrowheads="1"/>
        </xdr:cNvSpPr>
      </xdr:nvSpPr>
      <xdr:spPr bwMode="auto">
        <a:xfrm>
          <a:off x="5416550" y="8743950"/>
          <a:ext cx="139065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6350</xdr:rowOff>
    </xdr:from>
    <xdr:to>
      <xdr:col>10</xdr:col>
      <xdr:colOff>520700</xdr:colOff>
      <xdr:row>55</xdr:row>
      <xdr:rowOff>25400</xdr:rowOff>
    </xdr:to>
    <xdr:sp macro="" textlink="">
      <xdr:nvSpPr>
        <xdr:cNvPr id="10340" name="Rectangle 100">
          <a:extLst>
            <a:ext uri="{FF2B5EF4-FFF2-40B4-BE49-F238E27FC236}">
              <a16:creationId xmlns:a16="http://schemas.microsoft.com/office/drawing/2014/main" id="{A25A19CC-82DF-4DDA-A2A8-9AFBEB221553}"/>
            </a:ext>
          </a:extLst>
        </xdr:cNvPr>
        <xdr:cNvSpPr>
          <a:spLocks noChangeArrowheads="1"/>
        </xdr:cNvSpPr>
      </xdr:nvSpPr>
      <xdr:spPr bwMode="auto">
        <a:xfrm>
          <a:off x="5416550" y="8921750"/>
          <a:ext cx="13906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19/41</a:t>
          </a:r>
        </a:p>
      </xdr:txBody>
    </xdr:sp>
    <xdr:clientData/>
  </xdr:twoCellAnchor>
  <xdr:twoCellAnchor>
    <xdr:from>
      <xdr:col>11</xdr:col>
      <xdr:colOff>6350</xdr:colOff>
      <xdr:row>52</xdr:row>
      <xdr:rowOff>158750</xdr:rowOff>
    </xdr:from>
    <xdr:to>
      <xdr:col>12</xdr:col>
      <xdr:colOff>552450</xdr:colOff>
      <xdr:row>54</xdr:row>
      <xdr:rowOff>6350</xdr:rowOff>
    </xdr:to>
    <xdr:sp macro="" textlink="">
      <xdr:nvSpPr>
        <xdr:cNvPr id="10341" name="Rectangle 101">
          <a:extLst>
            <a:ext uri="{FF2B5EF4-FFF2-40B4-BE49-F238E27FC236}">
              <a16:creationId xmlns:a16="http://schemas.microsoft.com/office/drawing/2014/main" id="{040681F3-5C91-4D64-B915-E7E57395F352}"/>
            </a:ext>
          </a:extLst>
        </xdr:cNvPr>
        <xdr:cNvSpPr>
          <a:spLocks noChangeArrowheads="1"/>
        </xdr:cNvSpPr>
      </xdr:nvSpPr>
      <xdr:spPr bwMode="auto">
        <a:xfrm>
          <a:off x="6921500" y="8743950"/>
          <a:ext cx="117475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6350</xdr:colOff>
      <xdr:row>54</xdr:row>
      <xdr:rowOff>6350</xdr:rowOff>
    </xdr:from>
    <xdr:to>
      <xdr:col>12</xdr:col>
      <xdr:colOff>552450</xdr:colOff>
      <xdr:row>55</xdr:row>
      <xdr:rowOff>25400</xdr:rowOff>
    </xdr:to>
    <xdr:sp macro="" textlink="">
      <xdr:nvSpPr>
        <xdr:cNvPr id="10342" name="Rectangle 102">
          <a:extLst>
            <a:ext uri="{FF2B5EF4-FFF2-40B4-BE49-F238E27FC236}">
              <a16:creationId xmlns:a16="http://schemas.microsoft.com/office/drawing/2014/main" id="{075A5DA6-1EB5-41BE-B1BF-AEEB47598524}"/>
            </a:ext>
          </a:extLst>
        </xdr:cNvPr>
        <xdr:cNvSpPr>
          <a:spLocks noChangeArrowheads="1"/>
        </xdr:cNvSpPr>
      </xdr:nvSpPr>
      <xdr:spPr bwMode="auto">
        <a:xfrm>
          <a:off x="6921500" y="8921750"/>
          <a:ext cx="11747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89.2</a:t>
          </a:r>
        </a:p>
      </xdr:txBody>
    </xdr:sp>
    <xdr:clientData/>
  </xdr:twoCellAnchor>
  <xdr:twoCellAnchor>
    <xdr:from>
      <xdr:col>13</xdr:col>
      <xdr:colOff>95250</xdr:colOff>
      <xdr:row>52</xdr:row>
      <xdr:rowOff>158750</xdr:rowOff>
    </xdr:from>
    <xdr:to>
      <xdr:col>15</xdr:col>
      <xdr:colOff>0</xdr:colOff>
      <xdr:row>54</xdr:row>
      <xdr:rowOff>6350</xdr:rowOff>
    </xdr:to>
    <xdr:sp macro="" textlink="">
      <xdr:nvSpPr>
        <xdr:cNvPr id="10343" name="Rectangle 103">
          <a:extLst>
            <a:ext uri="{FF2B5EF4-FFF2-40B4-BE49-F238E27FC236}">
              <a16:creationId xmlns:a16="http://schemas.microsoft.com/office/drawing/2014/main" id="{2094DCC0-B848-4CFE-A129-A7642D05BA9B}"/>
            </a:ext>
          </a:extLst>
        </xdr:cNvPr>
        <xdr:cNvSpPr>
          <a:spLocks noChangeArrowheads="1"/>
        </xdr:cNvSpPr>
      </xdr:nvSpPr>
      <xdr:spPr bwMode="auto">
        <a:xfrm>
          <a:off x="8267700" y="8743950"/>
          <a:ext cx="116205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95250</xdr:colOff>
      <xdr:row>54</xdr:row>
      <xdr:rowOff>6350</xdr:rowOff>
    </xdr:from>
    <xdr:to>
      <xdr:col>15</xdr:col>
      <xdr:colOff>0</xdr:colOff>
      <xdr:row>55</xdr:row>
      <xdr:rowOff>25400</xdr:rowOff>
    </xdr:to>
    <xdr:sp macro="" textlink="">
      <xdr:nvSpPr>
        <xdr:cNvPr id="10344" name="Rectangle 104">
          <a:extLst>
            <a:ext uri="{FF2B5EF4-FFF2-40B4-BE49-F238E27FC236}">
              <a16:creationId xmlns:a16="http://schemas.microsoft.com/office/drawing/2014/main" id="{6B6FEC60-675F-443B-8EBF-5CD1FD28836B}"/>
            </a:ext>
          </a:extLst>
        </xdr:cNvPr>
        <xdr:cNvSpPr>
          <a:spLocks noChangeArrowheads="1"/>
        </xdr:cNvSpPr>
      </xdr:nvSpPr>
      <xdr:spPr bwMode="auto">
        <a:xfrm>
          <a:off x="8267700" y="8921750"/>
          <a:ext cx="11620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84.3</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0345" name="Rectangle 105">
          <a:extLst>
            <a:ext uri="{FF2B5EF4-FFF2-40B4-BE49-F238E27FC236}">
              <a16:creationId xmlns:a16="http://schemas.microsoft.com/office/drawing/2014/main" id="{2E419805-8E53-43AE-AFAE-F7FF28321109}"/>
            </a:ext>
          </a:extLst>
        </xdr:cNvPr>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10346" name="Rectangle 106">
          <a:extLst>
            <a:ext uri="{FF2B5EF4-FFF2-40B4-BE49-F238E27FC236}">
              <a16:creationId xmlns:a16="http://schemas.microsoft.com/office/drawing/2014/main" id="{E7DB46F2-3A93-4CCB-B47B-BAB8B0ABE31E}"/>
            </a:ext>
          </a:extLst>
        </xdr:cNvPr>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495300</xdr:colOff>
      <xdr:row>55</xdr:row>
      <xdr:rowOff>158750</xdr:rowOff>
    </xdr:from>
    <xdr:to>
      <xdr:col>14</xdr:col>
      <xdr:colOff>215900</xdr:colOff>
      <xdr:row>57</xdr:row>
      <xdr:rowOff>63500</xdr:rowOff>
    </xdr:to>
    <xdr:sp macro="" textlink="">
      <xdr:nvSpPr>
        <xdr:cNvPr id="10347" name="Rectangle 107">
          <a:extLst>
            <a:ext uri="{FF2B5EF4-FFF2-40B4-BE49-F238E27FC236}">
              <a16:creationId xmlns:a16="http://schemas.microsoft.com/office/drawing/2014/main" id="{C50AEE29-B273-4507-8F6A-FD3CF2489A99}"/>
            </a:ext>
          </a:extLst>
        </xdr:cNvPr>
        <xdr:cNvSpPr>
          <a:spLocks noChangeArrowheads="1"/>
        </xdr:cNvSpPr>
      </xdr:nvSpPr>
      <xdr:spPr bwMode="auto">
        <a:xfrm>
          <a:off x="5524500" y="9239250"/>
          <a:ext cx="34925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622300</xdr:colOff>
      <xdr:row>57</xdr:row>
      <xdr:rowOff>127000</xdr:rowOff>
    </xdr:from>
    <xdr:to>
      <xdr:col>17</xdr:col>
      <xdr:colOff>254000</xdr:colOff>
      <xdr:row>69</xdr:row>
      <xdr:rowOff>101600</xdr:rowOff>
    </xdr:to>
    <xdr:sp macro="" textlink="" fLocksText="0">
      <xdr:nvSpPr>
        <xdr:cNvPr id="10348" name="Rectangle 108">
          <a:extLst>
            <a:ext uri="{FF2B5EF4-FFF2-40B4-BE49-F238E27FC236}">
              <a16:creationId xmlns:a16="http://schemas.microsoft.com/office/drawing/2014/main" id="{C9886172-02F0-4048-807F-893B696C2C6E}"/>
            </a:ext>
          </a:extLst>
        </xdr:cNvPr>
        <xdr:cNvSpPr>
          <a:spLocks noChangeArrowheads="1"/>
        </xdr:cNvSpPr>
      </xdr:nvSpPr>
      <xdr:spPr bwMode="auto">
        <a:xfrm>
          <a:off x="5651500" y="9537700"/>
          <a:ext cx="52895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平成21年度に比べ0.1ポイント増加で概ね同数値を維持している。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今後も引き続き行財政改革の取組を通じて、公債費や繰出金等の抑制など、経常経費削減を行い歳出全体の抑制や町税収入増加の取組みに努める。</a:t>
          </a:r>
        </a:p>
      </xdr:txBody>
    </xdr:sp>
    <xdr:clientData/>
  </xdr:twoCellAnchor>
  <xdr:oneCellAnchor>
    <xdr:from>
      <xdr:col>1</xdr:col>
      <xdr:colOff>69850</xdr:colOff>
      <xdr:row>55</xdr:row>
      <xdr:rowOff>6350</xdr:rowOff>
    </xdr:from>
    <xdr:ext cx="132344" cy="151836"/>
    <xdr:sp macro="" textlink="">
      <xdr:nvSpPr>
        <xdr:cNvPr id="10349" name="Text Box 109">
          <a:extLst>
            <a:ext uri="{FF2B5EF4-FFF2-40B4-BE49-F238E27FC236}">
              <a16:creationId xmlns:a16="http://schemas.microsoft.com/office/drawing/2014/main" id="{DD603F8C-28DD-45B3-BAEA-D6CD09913C6C}"/>
            </a:ext>
          </a:extLst>
        </xdr:cNvPr>
        <xdr:cNvSpPr txBox="1">
          <a:spLocks noChangeArrowheads="1"/>
        </xdr:cNvSpPr>
      </xdr:nvSpPr>
      <xdr:spPr bwMode="auto">
        <a:xfrm>
          <a:off x="698500" y="90868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10350" name="Line 110">
          <a:extLst>
            <a:ext uri="{FF2B5EF4-FFF2-40B4-BE49-F238E27FC236}">
              <a16:creationId xmlns:a16="http://schemas.microsoft.com/office/drawing/2014/main" id="{1BC341FB-42B3-457F-AB0F-A9755E4BDF10}"/>
            </a:ext>
          </a:extLst>
        </xdr:cNvPr>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a:extLst>
            <a:ext uri="{FF2B5EF4-FFF2-40B4-BE49-F238E27FC236}">
              <a16:creationId xmlns:a16="http://schemas.microsoft.com/office/drawing/2014/main" id="{73B86769-7A24-4976-9B4E-E8E7E3403636}"/>
            </a:ext>
          </a:extLst>
        </xdr:cNvPr>
        <xdr:cNvSpPr txBox="1">
          <a:spLocks noChangeArrowheads="1"/>
        </xdr:cNvSpPr>
      </xdr:nvSpPr>
      <xdr:spPr bwMode="auto">
        <a:xfrm>
          <a:off x="0" y="114490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10352" name="Line 112">
          <a:extLst>
            <a:ext uri="{FF2B5EF4-FFF2-40B4-BE49-F238E27FC236}">
              <a16:creationId xmlns:a16="http://schemas.microsoft.com/office/drawing/2014/main" id="{89B8AB0A-7484-400F-9BBC-D1287963BA9F}"/>
            </a:ext>
          </a:extLst>
        </xdr:cNvPr>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82550</xdr:rowOff>
    </xdr:from>
    <xdr:to>
      <xdr:col>1</xdr:col>
      <xdr:colOff>69850</xdr:colOff>
      <xdr:row>67</xdr:row>
      <xdr:rowOff>120650</xdr:rowOff>
    </xdr:to>
    <xdr:sp macro="" textlink="">
      <xdr:nvSpPr>
        <xdr:cNvPr id="10353" name="Text Box 113">
          <a:extLst>
            <a:ext uri="{FF2B5EF4-FFF2-40B4-BE49-F238E27FC236}">
              <a16:creationId xmlns:a16="http://schemas.microsoft.com/office/drawing/2014/main" id="{6415FB82-F2FA-4F06-A988-B6CF52C43A9D}"/>
            </a:ext>
          </a:extLst>
        </xdr:cNvPr>
        <xdr:cNvSpPr txBox="1">
          <a:spLocks noChangeArrowheads="1"/>
        </xdr:cNvSpPr>
      </xdr:nvSpPr>
      <xdr:spPr bwMode="auto">
        <a:xfrm>
          <a:off x="0" y="10979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10354" name="Line 114">
          <a:extLst>
            <a:ext uri="{FF2B5EF4-FFF2-40B4-BE49-F238E27FC236}">
              <a16:creationId xmlns:a16="http://schemas.microsoft.com/office/drawing/2014/main" id="{BA040E3D-D56D-4888-ACA1-5EDE32AF3878}"/>
            </a:ext>
          </a:extLst>
        </xdr:cNvPr>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120650</xdr:rowOff>
    </xdr:from>
    <xdr:to>
      <xdr:col>1</xdr:col>
      <xdr:colOff>69850</xdr:colOff>
      <xdr:row>64</xdr:row>
      <xdr:rowOff>158750</xdr:rowOff>
    </xdr:to>
    <xdr:sp macro="" textlink="">
      <xdr:nvSpPr>
        <xdr:cNvPr id="10355" name="Text Box 115">
          <a:extLst>
            <a:ext uri="{FF2B5EF4-FFF2-40B4-BE49-F238E27FC236}">
              <a16:creationId xmlns:a16="http://schemas.microsoft.com/office/drawing/2014/main" id="{02307EA3-B1EE-4549-9EC1-0AA136B41277}"/>
            </a:ext>
          </a:extLst>
        </xdr:cNvPr>
        <xdr:cNvSpPr txBox="1">
          <a:spLocks noChangeArrowheads="1"/>
        </xdr:cNvSpPr>
      </xdr:nvSpPr>
      <xdr:spPr bwMode="auto">
        <a:xfrm>
          <a:off x="0" y="10521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10356" name="Line 116">
          <a:extLst>
            <a:ext uri="{FF2B5EF4-FFF2-40B4-BE49-F238E27FC236}">
              <a16:creationId xmlns:a16="http://schemas.microsoft.com/office/drawing/2014/main" id="{C4C8B3D0-0E0A-4913-A733-BAFA631B6DF9}"/>
            </a:ext>
          </a:extLst>
        </xdr:cNvPr>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69850</xdr:colOff>
      <xdr:row>62</xdr:row>
      <xdr:rowOff>19050</xdr:rowOff>
    </xdr:to>
    <xdr:sp macro="" textlink="">
      <xdr:nvSpPr>
        <xdr:cNvPr id="10357" name="Text Box 117">
          <a:extLst>
            <a:ext uri="{FF2B5EF4-FFF2-40B4-BE49-F238E27FC236}">
              <a16:creationId xmlns:a16="http://schemas.microsoft.com/office/drawing/2014/main" id="{4604BBAF-85F9-41E3-8274-15BF5049AFE2}"/>
            </a:ext>
          </a:extLst>
        </xdr:cNvPr>
        <xdr:cNvSpPr txBox="1">
          <a:spLocks noChangeArrowheads="1"/>
        </xdr:cNvSpPr>
      </xdr:nvSpPr>
      <xdr:spPr bwMode="auto">
        <a:xfrm>
          <a:off x="0" y="10052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10358" name="Line 118">
          <a:extLst>
            <a:ext uri="{FF2B5EF4-FFF2-40B4-BE49-F238E27FC236}">
              <a16:creationId xmlns:a16="http://schemas.microsoft.com/office/drawing/2014/main" id="{C2E23ACF-3AB1-4613-B0C4-B95A6A5AEC82}"/>
            </a:ext>
          </a:extLst>
        </xdr:cNvPr>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6350</xdr:rowOff>
    </xdr:from>
    <xdr:to>
      <xdr:col>1</xdr:col>
      <xdr:colOff>69850</xdr:colOff>
      <xdr:row>59</xdr:row>
      <xdr:rowOff>44450</xdr:rowOff>
    </xdr:to>
    <xdr:sp macro="" textlink="">
      <xdr:nvSpPr>
        <xdr:cNvPr id="10359" name="Text Box 119">
          <a:extLst>
            <a:ext uri="{FF2B5EF4-FFF2-40B4-BE49-F238E27FC236}">
              <a16:creationId xmlns:a16="http://schemas.microsoft.com/office/drawing/2014/main" id="{60913A87-957E-4C4D-B5D7-275D03527D99}"/>
            </a:ext>
          </a:extLst>
        </xdr:cNvPr>
        <xdr:cNvSpPr txBox="1">
          <a:spLocks noChangeArrowheads="1"/>
        </xdr:cNvSpPr>
      </xdr:nvSpPr>
      <xdr:spPr bwMode="auto">
        <a:xfrm>
          <a:off x="0" y="9582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10360" name="Line 120">
          <a:extLst>
            <a:ext uri="{FF2B5EF4-FFF2-40B4-BE49-F238E27FC236}">
              <a16:creationId xmlns:a16="http://schemas.microsoft.com/office/drawing/2014/main" id="{3F0F3306-09EC-42B3-9355-53A09FBC188F}"/>
            </a:ext>
          </a:extLst>
        </xdr:cNvPr>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44450</xdr:rowOff>
    </xdr:from>
    <xdr:to>
      <xdr:col>1</xdr:col>
      <xdr:colOff>69850</xdr:colOff>
      <xdr:row>56</xdr:row>
      <xdr:rowOff>82550</xdr:rowOff>
    </xdr:to>
    <xdr:sp macro="" textlink="">
      <xdr:nvSpPr>
        <xdr:cNvPr id="10361" name="Text Box 121">
          <a:extLst>
            <a:ext uri="{FF2B5EF4-FFF2-40B4-BE49-F238E27FC236}">
              <a16:creationId xmlns:a16="http://schemas.microsoft.com/office/drawing/2014/main" id="{7E1F7B1A-54D0-4054-B4E3-DDE881D7FC27}"/>
            </a:ext>
          </a:extLst>
        </xdr:cNvPr>
        <xdr:cNvSpPr txBox="1">
          <a:spLocks noChangeArrowheads="1"/>
        </xdr:cNvSpPr>
      </xdr:nvSpPr>
      <xdr:spPr bwMode="auto">
        <a:xfrm>
          <a:off x="0" y="9124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0362" name="財政構造の弾力性グラフ枠">
          <a:extLst>
            <a:ext uri="{FF2B5EF4-FFF2-40B4-BE49-F238E27FC236}">
              <a16:creationId xmlns:a16="http://schemas.microsoft.com/office/drawing/2014/main" id="{F4250F21-2ED4-45E6-9BEE-85CE7D6C536F}"/>
            </a:ext>
          </a:extLst>
        </xdr:cNvPr>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58</xdr:row>
      <xdr:rowOff>127000</xdr:rowOff>
    </xdr:from>
    <xdr:to>
      <xdr:col>7</xdr:col>
      <xdr:colOff>139700</xdr:colOff>
      <xdr:row>67</xdr:row>
      <xdr:rowOff>19050</xdr:rowOff>
    </xdr:to>
    <xdr:sp macro="" textlink="">
      <xdr:nvSpPr>
        <xdr:cNvPr id="10363" name="Line 123">
          <a:extLst>
            <a:ext uri="{FF2B5EF4-FFF2-40B4-BE49-F238E27FC236}">
              <a16:creationId xmlns:a16="http://schemas.microsoft.com/office/drawing/2014/main" id="{EE14BE54-2DA3-4BDB-BF2C-3DEBFA8DF51F}"/>
            </a:ext>
          </a:extLst>
        </xdr:cNvPr>
        <xdr:cNvSpPr>
          <a:spLocks noChangeShapeType="1"/>
        </xdr:cNvSpPr>
      </xdr:nvSpPr>
      <xdr:spPr bwMode="auto">
        <a:xfrm flipV="1">
          <a:off x="4540250" y="970280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67</xdr:row>
      <xdr:rowOff>19050</xdr:rowOff>
    </xdr:from>
    <xdr:to>
      <xdr:col>8</xdr:col>
      <xdr:colOff>285750</xdr:colOff>
      <xdr:row>68</xdr:row>
      <xdr:rowOff>57150</xdr:rowOff>
    </xdr:to>
    <xdr:sp macro="" textlink="">
      <xdr:nvSpPr>
        <xdr:cNvPr id="10364" name="財政構造の弾力性最小値テキスト">
          <a:extLst>
            <a:ext uri="{FF2B5EF4-FFF2-40B4-BE49-F238E27FC236}">
              <a16:creationId xmlns:a16="http://schemas.microsoft.com/office/drawing/2014/main" id="{6C1710D0-F639-4217-93BD-1F1D3045C9E6}"/>
            </a:ext>
          </a:extLst>
        </xdr:cNvPr>
        <xdr:cNvSpPr txBox="1">
          <a:spLocks noChangeArrowheads="1"/>
        </xdr:cNvSpPr>
      </xdr:nvSpPr>
      <xdr:spPr bwMode="auto">
        <a:xfrm>
          <a:off x="4616450" y="11080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99.8</a:t>
          </a:r>
        </a:p>
      </xdr:txBody>
    </xdr:sp>
    <xdr:clientData/>
  </xdr:twoCellAnchor>
  <xdr:twoCellAnchor>
    <xdr:from>
      <xdr:col>7</xdr:col>
      <xdr:colOff>63500</xdr:colOff>
      <xdr:row>67</xdr:row>
      <xdr:rowOff>19050</xdr:rowOff>
    </xdr:from>
    <xdr:to>
      <xdr:col>7</xdr:col>
      <xdr:colOff>222250</xdr:colOff>
      <xdr:row>67</xdr:row>
      <xdr:rowOff>19050</xdr:rowOff>
    </xdr:to>
    <xdr:sp macro="" textlink="">
      <xdr:nvSpPr>
        <xdr:cNvPr id="10365" name="Line 125">
          <a:extLst>
            <a:ext uri="{FF2B5EF4-FFF2-40B4-BE49-F238E27FC236}">
              <a16:creationId xmlns:a16="http://schemas.microsoft.com/office/drawing/2014/main" id="{0F41D11A-4E5D-4B52-B560-341A982C5DBD}"/>
            </a:ext>
          </a:extLst>
        </xdr:cNvPr>
        <xdr:cNvSpPr>
          <a:spLocks noChangeShapeType="1"/>
        </xdr:cNvSpPr>
      </xdr:nvSpPr>
      <xdr:spPr bwMode="auto">
        <a:xfrm>
          <a:off x="4464050" y="110807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57</xdr:row>
      <xdr:rowOff>76200</xdr:rowOff>
    </xdr:from>
    <xdr:to>
      <xdr:col>8</xdr:col>
      <xdr:colOff>285750</xdr:colOff>
      <xdr:row>58</xdr:row>
      <xdr:rowOff>107950</xdr:rowOff>
    </xdr:to>
    <xdr:sp macro="" textlink="">
      <xdr:nvSpPr>
        <xdr:cNvPr id="10366" name="財政構造の弾力性最大値テキスト">
          <a:extLst>
            <a:ext uri="{FF2B5EF4-FFF2-40B4-BE49-F238E27FC236}">
              <a16:creationId xmlns:a16="http://schemas.microsoft.com/office/drawing/2014/main" id="{20C5E581-0A87-428E-A20B-48E42E833900}"/>
            </a:ext>
          </a:extLst>
        </xdr:cNvPr>
        <xdr:cNvSpPr txBox="1">
          <a:spLocks noChangeArrowheads="1"/>
        </xdr:cNvSpPr>
      </xdr:nvSpPr>
      <xdr:spPr bwMode="auto">
        <a:xfrm>
          <a:off x="4616450" y="94869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70.2</a:t>
          </a:r>
        </a:p>
      </xdr:txBody>
    </xdr:sp>
    <xdr:clientData/>
  </xdr:twoCellAnchor>
  <xdr:twoCellAnchor>
    <xdr:from>
      <xdr:col>7</xdr:col>
      <xdr:colOff>63500</xdr:colOff>
      <xdr:row>58</xdr:row>
      <xdr:rowOff>127000</xdr:rowOff>
    </xdr:from>
    <xdr:to>
      <xdr:col>7</xdr:col>
      <xdr:colOff>222250</xdr:colOff>
      <xdr:row>58</xdr:row>
      <xdr:rowOff>127000</xdr:rowOff>
    </xdr:to>
    <xdr:sp macro="" textlink="">
      <xdr:nvSpPr>
        <xdr:cNvPr id="10367" name="Line 127">
          <a:extLst>
            <a:ext uri="{FF2B5EF4-FFF2-40B4-BE49-F238E27FC236}">
              <a16:creationId xmlns:a16="http://schemas.microsoft.com/office/drawing/2014/main" id="{5E414135-F2F2-4FF5-A8FE-D12A27140455}"/>
            </a:ext>
          </a:extLst>
        </xdr:cNvPr>
        <xdr:cNvSpPr>
          <a:spLocks noChangeShapeType="1"/>
        </xdr:cNvSpPr>
      </xdr:nvSpPr>
      <xdr:spPr bwMode="auto">
        <a:xfrm>
          <a:off x="4464050" y="97028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88900</xdr:rowOff>
    </xdr:from>
    <xdr:to>
      <xdr:col>7</xdr:col>
      <xdr:colOff>139700</xdr:colOff>
      <xdr:row>62</xdr:row>
      <xdr:rowOff>88900</xdr:rowOff>
    </xdr:to>
    <xdr:sp macro="" textlink="">
      <xdr:nvSpPr>
        <xdr:cNvPr id="10368" name="Line 128">
          <a:extLst>
            <a:ext uri="{FF2B5EF4-FFF2-40B4-BE49-F238E27FC236}">
              <a16:creationId xmlns:a16="http://schemas.microsoft.com/office/drawing/2014/main" id="{CFEB74D0-1385-4E31-92A8-7F6E512C8D26}"/>
            </a:ext>
          </a:extLst>
        </xdr:cNvPr>
        <xdr:cNvSpPr>
          <a:spLocks noChangeShapeType="1"/>
        </xdr:cNvSpPr>
      </xdr:nvSpPr>
      <xdr:spPr bwMode="auto">
        <a:xfrm>
          <a:off x="3771900" y="103251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62</xdr:row>
      <xdr:rowOff>63500</xdr:rowOff>
    </xdr:from>
    <xdr:to>
      <xdr:col>8</xdr:col>
      <xdr:colOff>285750</xdr:colOff>
      <xdr:row>63</xdr:row>
      <xdr:rowOff>101600</xdr:rowOff>
    </xdr:to>
    <xdr:sp macro="" textlink="">
      <xdr:nvSpPr>
        <xdr:cNvPr id="10369" name="財政構造の弾力性平均値テキスト">
          <a:extLst>
            <a:ext uri="{FF2B5EF4-FFF2-40B4-BE49-F238E27FC236}">
              <a16:creationId xmlns:a16="http://schemas.microsoft.com/office/drawing/2014/main" id="{15605C91-5CDB-4C80-9F4D-A4E568FDA9B0}"/>
            </a:ext>
          </a:extLst>
        </xdr:cNvPr>
        <xdr:cNvSpPr txBox="1">
          <a:spLocks noChangeArrowheads="1"/>
        </xdr:cNvSpPr>
      </xdr:nvSpPr>
      <xdr:spPr bwMode="auto">
        <a:xfrm>
          <a:off x="4616450" y="10299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7</xdr:col>
      <xdr:colOff>95250</xdr:colOff>
      <xdr:row>62</xdr:row>
      <xdr:rowOff>63500</xdr:rowOff>
    </xdr:from>
    <xdr:to>
      <xdr:col>7</xdr:col>
      <xdr:colOff>184150</xdr:colOff>
      <xdr:row>63</xdr:row>
      <xdr:rowOff>0</xdr:rowOff>
    </xdr:to>
    <xdr:sp macro="" textlink="">
      <xdr:nvSpPr>
        <xdr:cNvPr id="10370" name="AutoShape 130">
          <a:extLst>
            <a:ext uri="{FF2B5EF4-FFF2-40B4-BE49-F238E27FC236}">
              <a16:creationId xmlns:a16="http://schemas.microsoft.com/office/drawing/2014/main" id="{6A4B2F9E-EE31-4D5A-9C5C-42B7CAA96925}"/>
            </a:ext>
          </a:extLst>
        </xdr:cNvPr>
        <xdr:cNvSpPr>
          <a:spLocks noChangeArrowheads="1"/>
        </xdr:cNvSpPr>
      </xdr:nvSpPr>
      <xdr:spPr bwMode="auto">
        <a:xfrm>
          <a:off x="4495800" y="102997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61</xdr:row>
      <xdr:rowOff>25400</xdr:rowOff>
    </xdr:from>
    <xdr:to>
      <xdr:col>6</xdr:col>
      <xdr:colOff>0</xdr:colOff>
      <xdr:row>62</xdr:row>
      <xdr:rowOff>88900</xdr:rowOff>
    </xdr:to>
    <xdr:sp macro="" textlink="">
      <xdr:nvSpPr>
        <xdr:cNvPr id="10371" name="Line 131">
          <a:extLst>
            <a:ext uri="{FF2B5EF4-FFF2-40B4-BE49-F238E27FC236}">
              <a16:creationId xmlns:a16="http://schemas.microsoft.com/office/drawing/2014/main" id="{4F0B2494-BE34-4C24-BA8C-DE4582E97158}"/>
            </a:ext>
          </a:extLst>
        </xdr:cNvPr>
        <xdr:cNvSpPr>
          <a:spLocks noChangeShapeType="1"/>
        </xdr:cNvSpPr>
      </xdr:nvSpPr>
      <xdr:spPr bwMode="auto">
        <a:xfrm>
          <a:off x="2959100" y="10096500"/>
          <a:ext cx="8128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127000</xdr:rowOff>
    </xdr:from>
    <xdr:to>
      <xdr:col>6</xdr:col>
      <xdr:colOff>44450</xdr:colOff>
      <xdr:row>63</xdr:row>
      <xdr:rowOff>63500</xdr:rowOff>
    </xdr:to>
    <xdr:sp macro="" textlink="">
      <xdr:nvSpPr>
        <xdr:cNvPr id="10372" name="AutoShape 132">
          <a:extLst>
            <a:ext uri="{FF2B5EF4-FFF2-40B4-BE49-F238E27FC236}">
              <a16:creationId xmlns:a16="http://schemas.microsoft.com/office/drawing/2014/main" id="{8008E2F2-6E30-4023-81FF-452F2D385C01}"/>
            </a:ext>
          </a:extLst>
        </xdr:cNvPr>
        <xdr:cNvSpPr>
          <a:spLocks noChangeArrowheads="1"/>
        </xdr:cNvSpPr>
      </xdr:nvSpPr>
      <xdr:spPr bwMode="auto">
        <a:xfrm>
          <a:off x="3727450" y="10363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76200</xdr:rowOff>
    </xdr:from>
    <xdr:to>
      <xdr:col>6</xdr:col>
      <xdr:colOff>323850</xdr:colOff>
      <xdr:row>64</xdr:row>
      <xdr:rowOff>107950</xdr:rowOff>
    </xdr:to>
    <xdr:sp macro="" textlink="">
      <xdr:nvSpPr>
        <xdr:cNvPr id="10373" name="Text Box 133">
          <a:extLst>
            <a:ext uri="{FF2B5EF4-FFF2-40B4-BE49-F238E27FC236}">
              <a16:creationId xmlns:a16="http://schemas.microsoft.com/office/drawing/2014/main" id="{CD3841C2-B346-4500-8BDD-C49D397A777C}"/>
            </a:ext>
          </a:extLst>
        </xdr:cNvPr>
        <xdr:cNvSpPr txBox="1">
          <a:spLocks noChangeArrowheads="1"/>
        </xdr:cNvSpPr>
      </xdr:nvSpPr>
      <xdr:spPr bwMode="auto">
        <a:xfrm>
          <a:off x="3422650" y="10477500"/>
          <a:ext cx="6731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3</xdr:col>
      <xdr:colOff>254000</xdr:colOff>
      <xdr:row>61</xdr:row>
      <xdr:rowOff>6350</xdr:rowOff>
    </xdr:from>
    <xdr:to>
      <xdr:col>4</xdr:col>
      <xdr:colOff>444500</xdr:colOff>
      <xdr:row>61</xdr:row>
      <xdr:rowOff>25400</xdr:rowOff>
    </xdr:to>
    <xdr:sp macro="" textlink="">
      <xdr:nvSpPr>
        <xdr:cNvPr id="10374" name="Line 134">
          <a:extLst>
            <a:ext uri="{FF2B5EF4-FFF2-40B4-BE49-F238E27FC236}">
              <a16:creationId xmlns:a16="http://schemas.microsoft.com/office/drawing/2014/main" id="{368E08A2-A343-4904-8CD2-874BA7FC6648}"/>
            </a:ext>
          </a:extLst>
        </xdr:cNvPr>
        <xdr:cNvSpPr>
          <a:spLocks noChangeShapeType="1"/>
        </xdr:cNvSpPr>
      </xdr:nvSpPr>
      <xdr:spPr bwMode="auto">
        <a:xfrm>
          <a:off x="2139950" y="100774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38100</xdr:rowOff>
    </xdr:from>
    <xdr:to>
      <xdr:col>4</xdr:col>
      <xdr:colOff>488950</xdr:colOff>
      <xdr:row>62</xdr:row>
      <xdr:rowOff>139700</xdr:rowOff>
    </xdr:to>
    <xdr:sp macro="" textlink="">
      <xdr:nvSpPr>
        <xdr:cNvPr id="10375" name="AutoShape 135">
          <a:extLst>
            <a:ext uri="{FF2B5EF4-FFF2-40B4-BE49-F238E27FC236}">
              <a16:creationId xmlns:a16="http://schemas.microsoft.com/office/drawing/2014/main" id="{6915ED86-EB36-483B-AAE0-9F3B27DACA43}"/>
            </a:ext>
          </a:extLst>
        </xdr:cNvPr>
        <xdr:cNvSpPr>
          <a:spLocks noChangeArrowheads="1"/>
        </xdr:cNvSpPr>
      </xdr:nvSpPr>
      <xdr:spPr bwMode="auto">
        <a:xfrm>
          <a:off x="2908300" y="10274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62</xdr:row>
      <xdr:rowOff>146050</xdr:rowOff>
    </xdr:from>
    <xdr:to>
      <xdr:col>5</xdr:col>
      <xdr:colOff>165100</xdr:colOff>
      <xdr:row>64</xdr:row>
      <xdr:rowOff>19050</xdr:rowOff>
    </xdr:to>
    <xdr:sp macro="" textlink="">
      <xdr:nvSpPr>
        <xdr:cNvPr id="10376" name="Text Box 136">
          <a:extLst>
            <a:ext uri="{FF2B5EF4-FFF2-40B4-BE49-F238E27FC236}">
              <a16:creationId xmlns:a16="http://schemas.microsoft.com/office/drawing/2014/main" id="{829342C2-74E8-4857-BA83-9D78DD2807EB}"/>
            </a:ext>
          </a:extLst>
        </xdr:cNvPr>
        <xdr:cNvSpPr txBox="1">
          <a:spLocks noChangeArrowheads="1"/>
        </xdr:cNvSpPr>
      </xdr:nvSpPr>
      <xdr:spPr bwMode="auto">
        <a:xfrm>
          <a:off x="2609850" y="103822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xdr:from>
      <xdr:col>2</xdr:col>
      <xdr:colOff>69850</xdr:colOff>
      <xdr:row>60</xdr:row>
      <xdr:rowOff>82550</xdr:rowOff>
    </xdr:from>
    <xdr:to>
      <xdr:col>3</xdr:col>
      <xdr:colOff>254000</xdr:colOff>
      <xdr:row>61</xdr:row>
      <xdr:rowOff>6350</xdr:rowOff>
    </xdr:to>
    <xdr:sp macro="" textlink="">
      <xdr:nvSpPr>
        <xdr:cNvPr id="10377" name="Line 137">
          <a:extLst>
            <a:ext uri="{FF2B5EF4-FFF2-40B4-BE49-F238E27FC236}">
              <a16:creationId xmlns:a16="http://schemas.microsoft.com/office/drawing/2014/main" id="{D6E3AE5D-48EA-4486-975F-86A7A8E90D6C}"/>
            </a:ext>
          </a:extLst>
        </xdr:cNvPr>
        <xdr:cNvSpPr>
          <a:spLocks noChangeShapeType="1"/>
        </xdr:cNvSpPr>
      </xdr:nvSpPr>
      <xdr:spPr bwMode="auto">
        <a:xfrm>
          <a:off x="1327150" y="998855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0</xdr:rowOff>
    </xdr:from>
    <xdr:to>
      <xdr:col>3</xdr:col>
      <xdr:colOff>304800</xdr:colOff>
      <xdr:row>62</xdr:row>
      <xdr:rowOff>101600</xdr:rowOff>
    </xdr:to>
    <xdr:sp macro="" textlink="">
      <xdr:nvSpPr>
        <xdr:cNvPr id="10378" name="AutoShape 138">
          <a:extLst>
            <a:ext uri="{FF2B5EF4-FFF2-40B4-BE49-F238E27FC236}">
              <a16:creationId xmlns:a16="http://schemas.microsoft.com/office/drawing/2014/main" id="{0900DBA2-A890-4C3E-B50F-01FE5C532B88}"/>
            </a:ext>
          </a:extLst>
        </xdr:cNvPr>
        <xdr:cNvSpPr>
          <a:spLocks noChangeArrowheads="1"/>
        </xdr:cNvSpPr>
      </xdr:nvSpPr>
      <xdr:spPr bwMode="auto">
        <a:xfrm>
          <a:off x="20955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533400</xdr:colOff>
      <xdr:row>62</xdr:row>
      <xdr:rowOff>107950</xdr:rowOff>
    </xdr:from>
    <xdr:to>
      <xdr:col>3</xdr:col>
      <xdr:colOff>603250</xdr:colOff>
      <xdr:row>63</xdr:row>
      <xdr:rowOff>146050</xdr:rowOff>
    </xdr:to>
    <xdr:sp macro="" textlink="">
      <xdr:nvSpPr>
        <xdr:cNvPr id="10379" name="Text Box 139">
          <a:extLst>
            <a:ext uri="{FF2B5EF4-FFF2-40B4-BE49-F238E27FC236}">
              <a16:creationId xmlns:a16="http://schemas.microsoft.com/office/drawing/2014/main" id="{FB37E05B-EA5F-47F5-8706-DAEC97E51348}"/>
            </a:ext>
          </a:extLst>
        </xdr:cNvPr>
        <xdr:cNvSpPr txBox="1">
          <a:spLocks noChangeArrowheads="1"/>
        </xdr:cNvSpPr>
      </xdr:nvSpPr>
      <xdr:spPr bwMode="auto">
        <a:xfrm>
          <a:off x="1790700" y="10344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2</xdr:col>
      <xdr:colOff>25400</xdr:colOff>
      <xdr:row>61</xdr:row>
      <xdr:rowOff>120650</xdr:rowOff>
    </xdr:from>
    <xdr:to>
      <xdr:col>2</xdr:col>
      <xdr:colOff>114300</xdr:colOff>
      <xdr:row>62</xdr:row>
      <xdr:rowOff>57150</xdr:rowOff>
    </xdr:to>
    <xdr:sp macro="" textlink="">
      <xdr:nvSpPr>
        <xdr:cNvPr id="10380" name="AutoShape 140">
          <a:extLst>
            <a:ext uri="{FF2B5EF4-FFF2-40B4-BE49-F238E27FC236}">
              <a16:creationId xmlns:a16="http://schemas.microsoft.com/office/drawing/2014/main" id="{C584689E-FE59-42AA-B417-76851A40E81A}"/>
            </a:ext>
          </a:extLst>
        </xdr:cNvPr>
        <xdr:cNvSpPr>
          <a:spLocks noChangeArrowheads="1"/>
        </xdr:cNvSpPr>
      </xdr:nvSpPr>
      <xdr:spPr bwMode="auto">
        <a:xfrm>
          <a:off x="1282700" y="10191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63500</xdr:rowOff>
    </xdr:from>
    <xdr:to>
      <xdr:col>2</xdr:col>
      <xdr:colOff>419100</xdr:colOff>
      <xdr:row>63</xdr:row>
      <xdr:rowOff>101600</xdr:rowOff>
    </xdr:to>
    <xdr:sp macro="" textlink="">
      <xdr:nvSpPr>
        <xdr:cNvPr id="10381" name="Text Box 141">
          <a:extLst>
            <a:ext uri="{FF2B5EF4-FFF2-40B4-BE49-F238E27FC236}">
              <a16:creationId xmlns:a16="http://schemas.microsoft.com/office/drawing/2014/main" id="{DBA73D04-ADE0-4815-BE1E-D6AA20328977}"/>
            </a:ext>
          </a:extLst>
        </xdr:cNvPr>
        <xdr:cNvSpPr txBox="1">
          <a:spLocks noChangeArrowheads="1"/>
        </xdr:cNvSpPr>
      </xdr:nvSpPr>
      <xdr:spPr bwMode="auto">
        <a:xfrm>
          <a:off x="977900" y="10299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81.7</a:t>
          </a:r>
        </a:p>
      </xdr:txBody>
    </xdr:sp>
    <xdr:clientData/>
  </xdr:twoCellAnchor>
  <xdr:twoCellAnchor editAs="oneCell">
    <xdr:from>
      <xdr:col>7</xdr:col>
      <xdr:colOff>38100</xdr:colOff>
      <xdr:row>70</xdr:row>
      <xdr:rowOff>63500</xdr:rowOff>
    </xdr:from>
    <xdr:to>
      <xdr:col>8</xdr:col>
      <xdr:colOff>107950</xdr:colOff>
      <xdr:row>71</xdr:row>
      <xdr:rowOff>101600</xdr:rowOff>
    </xdr:to>
    <xdr:sp macro="" textlink="">
      <xdr:nvSpPr>
        <xdr:cNvPr id="10382" name="Text Box 142">
          <a:extLst>
            <a:ext uri="{FF2B5EF4-FFF2-40B4-BE49-F238E27FC236}">
              <a16:creationId xmlns:a16="http://schemas.microsoft.com/office/drawing/2014/main" id="{279542A9-8823-4F36-B06F-7B175EEFB77B}"/>
            </a:ext>
          </a:extLst>
        </xdr:cNvPr>
        <xdr:cNvSpPr txBox="1">
          <a:spLocks noChangeArrowheads="1"/>
        </xdr:cNvSpPr>
      </xdr:nvSpPr>
      <xdr:spPr bwMode="auto">
        <a:xfrm>
          <a:off x="443865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520700</xdr:colOff>
      <xdr:row>70</xdr:row>
      <xdr:rowOff>63500</xdr:rowOff>
    </xdr:from>
    <xdr:to>
      <xdr:col>6</xdr:col>
      <xdr:colOff>590550</xdr:colOff>
      <xdr:row>71</xdr:row>
      <xdr:rowOff>101600</xdr:rowOff>
    </xdr:to>
    <xdr:sp macro="" textlink="">
      <xdr:nvSpPr>
        <xdr:cNvPr id="10383" name="Text Box 143">
          <a:extLst>
            <a:ext uri="{FF2B5EF4-FFF2-40B4-BE49-F238E27FC236}">
              <a16:creationId xmlns:a16="http://schemas.microsoft.com/office/drawing/2014/main" id="{981DE522-CF1B-4190-AB87-7CE91988688B}"/>
            </a:ext>
          </a:extLst>
        </xdr:cNvPr>
        <xdr:cNvSpPr txBox="1">
          <a:spLocks noChangeArrowheads="1"/>
        </xdr:cNvSpPr>
      </xdr:nvSpPr>
      <xdr:spPr bwMode="auto">
        <a:xfrm>
          <a:off x="366395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342900</xdr:colOff>
      <xdr:row>70</xdr:row>
      <xdr:rowOff>63500</xdr:rowOff>
    </xdr:from>
    <xdr:to>
      <xdr:col>5</xdr:col>
      <xdr:colOff>412750</xdr:colOff>
      <xdr:row>71</xdr:row>
      <xdr:rowOff>101600</xdr:rowOff>
    </xdr:to>
    <xdr:sp macro="" textlink="">
      <xdr:nvSpPr>
        <xdr:cNvPr id="10384" name="Text Box 144">
          <a:extLst>
            <a:ext uri="{FF2B5EF4-FFF2-40B4-BE49-F238E27FC236}">
              <a16:creationId xmlns:a16="http://schemas.microsoft.com/office/drawing/2014/main" id="{B03557FE-7736-47EE-8B76-52EAC8848578}"/>
            </a:ext>
          </a:extLst>
        </xdr:cNvPr>
        <xdr:cNvSpPr txBox="1">
          <a:spLocks noChangeArrowheads="1"/>
        </xdr:cNvSpPr>
      </xdr:nvSpPr>
      <xdr:spPr bwMode="auto">
        <a:xfrm>
          <a:off x="285750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146050</xdr:colOff>
      <xdr:row>70</xdr:row>
      <xdr:rowOff>63500</xdr:rowOff>
    </xdr:from>
    <xdr:to>
      <xdr:col>4</xdr:col>
      <xdr:colOff>215900</xdr:colOff>
      <xdr:row>71</xdr:row>
      <xdr:rowOff>101600</xdr:rowOff>
    </xdr:to>
    <xdr:sp macro="" textlink="">
      <xdr:nvSpPr>
        <xdr:cNvPr id="10385" name="Text Box 145">
          <a:extLst>
            <a:ext uri="{FF2B5EF4-FFF2-40B4-BE49-F238E27FC236}">
              <a16:creationId xmlns:a16="http://schemas.microsoft.com/office/drawing/2014/main" id="{4BD422D3-F4D0-4936-AB81-68BD27C772CA}"/>
            </a:ext>
          </a:extLst>
        </xdr:cNvPr>
        <xdr:cNvSpPr txBox="1">
          <a:spLocks noChangeArrowheads="1"/>
        </xdr:cNvSpPr>
      </xdr:nvSpPr>
      <xdr:spPr bwMode="auto">
        <a:xfrm>
          <a:off x="203200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590550</xdr:colOff>
      <xdr:row>70</xdr:row>
      <xdr:rowOff>63500</xdr:rowOff>
    </xdr:from>
    <xdr:to>
      <xdr:col>3</xdr:col>
      <xdr:colOff>38100</xdr:colOff>
      <xdr:row>71</xdr:row>
      <xdr:rowOff>101600</xdr:rowOff>
    </xdr:to>
    <xdr:sp macro="" textlink="">
      <xdr:nvSpPr>
        <xdr:cNvPr id="10386" name="Text Box 146">
          <a:extLst>
            <a:ext uri="{FF2B5EF4-FFF2-40B4-BE49-F238E27FC236}">
              <a16:creationId xmlns:a16="http://schemas.microsoft.com/office/drawing/2014/main" id="{E31360CC-EEBE-4342-B017-6B4C6AED09D9}"/>
            </a:ext>
          </a:extLst>
        </xdr:cNvPr>
        <xdr:cNvSpPr txBox="1">
          <a:spLocks noChangeArrowheads="1"/>
        </xdr:cNvSpPr>
      </xdr:nvSpPr>
      <xdr:spPr bwMode="auto">
        <a:xfrm>
          <a:off x="1219200" y="116205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95250</xdr:colOff>
      <xdr:row>62</xdr:row>
      <xdr:rowOff>44450</xdr:rowOff>
    </xdr:from>
    <xdr:to>
      <xdr:col>7</xdr:col>
      <xdr:colOff>184150</xdr:colOff>
      <xdr:row>62</xdr:row>
      <xdr:rowOff>146050</xdr:rowOff>
    </xdr:to>
    <xdr:sp macro="" textlink="">
      <xdr:nvSpPr>
        <xdr:cNvPr id="10387" name="Oval 147">
          <a:extLst>
            <a:ext uri="{FF2B5EF4-FFF2-40B4-BE49-F238E27FC236}">
              <a16:creationId xmlns:a16="http://schemas.microsoft.com/office/drawing/2014/main" id="{6C50CB98-939D-4B49-937E-60404129BCFC}"/>
            </a:ext>
          </a:extLst>
        </xdr:cNvPr>
        <xdr:cNvSpPr>
          <a:spLocks noChangeArrowheads="1"/>
        </xdr:cNvSpPr>
      </xdr:nvSpPr>
      <xdr:spPr bwMode="auto">
        <a:xfrm>
          <a:off x="4495800" y="10280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215900</xdr:colOff>
      <xdr:row>61</xdr:row>
      <xdr:rowOff>88900</xdr:rowOff>
    </xdr:from>
    <xdr:to>
      <xdr:col>8</xdr:col>
      <xdr:colOff>285750</xdr:colOff>
      <xdr:row>62</xdr:row>
      <xdr:rowOff>127000</xdr:rowOff>
    </xdr:to>
    <xdr:sp macro="" textlink="">
      <xdr:nvSpPr>
        <xdr:cNvPr id="10388" name="財政構造の弾力性該当値テキスト">
          <a:extLst>
            <a:ext uri="{FF2B5EF4-FFF2-40B4-BE49-F238E27FC236}">
              <a16:creationId xmlns:a16="http://schemas.microsoft.com/office/drawing/2014/main" id="{933F50D3-0B91-47E9-8F97-D42041661E88}"/>
            </a:ext>
          </a:extLst>
        </xdr:cNvPr>
        <xdr:cNvSpPr txBox="1">
          <a:spLocks noChangeArrowheads="1"/>
        </xdr:cNvSpPr>
      </xdr:nvSpPr>
      <xdr:spPr bwMode="auto">
        <a:xfrm>
          <a:off x="4616450" y="101600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83.6</a:t>
          </a:r>
        </a:p>
      </xdr:txBody>
    </xdr:sp>
    <xdr:clientData/>
  </xdr:twoCellAnchor>
  <xdr:twoCellAnchor>
    <xdr:from>
      <xdr:col>5</xdr:col>
      <xdr:colOff>584200</xdr:colOff>
      <xdr:row>62</xdr:row>
      <xdr:rowOff>38100</xdr:rowOff>
    </xdr:from>
    <xdr:to>
      <xdr:col>6</xdr:col>
      <xdr:colOff>44450</xdr:colOff>
      <xdr:row>62</xdr:row>
      <xdr:rowOff>139700</xdr:rowOff>
    </xdr:to>
    <xdr:sp macro="" textlink="">
      <xdr:nvSpPr>
        <xdr:cNvPr id="10389" name="Oval 149">
          <a:extLst>
            <a:ext uri="{FF2B5EF4-FFF2-40B4-BE49-F238E27FC236}">
              <a16:creationId xmlns:a16="http://schemas.microsoft.com/office/drawing/2014/main" id="{51293A14-F592-4668-9F46-4EF4150E2143}"/>
            </a:ext>
          </a:extLst>
        </xdr:cNvPr>
        <xdr:cNvSpPr>
          <a:spLocks noChangeArrowheads="1"/>
        </xdr:cNvSpPr>
      </xdr:nvSpPr>
      <xdr:spPr bwMode="auto">
        <a:xfrm>
          <a:off x="3727450" y="10274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61</xdr:row>
      <xdr:rowOff>6350</xdr:rowOff>
    </xdr:from>
    <xdr:to>
      <xdr:col>6</xdr:col>
      <xdr:colOff>323850</xdr:colOff>
      <xdr:row>62</xdr:row>
      <xdr:rowOff>44450</xdr:rowOff>
    </xdr:to>
    <xdr:sp macro="" textlink="">
      <xdr:nvSpPr>
        <xdr:cNvPr id="10390" name="Text Box 150">
          <a:extLst>
            <a:ext uri="{FF2B5EF4-FFF2-40B4-BE49-F238E27FC236}">
              <a16:creationId xmlns:a16="http://schemas.microsoft.com/office/drawing/2014/main" id="{165A0315-7E29-4A9C-BC35-D3822FCE71E7}"/>
            </a:ext>
          </a:extLst>
        </xdr:cNvPr>
        <xdr:cNvSpPr txBox="1">
          <a:spLocks noChangeArrowheads="1"/>
        </xdr:cNvSpPr>
      </xdr:nvSpPr>
      <xdr:spPr bwMode="auto">
        <a:xfrm>
          <a:off x="3422650" y="100774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83.5</a:t>
          </a:r>
        </a:p>
      </xdr:txBody>
    </xdr:sp>
    <xdr:clientData/>
  </xdr:twoCellAnchor>
  <xdr:twoCellAnchor>
    <xdr:from>
      <xdr:col>4</xdr:col>
      <xdr:colOff>393700</xdr:colOff>
      <xdr:row>60</xdr:row>
      <xdr:rowOff>146050</xdr:rowOff>
    </xdr:from>
    <xdr:to>
      <xdr:col>4</xdr:col>
      <xdr:colOff>488950</xdr:colOff>
      <xdr:row>61</xdr:row>
      <xdr:rowOff>76200</xdr:rowOff>
    </xdr:to>
    <xdr:sp macro="" textlink="">
      <xdr:nvSpPr>
        <xdr:cNvPr id="10391" name="Oval 151">
          <a:extLst>
            <a:ext uri="{FF2B5EF4-FFF2-40B4-BE49-F238E27FC236}">
              <a16:creationId xmlns:a16="http://schemas.microsoft.com/office/drawing/2014/main" id="{E396BBF4-FCB1-420E-8C5F-E31943674FD1}"/>
            </a:ext>
          </a:extLst>
        </xdr:cNvPr>
        <xdr:cNvSpPr>
          <a:spLocks noChangeArrowheads="1"/>
        </xdr:cNvSpPr>
      </xdr:nvSpPr>
      <xdr:spPr bwMode="auto">
        <a:xfrm>
          <a:off x="2908300" y="10052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59</xdr:row>
      <xdr:rowOff>107950</xdr:rowOff>
    </xdr:from>
    <xdr:to>
      <xdr:col>5</xdr:col>
      <xdr:colOff>165100</xdr:colOff>
      <xdr:row>60</xdr:row>
      <xdr:rowOff>146050</xdr:rowOff>
    </xdr:to>
    <xdr:sp macro="" textlink="">
      <xdr:nvSpPr>
        <xdr:cNvPr id="10392" name="Text Box 152">
          <a:extLst>
            <a:ext uri="{FF2B5EF4-FFF2-40B4-BE49-F238E27FC236}">
              <a16:creationId xmlns:a16="http://schemas.microsoft.com/office/drawing/2014/main" id="{6BA618B4-3CC1-4C01-83D8-ACB3E16C6BD2}"/>
            </a:ext>
          </a:extLst>
        </xdr:cNvPr>
        <xdr:cNvSpPr txBox="1">
          <a:spLocks noChangeArrowheads="1"/>
        </xdr:cNvSpPr>
      </xdr:nvSpPr>
      <xdr:spPr bwMode="auto">
        <a:xfrm>
          <a:off x="2609850" y="9848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78.6</a:t>
          </a:r>
        </a:p>
      </xdr:txBody>
    </xdr:sp>
    <xdr:clientData/>
  </xdr:twoCellAnchor>
  <xdr:twoCellAnchor>
    <xdr:from>
      <xdr:col>3</xdr:col>
      <xdr:colOff>209550</xdr:colOff>
      <xdr:row>60</xdr:row>
      <xdr:rowOff>127000</xdr:rowOff>
    </xdr:from>
    <xdr:to>
      <xdr:col>3</xdr:col>
      <xdr:colOff>304800</xdr:colOff>
      <xdr:row>61</xdr:row>
      <xdr:rowOff>63500</xdr:rowOff>
    </xdr:to>
    <xdr:sp macro="" textlink="">
      <xdr:nvSpPr>
        <xdr:cNvPr id="10393" name="Oval 153">
          <a:extLst>
            <a:ext uri="{FF2B5EF4-FFF2-40B4-BE49-F238E27FC236}">
              <a16:creationId xmlns:a16="http://schemas.microsoft.com/office/drawing/2014/main" id="{5A6E5D47-F672-4C0F-8CCA-D83E677B93F7}"/>
            </a:ext>
          </a:extLst>
        </xdr:cNvPr>
        <xdr:cNvSpPr>
          <a:spLocks noChangeArrowheads="1"/>
        </xdr:cNvSpPr>
      </xdr:nvSpPr>
      <xdr:spPr bwMode="auto">
        <a:xfrm>
          <a:off x="2095500" y="10033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533400</xdr:colOff>
      <xdr:row>59</xdr:row>
      <xdr:rowOff>101600</xdr:rowOff>
    </xdr:from>
    <xdr:to>
      <xdr:col>3</xdr:col>
      <xdr:colOff>603250</xdr:colOff>
      <xdr:row>60</xdr:row>
      <xdr:rowOff>139700</xdr:rowOff>
    </xdr:to>
    <xdr:sp macro="" textlink="">
      <xdr:nvSpPr>
        <xdr:cNvPr id="10394" name="Text Box 154">
          <a:extLst>
            <a:ext uri="{FF2B5EF4-FFF2-40B4-BE49-F238E27FC236}">
              <a16:creationId xmlns:a16="http://schemas.microsoft.com/office/drawing/2014/main" id="{EB07BA6D-AA4B-4FA3-BAC2-6073EFC595D0}"/>
            </a:ext>
          </a:extLst>
        </xdr:cNvPr>
        <xdr:cNvSpPr txBox="1">
          <a:spLocks noChangeArrowheads="1"/>
        </xdr:cNvSpPr>
      </xdr:nvSpPr>
      <xdr:spPr bwMode="auto">
        <a:xfrm>
          <a:off x="1790700" y="9842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78.3</a:t>
          </a:r>
        </a:p>
      </xdr:txBody>
    </xdr:sp>
    <xdr:clientData/>
  </xdr:twoCellAnchor>
  <xdr:twoCellAnchor>
    <xdr:from>
      <xdr:col>2</xdr:col>
      <xdr:colOff>25400</xdr:colOff>
      <xdr:row>60</xdr:row>
      <xdr:rowOff>38100</xdr:rowOff>
    </xdr:from>
    <xdr:to>
      <xdr:col>2</xdr:col>
      <xdr:colOff>114300</xdr:colOff>
      <xdr:row>60</xdr:row>
      <xdr:rowOff>139700</xdr:rowOff>
    </xdr:to>
    <xdr:sp macro="" textlink="">
      <xdr:nvSpPr>
        <xdr:cNvPr id="10395" name="Oval 155">
          <a:extLst>
            <a:ext uri="{FF2B5EF4-FFF2-40B4-BE49-F238E27FC236}">
              <a16:creationId xmlns:a16="http://schemas.microsoft.com/office/drawing/2014/main" id="{190BB29B-E7EC-437E-8ED2-3ECFEE3FEC46}"/>
            </a:ext>
          </a:extLst>
        </xdr:cNvPr>
        <xdr:cNvSpPr>
          <a:spLocks noChangeArrowheads="1"/>
        </xdr:cNvSpPr>
      </xdr:nvSpPr>
      <xdr:spPr bwMode="auto">
        <a:xfrm>
          <a:off x="1282700" y="9944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59</xdr:row>
      <xdr:rowOff>6350</xdr:rowOff>
    </xdr:from>
    <xdr:to>
      <xdr:col>2</xdr:col>
      <xdr:colOff>419100</xdr:colOff>
      <xdr:row>60</xdr:row>
      <xdr:rowOff>44450</xdr:rowOff>
    </xdr:to>
    <xdr:sp macro="" textlink="">
      <xdr:nvSpPr>
        <xdr:cNvPr id="10396" name="Text Box 156">
          <a:extLst>
            <a:ext uri="{FF2B5EF4-FFF2-40B4-BE49-F238E27FC236}">
              <a16:creationId xmlns:a16="http://schemas.microsoft.com/office/drawing/2014/main" id="{CF2A45A8-0FF9-492E-8958-6488907C54F0}"/>
            </a:ext>
          </a:extLst>
        </xdr:cNvPr>
        <xdr:cNvSpPr txBox="1">
          <a:spLocks noChangeArrowheads="1"/>
        </xdr:cNvSpPr>
      </xdr:nvSpPr>
      <xdr:spPr bwMode="auto">
        <a:xfrm>
          <a:off x="977900" y="97472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76.3</a:t>
          </a:r>
        </a:p>
      </xdr:txBody>
    </xdr:sp>
    <xdr:clientData/>
  </xdr:twoCellAnchor>
  <xdr:twoCellAnchor>
    <xdr:from>
      <xdr:col>1</xdr:col>
      <xdr:colOff>69850</xdr:colOff>
      <xdr:row>73</xdr:row>
      <xdr:rowOff>120650</xdr:rowOff>
    </xdr:from>
    <xdr:to>
      <xdr:col>8</xdr:col>
      <xdr:colOff>323850</xdr:colOff>
      <xdr:row>75</xdr:row>
      <xdr:rowOff>88900</xdr:rowOff>
    </xdr:to>
    <xdr:sp macro="" textlink="">
      <xdr:nvSpPr>
        <xdr:cNvPr id="10397" name="Rectangle 157">
          <a:extLst>
            <a:ext uri="{FF2B5EF4-FFF2-40B4-BE49-F238E27FC236}">
              <a16:creationId xmlns:a16="http://schemas.microsoft.com/office/drawing/2014/main" id="{2CCC94EE-B367-42AF-BABB-3A0943579DFE}"/>
            </a:ext>
          </a:extLst>
        </xdr:cNvPr>
        <xdr:cNvSpPr>
          <a:spLocks noChangeArrowheads="1"/>
        </xdr:cNvSpPr>
      </xdr:nvSpPr>
      <xdr:spPr bwMode="auto">
        <a:xfrm>
          <a:off x="698500" y="12172950"/>
          <a:ext cx="4654550" cy="298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oneCellAnchor>
    <xdr:from>
      <xdr:col>1</xdr:col>
      <xdr:colOff>520534</xdr:colOff>
      <xdr:row>75</xdr:row>
      <xdr:rowOff>117524</xdr:rowOff>
    </xdr:from>
    <xdr:ext cx="2864181" cy="244426"/>
    <xdr:sp macro="" textlink="">
      <xdr:nvSpPr>
        <xdr:cNvPr id="10398" name="Text Box 158">
          <a:extLst>
            <a:ext uri="{FF2B5EF4-FFF2-40B4-BE49-F238E27FC236}">
              <a16:creationId xmlns:a16="http://schemas.microsoft.com/office/drawing/2014/main" id="{D2645CAF-73DC-4602-84E3-8C89681B3FB4}"/>
            </a:ext>
          </a:extLst>
        </xdr:cNvPr>
        <xdr:cNvSpPr txBox="1">
          <a:spLocks noChangeArrowheads="1"/>
        </xdr:cNvSpPr>
      </xdr:nvSpPr>
      <xdr:spPr bwMode="auto">
        <a:xfrm>
          <a:off x="1149184" y="12500024"/>
          <a:ext cx="2864181"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oneCellAnchor>
  <xdr:oneCellAnchor>
    <xdr:from>
      <xdr:col>6</xdr:col>
      <xdr:colOff>184150</xdr:colOff>
      <xdr:row>75</xdr:row>
      <xdr:rowOff>88294</xdr:rowOff>
    </xdr:from>
    <xdr:ext cx="1088439" cy="299056"/>
    <xdr:sp macro="" textlink="">
      <xdr:nvSpPr>
        <xdr:cNvPr id="10399" name="Text Box 159">
          <a:extLst>
            <a:ext uri="{FF2B5EF4-FFF2-40B4-BE49-F238E27FC236}">
              <a16:creationId xmlns:a16="http://schemas.microsoft.com/office/drawing/2014/main" id="{00E7194B-A10D-42D2-A472-323B3B56761F}"/>
            </a:ext>
          </a:extLst>
        </xdr:cNvPr>
        <xdr:cNvSpPr txBox="1">
          <a:spLocks noChangeArrowheads="1"/>
        </xdr:cNvSpPr>
      </xdr:nvSpPr>
      <xdr:spPr bwMode="auto">
        <a:xfrm>
          <a:off x="3956050" y="12470794"/>
          <a:ext cx="1088439"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[79,683円]　</a:t>
          </a:r>
        </a:p>
      </xdr:txBody>
    </xdr:sp>
    <xdr:clientData/>
  </xdr:oneCellAnchor>
  <xdr:twoCellAnchor>
    <xdr:from>
      <xdr:col>8</xdr:col>
      <xdr:colOff>387350</xdr:colOff>
      <xdr:row>75</xdr:row>
      <xdr:rowOff>25400</xdr:rowOff>
    </xdr:from>
    <xdr:to>
      <xdr:col>10</xdr:col>
      <xdr:colOff>520700</xdr:colOff>
      <xdr:row>76</xdr:row>
      <xdr:rowOff>44450</xdr:rowOff>
    </xdr:to>
    <xdr:sp macro="" textlink="">
      <xdr:nvSpPr>
        <xdr:cNvPr id="10400" name="Rectangle 160">
          <a:extLst>
            <a:ext uri="{FF2B5EF4-FFF2-40B4-BE49-F238E27FC236}">
              <a16:creationId xmlns:a16="http://schemas.microsoft.com/office/drawing/2014/main" id="{03876026-5C19-4B3E-B29F-77B5908F620E}"/>
            </a:ext>
          </a:extLst>
        </xdr:cNvPr>
        <xdr:cNvSpPr>
          <a:spLocks noChangeArrowheads="1"/>
        </xdr:cNvSpPr>
      </xdr:nvSpPr>
      <xdr:spPr bwMode="auto">
        <a:xfrm>
          <a:off x="5416550" y="12407900"/>
          <a:ext cx="13906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44450</xdr:rowOff>
    </xdr:from>
    <xdr:to>
      <xdr:col>10</xdr:col>
      <xdr:colOff>520700</xdr:colOff>
      <xdr:row>77</xdr:row>
      <xdr:rowOff>63500</xdr:rowOff>
    </xdr:to>
    <xdr:sp macro="" textlink="">
      <xdr:nvSpPr>
        <xdr:cNvPr id="10401" name="Rectangle 161">
          <a:extLst>
            <a:ext uri="{FF2B5EF4-FFF2-40B4-BE49-F238E27FC236}">
              <a16:creationId xmlns:a16="http://schemas.microsoft.com/office/drawing/2014/main" id="{650923EC-D3E3-4B3D-8955-DF11B04F003C}"/>
            </a:ext>
          </a:extLst>
        </xdr:cNvPr>
        <xdr:cNvSpPr>
          <a:spLocks noChangeArrowheads="1"/>
        </xdr:cNvSpPr>
      </xdr:nvSpPr>
      <xdr:spPr bwMode="auto">
        <a:xfrm>
          <a:off x="5416550" y="12592050"/>
          <a:ext cx="13906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3/41</a:t>
          </a:r>
        </a:p>
      </xdr:txBody>
    </xdr:sp>
    <xdr:clientData/>
  </xdr:twoCellAnchor>
  <xdr:twoCellAnchor>
    <xdr:from>
      <xdr:col>11</xdr:col>
      <xdr:colOff>6350</xdr:colOff>
      <xdr:row>75</xdr:row>
      <xdr:rowOff>25400</xdr:rowOff>
    </xdr:from>
    <xdr:to>
      <xdr:col>12</xdr:col>
      <xdr:colOff>552450</xdr:colOff>
      <xdr:row>76</xdr:row>
      <xdr:rowOff>44450</xdr:rowOff>
    </xdr:to>
    <xdr:sp macro="" textlink="">
      <xdr:nvSpPr>
        <xdr:cNvPr id="10402" name="Rectangle 162">
          <a:extLst>
            <a:ext uri="{FF2B5EF4-FFF2-40B4-BE49-F238E27FC236}">
              <a16:creationId xmlns:a16="http://schemas.microsoft.com/office/drawing/2014/main" id="{0DE6333E-404C-4B08-B361-E7BBFDC1218E}"/>
            </a:ext>
          </a:extLst>
        </xdr:cNvPr>
        <xdr:cNvSpPr>
          <a:spLocks noChangeArrowheads="1"/>
        </xdr:cNvSpPr>
      </xdr:nvSpPr>
      <xdr:spPr bwMode="auto">
        <a:xfrm>
          <a:off x="6921500" y="12407900"/>
          <a:ext cx="11747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6350</xdr:colOff>
      <xdr:row>76</xdr:row>
      <xdr:rowOff>44450</xdr:rowOff>
    </xdr:from>
    <xdr:to>
      <xdr:col>12</xdr:col>
      <xdr:colOff>552450</xdr:colOff>
      <xdr:row>77</xdr:row>
      <xdr:rowOff>63500</xdr:rowOff>
    </xdr:to>
    <xdr:sp macro="" textlink="">
      <xdr:nvSpPr>
        <xdr:cNvPr id="10403" name="Rectangle 163">
          <a:extLst>
            <a:ext uri="{FF2B5EF4-FFF2-40B4-BE49-F238E27FC236}">
              <a16:creationId xmlns:a16="http://schemas.microsoft.com/office/drawing/2014/main" id="{D94FA3DD-78F7-4DBB-8313-AACD7B39D5A6}"/>
            </a:ext>
          </a:extLst>
        </xdr:cNvPr>
        <xdr:cNvSpPr>
          <a:spLocks noChangeArrowheads="1"/>
        </xdr:cNvSpPr>
      </xdr:nvSpPr>
      <xdr:spPr bwMode="auto">
        <a:xfrm>
          <a:off x="6921500" y="12592050"/>
          <a:ext cx="11747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114,985</a:t>
          </a:r>
        </a:p>
      </xdr:txBody>
    </xdr:sp>
    <xdr:clientData/>
  </xdr:twoCellAnchor>
  <xdr:twoCellAnchor>
    <xdr:from>
      <xdr:col>13</xdr:col>
      <xdr:colOff>95250</xdr:colOff>
      <xdr:row>75</xdr:row>
      <xdr:rowOff>25400</xdr:rowOff>
    </xdr:from>
    <xdr:to>
      <xdr:col>15</xdr:col>
      <xdr:colOff>0</xdr:colOff>
      <xdr:row>76</xdr:row>
      <xdr:rowOff>44450</xdr:rowOff>
    </xdr:to>
    <xdr:sp macro="" textlink="">
      <xdr:nvSpPr>
        <xdr:cNvPr id="10404" name="Rectangle 164">
          <a:extLst>
            <a:ext uri="{FF2B5EF4-FFF2-40B4-BE49-F238E27FC236}">
              <a16:creationId xmlns:a16="http://schemas.microsoft.com/office/drawing/2014/main" id="{0A4F4638-5AA2-4894-8EA8-5286A48462A3}"/>
            </a:ext>
          </a:extLst>
        </xdr:cNvPr>
        <xdr:cNvSpPr>
          <a:spLocks noChangeArrowheads="1"/>
        </xdr:cNvSpPr>
      </xdr:nvSpPr>
      <xdr:spPr bwMode="auto">
        <a:xfrm>
          <a:off x="8267700" y="12407900"/>
          <a:ext cx="11620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95250</xdr:colOff>
      <xdr:row>76</xdr:row>
      <xdr:rowOff>44450</xdr:rowOff>
    </xdr:from>
    <xdr:to>
      <xdr:col>15</xdr:col>
      <xdr:colOff>0</xdr:colOff>
      <xdr:row>77</xdr:row>
      <xdr:rowOff>63500</xdr:rowOff>
    </xdr:to>
    <xdr:sp macro="" textlink="">
      <xdr:nvSpPr>
        <xdr:cNvPr id="10405" name="Rectangle 165">
          <a:extLst>
            <a:ext uri="{FF2B5EF4-FFF2-40B4-BE49-F238E27FC236}">
              <a16:creationId xmlns:a16="http://schemas.microsoft.com/office/drawing/2014/main" id="{C4E650EA-F520-4EBE-93DE-13200001CC19}"/>
            </a:ext>
          </a:extLst>
        </xdr:cNvPr>
        <xdr:cNvSpPr>
          <a:spLocks noChangeArrowheads="1"/>
        </xdr:cNvSpPr>
      </xdr:nvSpPr>
      <xdr:spPr bwMode="auto">
        <a:xfrm>
          <a:off x="8267700" y="12592050"/>
          <a:ext cx="11620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109,048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406" name="Rectangle 166">
          <a:extLst>
            <a:ext uri="{FF2B5EF4-FFF2-40B4-BE49-F238E27FC236}">
              <a16:creationId xmlns:a16="http://schemas.microsoft.com/office/drawing/2014/main" id="{9EAAEB81-903D-498B-95E3-954545B22853}"/>
            </a:ext>
          </a:extLst>
        </xdr:cNvPr>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0407" name="Rectangle 167">
          <a:extLst>
            <a:ext uri="{FF2B5EF4-FFF2-40B4-BE49-F238E27FC236}">
              <a16:creationId xmlns:a16="http://schemas.microsoft.com/office/drawing/2014/main" id="{698CBD33-6B40-4AEF-9788-E7CA43C63B07}"/>
            </a:ext>
          </a:extLst>
        </xdr:cNvPr>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495300</xdr:colOff>
      <xdr:row>78</xdr:row>
      <xdr:rowOff>25400</xdr:rowOff>
    </xdr:from>
    <xdr:to>
      <xdr:col>14</xdr:col>
      <xdr:colOff>215900</xdr:colOff>
      <xdr:row>79</xdr:row>
      <xdr:rowOff>101600</xdr:rowOff>
    </xdr:to>
    <xdr:sp macro="" textlink="">
      <xdr:nvSpPr>
        <xdr:cNvPr id="10408" name="Rectangle 168">
          <a:extLst>
            <a:ext uri="{FF2B5EF4-FFF2-40B4-BE49-F238E27FC236}">
              <a16:creationId xmlns:a16="http://schemas.microsoft.com/office/drawing/2014/main" id="{18E3040A-2EA0-49B9-9D62-2DA50F0701FB}"/>
            </a:ext>
          </a:extLst>
        </xdr:cNvPr>
        <xdr:cNvSpPr>
          <a:spLocks noChangeArrowheads="1"/>
        </xdr:cNvSpPr>
      </xdr:nvSpPr>
      <xdr:spPr bwMode="auto">
        <a:xfrm>
          <a:off x="5524500" y="12903200"/>
          <a:ext cx="34925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622300</xdr:colOff>
      <xdr:row>80</xdr:row>
      <xdr:rowOff>0</xdr:rowOff>
    </xdr:from>
    <xdr:to>
      <xdr:col>17</xdr:col>
      <xdr:colOff>254000</xdr:colOff>
      <xdr:row>91</xdr:row>
      <xdr:rowOff>139700</xdr:rowOff>
    </xdr:to>
    <xdr:sp macro="" textlink="" fLocksText="0">
      <xdr:nvSpPr>
        <xdr:cNvPr id="10409" name="Rectangle 169">
          <a:extLst>
            <a:ext uri="{FF2B5EF4-FFF2-40B4-BE49-F238E27FC236}">
              <a16:creationId xmlns:a16="http://schemas.microsoft.com/office/drawing/2014/main" id="{A77CFF56-DF12-4EC3-BB10-EBC4188C2F71}"/>
            </a:ext>
          </a:extLst>
        </xdr:cNvPr>
        <xdr:cNvSpPr>
          <a:spLocks noChangeArrowheads="1"/>
        </xdr:cNvSpPr>
      </xdr:nvSpPr>
      <xdr:spPr bwMode="auto">
        <a:xfrm>
          <a:off x="5651500" y="13208000"/>
          <a:ext cx="52895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1人当たりの人件費･物件費等決算額が類似団体平均と比較して低くなっている要因として、ごみ処理業務、し尿処理業務、消防業務、学校給食業務などを一部事務組合で運営していることが挙げられる。</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しかし、一部事務組合負担金を含む補助金の決算額は、類似団体平均を大きく上回っているため、今後はこれらも含めた経費について、事業の見直しやコストの低減を図っていく。</a:t>
          </a:r>
        </a:p>
      </xdr:txBody>
    </xdr:sp>
    <xdr:clientData/>
  </xdr:twoCellAnchor>
  <xdr:oneCellAnchor>
    <xdr:from>
      <xdr:col>1</xdr:col>
      <xdr:colOff>69850</xdr:colOff>
      <xdr:row>77</xdr:row>
      <xdr:rowOff>44450</xdr:rowOff>
    </xdr:from>
    <xdr:ext cx="183640" cy="151836"/>
    <xdr:sp macro="" textlink="">
      <xdr:nvSpPr>
        <xdr:cNvPr id="10410" name="Text Box 170">
          <a:extLst>
            <a:ext uri="{FF2B5EF4-FFF2-40B4-BE49-F238E27FC236}">
              <a16:creationId xmlns:a16="http://schemas.microsoft.com/office/drawing/2014/main" id="{D757E009-3060-42D7-ADD4-86B6908F8B2E}"/>
            </a:ext>
          </a:extLst>
        </xdr:cNvPr>
        <xdr:cNvSpPr txBox="1">
          <a:spLocks noChangeArrowheads="1"/>
        </xdr:cNvSpPr>
      </xdr:nvSpPr>
      <xdr:spPr bwMode="auto">
        <a:xfrm>
          <a:off x="698500" y="1275715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0411" name="Line 171">
          <a:extLst>
            <a:ext uri="{FF2B5EF4-FFF2-40B4-BE49-F238E27FC236}">
              <a16:creationId xmlns:a16="http://schemas.microsoft.com/office/drawing/2014/main" id="{7DDE441A-888B-4C1A-9F1B-608042AEB928}"/>
            </a:ext>
          </a:extLst>
        </xdr:cNvPr>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2" name="Text Box 172">
          <a:extLst>
            <a:ext uri="{FF2B5EF4-FFF2-40B4-BE49-F238E27FC236}">
              <a16:creationId xmlns:a16="http://schemas.microsoft.com/office/drawing/2014/main" id="{B7A85611-A5FA-4127-9CA2-F28D11AD006B}"/>
            </a:ext>
          </a:extLst>
        </xdr:cNvPr>
        <xdr:cNvSpPr txBox="1">
          <a:spLocks noChangeArrowheads="1"/>
        </xdr:cNvSpPr>
      </xdr:nvSpPr>
      <xdr:spPr bwMode="auto">
        <a:xfrm>
          <a:off x="0" y="151130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69850</xdr:colOff>
      <xdr:row>90</xdr:row>
      <xdr:rowOff>38100</xdr:rowOff>
    </xdr:from>
    <xdr:to>
      <xdr:col>8</xdr:col>
      <xdr:colOff>323850</xdr:colOff>
      <xdr:row>90</xdr:row>
      <xdr:rowOff>38100</xdr:rowOff>
    </xdr:to>
    <xdr:sp macro="" textlink="">
      <xdr:nvSpPr>
        <xdr:cNvPr id="10413" name="Line 173">
          <a:extLst>
            <a:ext uri="{FF2B5EF4-FFF2-40B4-BE49-F238E27FC236}">
              <a16:creationId xmlns:a16="http://schemas.microsoft.com/office/drawing/2014/main" id="{2F5A7621-5643-4927-9AA7-2149F83952D0}"/>
            </a:ext>
          </a:extLst>
        </xdr:cNvPr>
        <xdr:cNvSpPr>
          <a:spLocks noChangeShapeType="1"/>
        </xdr:cNvSpPr>
      </xdr:nvSpPr>
      <xdr:spPr bwMode="auto">
        <a:xfrm>
          <a:off x="698500" y="1489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88900</xdr:rowOff>
    </xdr:from>
    <xdr:to>
      <xdr:col>1</xdr:col>
      <xdr:colOff>69850</xdr:colOff>
      <xdr:row>90</xdr:row>
      <xdr:rowOff>127000</xdr:rowOff>
    </xdr:to>
    <xdr:sp macro="" textlink="">
      <xdr:nvSpPr>
        <xdr:cNvPr id="10414" name="Text Box 174">
          <a:extLst>
            <a:ext uri="{FF2B5EF4-FFF2-40B4-BE49-F238E27FC236}">
              <a16:creationId xmlns:a16="http://schemas.microsoft.com/office/drawing/2014/main" id="{BBCE5598-C054-4C27-800E-47195B632D5E}"/>
            </a:ext>
          </a:extLst>
        </xdr:cNvPr>
        <xdr:cNvSpPr txBox="1">
          <a:spLocks noChangeArrowheads="1"/>
        </xdr:cNvSpPr>
      </xdr:nvSpPr>
      <xdr:spPr bwMode="auto">
        <a:xfrm>
          <a:off x="0" y="14782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69850</xdr:colOff>
      <xdr:row>88</xdr:row>
      <xdr:rowOff>38100</xdr:rowOff>
    </xdr:from>
    <xdr:to>
      <xdr:col>8</xdr:col>
      <xdr:colOff>323850</xdr:colOff>
      <xdr:row>88</xdr:row>
      <xdr:rowOff>38100</xdr:rowOff>
    </xdr:to>
    <xdr:sp macro="" textlink="">
      <xdr:nvSpPr>
        <xdr:cNvPr id="10415" name="Line 175">
          <a:extLst>
            <a:ext uri="{FF2B5EF4-FFF2-40B4-BE49-F238E27FC236}">
              <a16:creationId xmlns:a16="http://schemas.microsoft.com/office/drawing/2014/main" id="{E300BDEA-51CA-424B-AC3F-78C864A94CDB}"/>
            </a:ext>
          </a:extLst>
        </xdr:cNvPr>
        <xdr:cNvSpPr>
          <a:spLocks noChangeShapeType="1"/>
        </xdr:cNvSpPr>
      </xdr:nvSpPr>
      <xdr:spPr bwMode="auto">
        <a:xfrm>
          <a:off x="698500" y="14566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88900</xdr:rowOff>
    </xdr:from>
    <xdr:to>
      <xdr:col>1</xdr:col>
      <xdr:colOff>69850</xdr:colOff>
      <xdr:row>88</xdr:row>
      <xdr:rowOff>127000</xdr:rowOff>
    </xdr:to>
    <xdr:sp macro="" textlink="">
      <xdr:nvSpPr>
        <xdr:cNvPr id="10416" name="Text Box 176">
          <a:extLst>
            <a:ext uri="{FF2B5EF4-FFF2-40B4-BE49-F238E27FC236}">
              <a16:creationId xmlns:a16="http://schemas.microsoft.com/office/drawing/2014/main" id="{1AFE21AF-63D7-4427-A12F-229750C2857A}"/>
            </a:ext>
          </a:extLst>
        </xdr:cNvPr>
        <xdr:cNvSpPr txBox="1">
          <a:spLocks noChangeArrowheads="1"/>
        </xdr:cNvSpPr>
      </xdr:nvSpPr>
      <xdr:spPr bwMode="auto">
        <a:xfrm>
          <a:off x="0" y="14452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69850</xdr:colOff>
      <xdr:row>86</xdr:row>
      <xdr:rowOff>25400</xdr:rowOff>
    </xdr:from>
    <xdr:to>
      <xdr:col>8</xdr:col>
      <xdr:colOff>323850</xdr:colOff>
      <xdr:row>86</xdr:row>
      <xdr:rowOff>25400</xdr:rowOff>
    </xdr:to>
    <xdr:sp macro="" textlink="">
      <xdr:nvSpPr>
        <xdr:cNvPr id="10417" name="Line 177">
          <a:extLst>
            <a:ext uri="{FF2B5EF4-FFF2-40B4-BE49-F238E27FC236}">
              <a16:creationId xmlns:a16="http://schemas.microsoft.com/office/drawing/2014/main" id="{1A1B70A8-78E1-47C5-93EA-3F1CF0EB9FCD}"/>
            </a:ext>
          </a:extLst>
        </xdr:cNvPr>
        <xdr:cNvSpPr>
          <a:spLocks noChangeShapeType="1"/>
        </xdr:cNvSpPr>
      </xdr:nvSpPr>
      <xdr:spPr bwMode="auto">
        <a:xfrm>
          <a:off x="698500" y="14224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82550</xdr:rowOff>
    </xdr:from>
    <xdr:to>
      <xdr:col>1</xdr:col>
      <xdr:colOff>69850</xdr:colOff>
      <xdr:row>86</xdr:row>
      <xdr:rowOff>120650</xdr:rowOff>
    </xdr:to>
    <xdr:sp macro="" textlink="">
      <xdr:nvSpPr>
        <xdr:cNvPr id="10418" name="Text Box 178">
          <a:extLst>
            <a:ext uri="{FF2B5EF4-FFF2-40B4-BE49-F238E27FC236}">
              <a16:creationId xmlns:a16="http://schemas.microsoft.com/office/drawing/2014/main" id="{8935CA20-0E7C-4930-B4F3-A8DA4ECA33BC}"/>
            </a:ext>
          </a:extLst>
        </xdr:cNvPr>
        <xdr:cNvSpPr txBox="1">
          <a:spLocks noChangeArrowheads="1"/>
        </xdr:cNvSpPr>
      </xdr:nvSpPr>
      <xdr:spPr bwMode="auto">
        <a:xfrm>
          <a:off x="0" y="14116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69850</xdr:colOff>
      <xdr:row>84</xdr:row>
      <xdr:rowOff>25400</xdr:rowOff>
    </xdr:from>
    <xdr:to>
      <xdr:col>8</xdr:col>
      <xdr:colOff>323850</xdr:colOff>
      <xdr:row>84</xdr:row>
      <xdr:rowOff>25400</xdr:rowOff>
    </xdr:to>
    <xdr:sp macro="" textlink="">
      <xdr:nvSpPr>
        <xdr:cNvPr id="10419" name="Line 179">
          <a:extLst>
            <a:ext uri="{FF2B5EF4-FFF2-40B4-BE49-F238E27FC236}">
              <a16:creationId xmlns:a16="http://schemas.microsoft.com/office/drawing/2014/main" id="{08091532-57C9-44CA-B5B8-A61C3E216E02}"/>
            </a:ext>
          </a:extLst>
        </xdr:cNvPr>
        <xdr:cNvSpPr>
          <a:spLocks noChangeShapeType="1"/>
        </xdr:cNvSpPr>
      </xdr:nvSpPr>
      <xdr:spPr bwMode="auto">
        <a:xfrm>
          <a:off x="698500" y="13893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82550</xdr:rowOff>
    </xdr:from>
    <xdr:to>
      <xdr:col>1</xdr:col>
      <xdr:colOff>69850</xdr:colOff>
      <xdr:row>84</xdr:row>
      <xdr:rowOff>120650</xdr:rowOff>
    </xdr:to>
    <xdr:sp macro="" textlink="">
      <xdr:nvSpPr>
        <xdr:cNvPr id="10420" name="Text Box 180">
          <a:extLst>
            <a:ext uri="{FF2B5EF4-FFF2-40B4-BE49-F238E27FC236}">
              <a16:creationId xmlns:a16="http://schemas.microsoft.com/office/drawing/2014/main" id="{C45E53E8-56D9-4C86-843C-C48DE17C03CF}"/>
            </a:ext>
          </a:extLst>
        </xdr:cNvPr>
        <xdr:cNvSpPr txBox="1">
          <a:spLocks noChangeArrowheads="1"/>
        </xdr:cNvSpPr>
      </xdr:nvSpPr>
      <xdr:spPr bwMode="auto">
        <a:xfrm>
          <a:off x="0" y="13785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69850</xdr:colOff>
      <xdr:row>82</xdr:row>
      <xdr:rowOff>25400</xdr:rowOff>
    </xdr:from>
    <xdr:to>
      <xdr:col>8</xdr:col>
      <xdr:colOff>323850</xdr:colOff>
      <xdr:row>82</xdr:row>
      <xdr:rowOff>25400</xdr:rowOff>
    </xdr:to>
    <xdr:sp macro="" textlink="">
      <xdr:nvSpPr>
        <xdr:cNvPr id="10421" name="Line 181">
          <a:extLst>
            <a:ext uri="{FF2B5EF4-FFF2-40B4-BE49-F238E27FC236}">
              <a16:creationId xmlns:a16="http://schemas.microsoft.com/office/drawing/2014/main" id="{4E7E0C20-54CF-4767-A2A0-4DECC1797BF2}"/>
            </a:ext>
          </a:extLst>
        </xdr:cNvPr>
        <xdr:cNvSpPr>
          <a:spLocks noChangeShapeType="1"/>
        </xdr:cNvSpPr>
      </xdr:nvSpPr>
      <xdr:spPr bwMode="auto">
        <a:xfrm>
          <a:off x="698500" y="13563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82550</xdr:rowOff>
    </xdr:from>
    <xdr:to>
      <xdr:col>1</xdr:col>
      <xdr:colOff>69850</xdr:colOff>
      <xdr:row>82</xdr:row>
      <xdr:rowOff>120650</xdr:rowOff>
    </xdr:to>
    <xdr:sp macro="" textlink="">
      <xdr:nvSpPr>
        <xdr:cNvPr id="10422" name="Text Box 182">
          <a:extLst>
            <a:ext uri="{FF2B5EF4-FFF2-40B4-BE49-F238E27FC236}">
              <a16:creationId xmlns:a16="http://schemas.microsoft.com/office/drawing/2014/main" id="{C1FBCBF9-36F0-48DE-AADE-392FC6B1954E}"/>
            </a:ext>
          </a:extLst>
        </xdr:cNvPr>
        <xdr:cNvSpPr txBox="1">
          <a:spLocks noChangeArrowheads="1"/>
        </xdr:cNvSpPr>
      </xdr:nvSpPr>
      <xdr:spPr bwMode="auto">
        <a:xfrm>
          <a:off x="0" y="13455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69850</xdr:colOff>
      <xdr:row>80</xdr:row>
      <xdr:rowOff>25400</xdr:rowOff>
    </xdr:from>
    <xdr:to>
      <xdr:col>8</xdr:col>
      <xdr:colOff>323850</xdr:colOff>
      <xdr:row>80</xdr:row>
      <xdr:rowOff>25400</xdr:rowOff>
    </xdr:to>
    <xdr:sp macro="" textlink="">
      <xdr:nvSpPr>
        <xdr:cNvPr id="10423" name="Line 183">
          <a:extLst>
            <a:ext uri="{FF2B5EF4-FFF2-40B4-BE49-F238E27FC236}">
              <a16:creationId xmlns:a16="http://schemas.microsoft.com/office/drawing/2014/main" id="{0CB8438A-A2C4-4F7F-AF20-B2054F041F46}"/>
            </a:ext>
          </a:extLst>
        </xdr:cNvPr>
        <xdr:cNvSpPr>
          <a:spLocks noChangeShapeType="1"/>
        </xdr:cNvSpPr>
      </xdr:nvSpPr>
      <xdr:spPr bwMode="auto">
        <a:xfrm>
          <a:off x="698500" y="13233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82550</xdr:rowOff>
    </xdr:from>
    <xdr:to>
      <xdr:col>1</xdr:col>
      <xdr:colOff>69850</xdr:colOff>
      <xdr:row>80</xdr:row>
      <xdr:rowOff>120650</xdr:rowOff>
    </xdr:to>
    <xdr:sp macro="" textlink="">
      <xdr:nvSpPr>
        <xdr:cNvPr id="10424" name="Text Box 184">
          <a:extLst>
            <a:ext uri="{FF2B5EF4-FFF2-40B4-BE49-F238E27FC236}">
              <a16:creationId xmlns:a16="http://schemas.microsoft.com/office/drawing/2014/main" id="{C0E5BE21-E320-437D-B946-A80AF03A5014}"/>
            </a:ext>
          </a:extLst>
        </xdr:cNvPr>
        <xdr:cNvSpPr txBox="1">
          <a:spLocks noChangeArrowheads="1"/>
        </xdr:cNvSpPr>
      </xdr:nvSpPr>
      <xdr:spPr bwMode="auto">
        <a:xfrm>
          <a:off x="0" y="13125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0425" name="Line 185">
          <a:extLst>
            <a:ext uri="{FF2B5EF4-FFF2-40B4-BE49-F238E27FC236}">
              <a16:creationId xmlns:a16="http://schemas.microsoft.com/office/drawing/2014/main" id="{DDE3DF8C-7164-4935-BD14-A248DA46B948}"/>
            </a:ext>
          </a:extLst>
        </xdr:cNvPr>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82550</xdr:rowOff>
    </xdr:from>
    <xdr:to>
      <xdr:col>1</xdr:col>
      <xdr:colOff>69850</xdr:colOff>
      <xdr:row>78</xdr:row>
      <xdr:rowOff>120650</xdr:rowOff>
    </xdr:to>
    <xdr:sp macro="" textlink="">
      <xdr:nvSpPr>
        <xdr:cNvPr id="10426" name="Text Box 186">
          <a:extLst>
            <a:ext uri="{FF2B5EF4-FFF2-40B4-BE49-F238E27FC236}">
              <a16:creationId xmlns:a16="http://schemas.microsoft.com/office/drawing/2014/main" id="{7C9FE601-2F78-4ABC-A6C5-75E80EA1157E}"/>
            </a:ext>
          </a:extLst>
        </xdr:cNvPr>
        <xdr:cNvSpPr txBox="1">
          <a:spLocks noChangeArrowheads="1"/>
        </xdr:cNvSpPr>
      </xdr:nvSpPr>
      <xdr:spPr bwMode="auto">
        <a:xfrm>
          <a:off x="0" y="127952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427" name="人件費・物件費等の状況グラフ枠">
          <a:extLst>
            <a:ext uri="{FF2B5EF4-FFF2-40B4-BE49-F238E27FC236}">
              <a16:creationId xmlns:a16="http://schemas.microsoft.com/office/drawing/2014/main" id="{90CA223D-3EF2-4B28-AABF-51EF9B7C03E6}"/>
            </a:ext>
          </a:extLst>
        </xdr:cNvPr>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6350</xdr:rowOff>
    </xdr:from>
    <xdr:to>
      <xdr:col>7</xdr:col>
      <xdr:colOff>139700</xdr:colOff>
      <xdr:row>89</xdr:row>
      <xdr:rowOff>19050</xdr:rowOff>
    </xdr:to>
    <xdr:sp macro="" textlink="">
      <xdr:nvSpPr>
        <xdr:cNvPr id="10428" name="Line 188">
          <a:extLst>
            <a:ext uri="{FF2B5EF4-FFF2-40B4-BE49-F238E27FC236}">
              <a16:creationId xmlns:a16="http://schemas.microsoft.com/office/drawing/2014/main" id="{3B20E5C8-EDBA-40EE-AE65-F69D3B4CD806}"/>
            </a:ext>
          </a:extLst>
        </xdr:cNvPr>
        <xdr:cNvSpPr>
          <a:spLocks noChangeShapeType="1"/>
        </xdr:cNvSpPr>
      </xdr:nvSpPr>
      <xdr:spPr bwMode="auto">
        <a:xfrm flipV="1">
          <a:off x="4540250" y="133794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89</xdr:row>
      <xdr:rowOff>19050</xdr:rowOff>
    </xdr:from>
    <xdr:to>
      <xdr:col>8</xdr:col>
      <xdr:colOff>285750</xdr:colOff>
      <xdr:row>90</xdr:row>
      <xdr:rowOff>57150</xdr:rowOff>
    </xdr:to>
    <xdr:sp macro="" textlink="">
      <xdr:nvSpPr>
        <xdr:cNvPr id="10429" name="人件費・物件費等の状況最小値テキスト">
          <a:extLst>
            <a:ext uri="{FF2B5EF4-FFF2-40B4-BE49-F238E27FC236}">
              <a16:creationId xmlns:a16="http://schemas.microsoft.com/office/drawing/2014/main" id="{09776E47-C9F2-4757-B32B-202AB7DEE3B5}"/>
            </a:ext>
          </a:extLst>
        </xdr:cNvPr>
        <xdr:cNvSpPr txBox="1">
          <a:spLocks noChangeArrowheads="1"/>
        </xdr:cNvSpPr>
      </xdr:nvSpPr>
      <xdr:spPr bwMode="auto">
        <a:xfrm>
          <a:off x="4616450" y="14712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193,404</a:t>
          </a:r>
        </a:p>
      </xdr:txBody>
    </xdr:sp>
    <xdr:clientData/>
  </xdr:twoCellAnchor>
  <xdr:twoCellAnchor>
    <xdr:from>
      <xdr:col>7</xdr:col>
      <xdr:colOff>63500</xdr:colOff>
      <xdr:row>89</xdr:row>
      <xdr:rowOff>19050</xdr:rowOff>
    </xdr:from>
    <xdr:to>
      <xdr:col>7</xdr:col>
      <xdr:colOff>222250</xdr:colOff>
      <xdr:row>89</xdr:row>
      <xdr:rowOff>19050</xdr:rowOff>
    </xdr:to>
    <xdr:sp macro="" textlink="">
      <xdr:nvSpPr>
        <xdr:cNvPr id="10430" name="Line 190">
          <a:extLst>
            <a:ext uri="{FF2B5EF4-FFF2-40B4-BE49-F238E27FC236}">
              <a16:creationId xmlns:a16="http://schemas.microsoft.com/office/drawing/2014/main" id="{58DFA821-B089-4F26-96FE-277471BD30CD}"/>
            </a:ext>
          </a:extLst>
        </xdr:cNvPr>
        <xdr:cNvSpPr>
          <a:spLocks noChangeShapeType="1"/>
        </xdr:cNvSpPr>
      </xdr:nvSpPr>
      <xdr:spPr bwMode="auto">
        <a:xfrm>
          <a:off x="4464050" y="147129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79</xdr:row>
      <xdr:rowOff>120650</xdr:rowOff>
    </xdr:from>
    <xdr:to>
      <xdr:col>8</xdr:col>
      <xdr:colOff>285750</xdr:colOff>
      <xdr:row>80</xdr:row>
      <xdr:rowOff>158750</xdr:rowOff>
    </xdr:to>
    <xdr:sp macro="" textlink="">
      <xdr:nvSpPr>
        <xdr:cNvPr id="10431" name="人件費・物件費等の状況最大値テキスト">
          <a:extLst>
            <a:ext uri="{FF2B5EF4-FFF2-40B4-BE49-F238E27FC236}">
              <a16:creationId xmlns:a16="http://schemas.microsoft.com/office/drawing/2014/main" id="{573D9082-B984-4C9B-B2F0-FE49C9461565}"/>
            </a:ext>
          </a:extLst>
        </xdr:cNvPr>
        <xdr:cNvSpPr txBox="1">
          <a:spLocks noChangeArrowheads="1"/>
        </xdr:cNvSpPr>
      </xdr:nvSpPr>
      <xdr:spPr bwMode="auto">
        <a:xfrm>
          <a:off x="4616450" y="13163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73,143</a:t>
          </a:r>
        </a:p>
      </xdr:txBody>
    </xdr:sp>
    <xdr:clientData/>
  </xdr:twoCellAnchor>
  <xdr:twoCellAnchor>
    <xdr:from>
      <xdr:col>7</xdr:col>
      <xdr:colOff>63500</xdr:colOff>
      <xdr:row>81</xdr:row>
      <xdr:rowOff>6350</xdr:rowOff>
    </xdr:from>
    <xdr:to>
      <xdr:col>7</xdr:col>
      <xdr:colOff>222250</xdr:colOff>
      <xdr:row>81</xdr:row>
      <xdr:rowOff>6350</xdr:rowOff>
    </xdr:to>
    <xdr:sp macro="" textlink="">
      <xdr:nvSpPr>
        <xdr:cNvPr id="10432" name="Line 192">
          <a:extLst>
            <a:ext uri="{FF2B5EF4-FFF2-40B4-BE49-F238E27FC236}">
              <a16:creationId xmlns:a16="http://schemas.microsoft.com/office/drawing/2014/main" id="{EB4920BD-EAAF-4596-AA7A-91DD27B68F79}"/>
            </a:ext>
          </a:extLst>
        </xdr:cNvPr>
        <xdr:cNvSpPr>
          <a:spLocks noChangeShapeType="1"/>
        </xdr:cNvSpPr>
      </xdr:nvSpPr>
      <xdr:spPr bwMode="auto">
        <a:xfrm>
          <a:off x="4464050" y="13379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63500</xdr:rowOff>
    </xdr:from>
    <xdr:to>
      <xdr:col>7</xdr:col>
      <xdr:colOff>139700</xdr:colOff>
      <xdr:row>81</xdr:row>
      <xdr:rowOff>82550</xdr:rowOff>
    </xdr:to>
    <xdr:sp macro="" textlink="">
      <xdr:nvSpPr>
        <xdr:cNvPr id="10433" name="Line 193">
          <a:extLst>
            <a:ext uri="{FF2B5EF4-FFF2-40B4-BE49-F238E27FC236}">
              <a16:creationId xmlns:a16="http://schemas.microsoft.com/office/drawing/2014/main" id="{CE7332AA-5081-4AC2-94A6-51C05714AA44}"/>
            </a:ext>
          </a:extLst>
        </xdr:cNvPr>
        <xdr:cNvSpPr>
          <a:spLocks noChangeShapeType="1"/>
        </xdr:cNvSpPr>
      </xdr:nvSpPr>
      <xdr:spPr bwMode="auto">
        <a:xfrm>
          <a:off x="3771900" y="134366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215900</xdr:colOff>
      <xdr:row>83</xdr:row>
      <xdr:rowOff>139700</xdr:rowOff>
    </xdr:from>
    <xdr:to>
      <xdr:col>8</xdr:col>
      <xdr:colOff>285750</xdr:colOff>
      <xdr:row>85</xdr:row>
      <xdr:rowOff>6350</xdr:rowOff>
    </xdr:to>
    <xdr:sp macro="" textlink="">
      <xdr:nvSpPr>
        <xdr:cNvPr id="10434" name="人件費・物件費等の状況平均値テキスト">
          <a:extLst>
            <a:ext uri="{FF2B5EF4-FFF2-40B4-BE49-F238E27FC236}">
              <a16:creationId xmlns:a16="http://schemas.microsoft.com/office/drawing/2014/main" id="{134F9AD5-DE20-4CE5-81F3-5B7E5800E7E8}"/>
            </a:ext>
          </a:extLst>
        </xdr:cNvPr>
        <xdr:cNvSpPr txBox="1">
          <a:spLocks noChangeArrowheads="1"/>
        </xdr:cNvSpPr>
      </xdr:nvSpPr>
      <xdr:spPr bwMode="auto">
        <a:xfrm>
          <a:off x="4616450" y="138430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7</xdr:col>
      <xdr:colOff>95250</xdr:colOff>
      <xdr:row>83</xdr:row>
      <xdr:rowOff>139700</xdr:rowOff>
    </xdr:from>
    <xdr:to>
      <xdr:col>7</xdr:col>
      <xdr:colOff>184150</xdr:colOff>
      <xdr:row>84</xdr:row>
      <xdr:rowOff>76200</xdr:rowOff>
    </xdr:to>
    <xdr:sp macro="" textlink="">
      <xdr:nvSpPr>
        <xdr:cNvPr id="10435" name="AutoShape 195">
          <a:extLst>
            <a:ext uri="{FF2B5EF4-FFF2-40B4-BE49-F238E27FC236}">
              <a16:creationId xmlns:a16="http://schemas.microsoft.com/office/drawing/2014/main" id="{9467C182-C7CB-4F6C-BCE2-648D4F53EE1F}"/>
            </a:ext>
          </a:extLst>
        </xdr:cNvPr>
        <xdr:cNvSpPr>
          <a:spLocks noChangeArrowheads="1"/>
        </xdr:cNvSpPr>
      </xdr:nvSpPr>
      <xdr:spPr bwMode="auto">
        <a:xfrm>
          <a:off x="4495800" y="138430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63500</xdr:rowOff>
    </xdr:from>
    <xdr:to>
      <xdr:col>6</xdr:col>
      <xdr:colOff>0</xdr:colOff>
      <xdr:row>81</xdr:row>
      <xdr:rowOff>82550</xdr:rowOff>
    </xdr:to>
    <xdr:sp macro="" textlink="">
      <xdr:nvSpPr>
        <xdr:cNvPr id="10436" name="Line 196">
          <a:extLst>
            <a:ext uri="{FF2B5EF4-FFF2-40B4-BE49-F238E27FC236}">
              <a16:creationId xmlns:a16="http://schemas.microsoft.com/office/drawing/2014/main" id="{09244C32-42B1-47F9-8015-957C3304A71C}"/>
            </a:ext>
          </a:extLst>
        </xdr:cNvPr>
        <xdr:cNvSpPr>
          <a:spLocks noChangeShapeType="1"/>
        </xdr:cNvSpPr>
      </xdr:nvSpPr>
      <xdr:spPr bwMode="auto">
        <a:xfrm flipV="1">
          <a:off x="2959100" y="134366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83</xdr:row>
      <xdr:rowOff>101600</xdr:rowOff>
    </xdr:from>
    <xdr:to>
      <xdr:col>6</xdr:col>
      <xdr:colOff>44450</xdr:colOff>
      <xdr:row>84</xdr:row>
      <xdr:rowOff>25400</xdr:rowOff>
    </xdr:to>
    <xdr:sp macro="" textlink="">
      <xdr:nvSpPr>
        <xdr:cNvPr id="10437" name="AutoShape 197">
          <a:extLst>
            <a:ext uri="{FF2B5EF4-FFF2-40B4-BE49-F238E27FC236}">
              <a16:creationId xmlns:a16="http://schemas.microsoft.com/office/drawing/2014/main" id="{2458926D-8204-4923-8118-C965DA43D611}"/>
            </a:ext>
          </a:extLst>
        </xdr:cNvPr>
        <xdr:cNvSpPr>
          <a:spLocks noChangeArrowheads="1"/>
        </xdr:cNvSpPr>
      </xdr:nvSpPr>
      <xdr:spPr bwMode="auto">
        <a:xfrm>
          <a:off x="3727450" y="138049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84</xdr:row>
      <xdr:rowOff>44450</xdr:rowOff>
    </xdr:from>
    <xdr:to>
      <xdr:col>6</xdr:col>
      <xdr:colOff>323850</xdr:colOff>
      <xdr:row>85</xdr:row>
      <xdr:rowOff>82550</xdr:rowOff>
    </xdr:to>
    <xdr:sp macro="" textlink="">
      <xdr:nvSpPr>
        <xdr:cNvPr id="10438" name="Text Box 198">
          <a:extLst>
            <a:ext uri="{FF2B5EF4-FFF2-40B4-BE49-F238E27FC236}">
              <a16:creationId xmlns:a16="http://schemas.microsoft.com/office/drawing/2014/main" id="{19297D71-A6D9-4F66-BB00-87DE5F49A670}"/>
            </a:ext>
          </a:extLst>
        </xdr:cNvPr>
        <xdr:cNvSpPr txBox="1">
          <a:spLocks noChangeArrowheads="1"/>
        </xdr:cNvSpPr>
      </xdr:nvSpPr>
      <xdr:spPr bwMode="auto">
        <a:xfrm>
          <a:off x="3422650" y="139128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3</xdr:col>
      <xdr:colOff>254000</xdr:colOff>
      <xdr:row>81</xdr:row>
      <xdr:rowOff>82550</xdr:rowOff>
    </xdr:from>
    <xdr:to>
      <xdr:col>4</xdr:col>
      <xdr:colOff>444500</xdr:colOff>
      <xdr:row>81</xdr:row>
      <xdr:rowOff>101600</xdr:rowOff>
    </xdr:to>
    <xdr:sp macro="" textlink="">
      <xdr:nvSpPr>
        <xdr:cNvPr id="10439" name="Line 199">
          <a:extLst>
            <a:ext uri="{FF2B5EF4-FFF2-40B4-BE49-F238E27FC236}">
              <a16:creationId xmlns:a16="http://schemas.microsoft.com/office/drawing/2014/main" id="{F6FEC15D-B928-4163-874B-9DD59ACEAC03}"/>
            </a:ext>
          </a:extLst>
        </xdr:cNvPr>
        <xdr:cNvSpPr>
          <a:spLocks noChangeShapeType="1"/>
        </xdr:cNvSpPr>
      </xdr:nvSpPr>
      <xdr:spPr bwMode="auto">
        <a:xfrm flipV="1">
          <a:off x="2139950" y="134556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83</xdr:row>
      <xdr:rowOff>63500</xdr:rowOff>
    </xdr:from>
    <xdr:to>
      <xdr:col>4</xdr:col>
      <xdr:colOff>488950</xdr:colOff>
      <xdr:row>84</xdr:row>
      <xdr:rowOff>0</xdr:rowOff>
    </xdr:to>
    <xdr:sp macro="" textlink="">
      <xdr:nvSpPr>
        <xdr:cNvPr id="10440" name="AutoShape 200">
          <a:extLst>
            <a:ext uri="{FF2B5EF4-FFF2-40B4-BE49-F238E27FC236}">
              <a16:creationId xmlns:a16="http://schemas.microsoft.com/office/drawing/2014/main" id="{CFCA7B2F-8DC2-42AE-807E-A1E3A5C5D3AD}"/>
            </a:ext>
          </a:extLst>
        </xdr:cNvPr>
        <xdr:cNvSpPr>
          <a:spLocks noChangeArrowheads="1"/>
        </xdr:cNvSpPr>
      </xdr:nvSpPr>
      <xdr:spPr bwMode="auto">
        <a:xfrm>
          <a:off x="2908300" y="13766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84</xdr:row>
      <xdr:rowOff>6350</xdr:rowOff>
    </xdr:from>
    <xdr:to>
      <xdr:col>5</xdr:col>
      <xdr:colOff>165100</xdr:colOff>
      <xdr:row>85</xdr:row>
      <xdr:rowOff>44450</xdr:rowOff>
    </xdr:to>
    <xdr:sp macro="" textlink="">
      <xdr:nvSpPr>
        <xdr:cNvPr id="10441" name="Text Box 201">
          <a:extLst>
            <a:ext uri="{FF2B5EF4-FFF2-40B4-BE49-F238E27FC236}">
              <a16:creationId xmlns:a16="http://schemas.microsoft.com/office/drawing/2014/main" id="{A89D9EA8-3C5F-483B-864D-C05DF49F6BE7}"/>
            </a:ext>
          </a:extLst>
        </xdr:cNvPr>
        <xdr:cNvSpPr txBox="1">
          <a:spLocks noChangeArrowheads="1"/>
        </xdr:cNvSpPr>
      </xdr:nvSpPr>
      <xdr:spPr bwMode="auto">
        <a:xfrm>
          <a:off x="2609850" y="13874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xdr:from>
      <xdr:col>2</xdr:col>
      <xdr:colOff>69850</xdr:colOff>
      <xdr:row>81</xdr:row>
      <xdr:rowOff>82550</xdr:rowOff>
    </xdr:from>
    <xdr:to>
      <xdr:col>3</xdr:col>
      <xdr:colOff>254000</xdr:colOff>
      <xdr:row>81</xdr:row>
      <xdr:rowOff>101600</xdr:rowOff>
    </xdr:to>
    <xdr:sp macro="" textlink="">
      <xdr:nvSpPr>
        <xdr:cNvPr id="10442" name="Line 202">
          <a:extLst>
            <a:ext uri="{FF2B5EF4-FFF2-40B4-BE49-F238E27FC236}">
              <a16:creationId xmlns:a16="http://schemas.microsoft.com/office/drawing/2014/main" id="{F5967437-AAB5-4B28-8617-D2741F456FA2}"/>
            </a:ext>
          </a:extLst>
        </xdr:cNvPr>
        <xdr:cNvSpPr>
          <a:spLocks noChangeShapeType="1"/>
        </xdr:cNvSpPr>
      </xdr:nvSpPr>
      <xdr:spPr bwMode="auto">
        <a:xfrm>
          <a:off x="1327150" y="134556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83</xdr:row>
      <xdr:rowOff>82550</xdr:rowOff>
    </xdr:from>
    <xdr:to>
      <xdr:col>3</xdr:col>
      <xdr:colOff>304800</xdr:colOff>
      <xdr:row>84</xdr:row>
      <xdr:rowOff>19050</xdr:rowOff>
    </xdr:to>
    <xdr:sp macro="" textlink="">
      <xdr:nvSpPr>
        <xdr:cNvPr id="10443" name="AutoShape 203">
          <a:extLst>
            <a:ext uri="{FF2B5EF4-FFF2-40B4-BE49-F238E27FC236}">
              <a16:creationId xmlns:a16="http://schemas.microsoft.com/office/drawing/2014/main" id="{19C965FE-B189-4B85-8DD4-73162D0EC07E}"/>
            </a:ext>
          </a:extLst>
        </xdr:cNvPr>
        <xdr:cNvSpPr>
          <a:spLocks noChangeArrowheads="1"/>
        </xdr:cNvSpPr>
      </xdr:nvSpPr>
      <xdr:spPr bwMode="auto">
        <a:xfrm>
          <a:off x="2095500" y="13785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533400</xdr:colOff>
      <xdr:row>84</xdr:row>
      <xdr:rowOff>25400</xdr:rowOff>
    </xdr:from>
    <xdr:to>
      <xdr:col>3</xdr:col>
      <xdr:colOff>603250</xdr:colOff>
      <xdr:row>85</xdr:row>
      <xdr:rowOff>63500</xdr:rowOff>
    </xdr:to>
    <xdr:sp macro="" textlink="">
      <xdr:nvSpPr>
        <xdr:cNvPr id="10444" name="Text Box 204">
          <a:extLst>
            <a:ext uri="{FF2B5EF4-FFF2-40B4-BE49-F238E27FC236}">
              <a16:creationId xmlns:a16="http://schemas.microsoft.com/office/drawing/2014/main" id="{59D23085-1228-430E-886B-AD177227BB48}"/>
            </a:ext>
          </a:extLst>
        </xdr:cNvPr>
        <xdr:cNvSpPr txBox="1">
          <a:spLocks noChangeArrowheads="1"/>
        </xdr:cNvSpPr>
      </xdr:nvSpPr>
      <xdr:spPr bwMode="auto">
        <a:xfrm>
          <a:off x="1790700" y="13893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114,507</a:t>
          </a:r>
        </a:p>
      </xdr:txBody>
    </xdr:sp>
    <xdr:clientData/>
  </xdr:twoCellAnchor>
  <xdr:twoCellAnchor>
    <xdr:from>
      <xdr:col>2</xdr:col>
      <xdr:colOff>25400</xdr:colOff>
      <xdr:row>83</xdr:row>
      <xdr:rowOff>57150</xdr:rowOff>
    </xdr:from>
    <xdr:to>
      <xdr:col>2</xdr:col>
      <xdr:colOff>114300</xdr:colOff>
      <xdr:row>83</xdr:row>
      <xdr:rowOff>158750</xdr:rowOff>
    </xdr:to>
    <xdr:sp macro="" textlink="">
      <xdr:nvSpPr>
        <xdr:cNvPr id="10445" name="AutoShape 205">
          <a:extLst>
            <a:ext uri="{FF2B5EF4-FFF2-40B4-BE49-F238E27FC236}">
              <a16:creationId xmlns:a16="http://schemas.microsoft.com/office/drawing/2014/main" id="{7AB96798-FAE7-47DC-A109-07EF91E6032E}"/>
            </a:ext>
          </a:extLst>
        </xdr:cNvPr>
        <xdr:cNvSpPr>
          <a:spLocks noChangeArrowheads="1"/>
        </xdr:cNvSpPr>
      </xdr:nvSpPr>
      <xdr:spPr bwMode="auto">
        <a:xfrm>
          <a:off x="1282700" y="13760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84</xdr:row>
      <xdr:rowOff>0</xdr:rowOff>
    </xdr:from>
    <xdr:to>
      <xdr:col>2</xdr:col>
      <xdr:colOff>419100</xdr:colOff>
      <xdr:row>85</xdr:row>
      <xdr:rowOff>38100</xdr:rowOff>
    </xdr:to>
    <xdr:sp macro="" textlink="">
      <xdr:nvSpPr>
        <xdr:cNvPr id="10446" name="Text Box 206">
          <a:extLst>
            <a:ext uri="{FF2B5EF4-FFF2-40B4-BE49-F238E27FC236}">
              <a16:creationId xmlns:a16="http://schemas.microsoft.com/office/drawing/2014/main" id="{FF9374CE-DF09-46A3-B4FE-1C2AE50271FE}"/>
            </a:ext>
          </a:extLst>
        </xdr:cNvPr>
        <xdr:cNvSpPr txBox="1">
          <a:spLocks noChangeArrowheads="1"/>
        </xdr:cNvSpPr>
      </xdr:nvSpPr>
      <xdr:spPr bwMode="auto">
        <a:xfrm>
          <a:off x="977900" y="13868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112,089</a:t>
          </a:r>
        </a:p>
      </xdr:txBody>
    </xdr:sp>
    <xdr:clientData/>
  </xdr:twoCellAnchor>
  <xdr:twoCellAnchor editAs="oneCell">
    <xdr:from>
      <xdr:col>7</xdr:col>
      <xdr:colOff>38100</xdr:colOff>
      <xdr:row>92</xdr:row>
      <xdr:rowOff>101600</xdr:rowOff>
    </xdr:from>
    <xdr:to>
      <xdr:col>8</xdr:col>
      <xdr:colOff>107950</xdr:colOff>
      <xdr:row>93</xdr:row>
      <xdr:rowOff>139700</xdr:rowOff>
    </xdr:to>
    <xdr:sp macro="" textlink="">
      <xdr:nvSpPr>
        <xdr:cNvPr id="10447" name="Text Box 207">
          <a:extLst>
            <a:ext uri="{FF2B5EF4-FFF2-40B4-BE49-F238E27FC236}">
              <a16:creationId xmlns:a16="http://schemas.microsoft.com/office/drawing/2014/main" id="{570DBCFC-BB18-47FF-A8B4-7042073E5358}"/>
            </a:ext>
          </a:extLst>
        </xdr:cNvPr>
        <xdr:cNvSpPr txBox="1">
          <a:spLocks noChangeArrowheads="1"/>
        </xdr:cNvSpPr>
      </xdr:nvSpPr>
      <xdr:spPr bwMode="auto">
        <a:xfrm>
          <a:off x="443865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520700</xdr:colOff>
      <xdr:row>92</xdr:row>
      <xdr:rowOff>101600</xdr:rowOff>
    </xdr:from>
    <xdr:to>
      <xdr:col>6</xdr:col>
      <xdr:colOff>590550</xdr:colOff>
      <xdr:row>93</xdr:row>
      <xdr:rowOff>139700</xdr:rowOff>
    </xdr:to>
    <xdr:sp macro="" textlink="">
      <xdr:nvSpPr>
        <xdr:cNvPr id="10448" name="Text Box 208">
          <a:extLst>
            <a:ext uri="{FF2B5EF4-FFF2-40B4-BE49-F238E27FC236}">
              <a16:creationId xmlns:a16="http://schemas.microsoft.com/office/drawing/2014/main" id="{07B0DB78-3DFB-4E4F-8BE4-21D3102C0F60}"/>
            </a:ext>
          </a:extLst>
        </xdr:cNvPr>
        <xdr:cNvSpPr txBox="1">
          <a:spLocks noChangeArrowheads="1"/>
        </xdr:cNvSpPr>
      </xdr:nvSpPr>
      <xdr:spPr bwMode="auto">
        <a:xfrm>
          <a:off x="366395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342900</xdr:colOff>
      <xdr:row>92</xdr:row>
      <xdr:rowOff>101600</xdr:rowOff>
    </xdr:from>
    <xdr:to>
      <xdr:col>5</xdr:col>
      <xdr:colOff>412750</xdr:colOff>
      <xdr:row>93</xdr:row>
      <xdr:rowOff>139700</xdr:rowOff>
    </xdr:to>
    <xdr:sp macro="" textlink="">
      <xdr:nvSpPr>
        <xdr:cNvPr id="10449" name="Text Box 209">
          <a:extLst>
            <a:ext uri="{FF2B5EF4-FFF2-40B4-BE49-F238E27FC236}">
              <a16:creationId xmlns:a16="http://schemas.microsoft.com/office/drawing/2014/main" id="{32C9B45E-3716-4F2C-88AA-F3B0908047D2}"/>
            </a:ext>
          </a:extLst>
        </xdr:cNvPr>
        <xdr:cNvSpPr txBox="1">
          <a:spLocks noChangeArrowheads="1"/>
        </xdr:cNvSpPr>
      </xdr:nvSpPr>
      <xdr:spPr bwMode="auto">
        <a:xfrm>
          <a:off x="285750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146050</xdr:colOff>
      <xdr:row>92</xdr:row>
      <xdr:rowOff>101600</xdr:rowOff>
    </xdr:from>
    <xdr:to>
      <xdr:col>4</xdr:col>
      <xdr:colOff>215900</xdr:colOff>
      <xdr:row>93</xdr:row>
      <xdr:rowOff>139700</xdr:rowOff>
    </xdr:to>
    <xdr:sp macro="" textlink="">
      <xdr:nvSpPr>
        <xdr:cNvPr id="10450" name="Text Box 210">
          <a:extLst>
            <a:ext uri="{FF2B5EF4-FFF2-40B4-BE49-F238E27FC236}">
              <a16:creationId xmlns:a16="http://schemas.microsoft.com/office/drawing/2014/main" id="{76682D8C-0515-487A-AF07-062B17513B38}"/>
            </a:ext>
          </a:extLst>
        </xdr:cNvPr>
        <xdr:cNvSpPr txBox="1">
          <a:spLocks noChangeArrowheads="1"/>
        </xdr:cNvSpPr>
      </xdr:nvSpPr>
      <xdr:spPr bwMode="auto">
        <a:xfrm>
          <a:off x="203200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590550</xdr:colOff>
      <xdr:row>92</xdr:row>
      <xdr:rowOff>101600</xdr:rowOff>
    </xdr:from>
    <xdr:to>
      <xdr:col>3</xdr:col>
      <xdr:colOff>38100</xdr:colOff>
      <xdr:row>93</xdr:row>
      <xdr:rowOff>139700</xdr:rowOff>
    </xdr:to>
    <xdr:sp macro="" textlink="">
      <xdr:nvSpPr>
        <xdr:cNvPr id="10451" name="Text Box 211">
          <a:extLst>
            <a:ext uri="{FF2B5EF4-FFF2-40B4-BE49-F238E27FC236}">
              <a16:creationId xmlns:a16="http://schemas.microsoft.com/office/drawing/2014/main" id="{FF99C64E-4474-45C2-9479-012AE61B64D0}"/>
            </a:ext>
          </a:extLst>
        </xdr:cNvPr>
        <xdr:cNvSpPr txBox="1">
          <a:spLocks noChangeArrowheads="1"/>
        </xdr:cNvSpPr>
      </xdr:nvSpPr>
      <xdr:spPr bwMode="auto">
        <a:xfrm>
          <a:off x="1219200" y="152908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95250</xdr:colOff>
      <xdr:row>81</xdr:row>
      <xdr:rowOff>25400</xdr:rowOff>
    </xdr:from>
    <xdr:to>
      <xdr:col>7</xdr:col>
      <xdr:colOff>184150</xdr:colOff>
      <xdr:row>81</xdr:row>
      <xdr:rowOff>127000</xdr:rowOff>
    </xdr:to>
    <xdr:sp macro="" textlink="">
      <xdr:nvSpPr>
        <xdr:cNvPr id="10452" name="Oval 212">
          <a:extLst>
            <a:ext uri="{FF2B5EF4-FFF2-40B4-BE49-F238E27FC236}">
              <a16:creationId xmlns:a16="http://schemas.microsoft.com/office/drawing/2014/main" id="{ABAE8E30-CC8C-46B4-AC49-799386A0EF06}"/>
            </a:ext>
          </a:extLst>
        </xdr:cNvPr>
        <xdr:cNvSpPr>
          <a:spLocks noChangeArrowheads="1"/>
        </xdr:cNvSpPr>
      </xdr:nvSpPr>
      <xdr:spPr bwMode="auto">
        <a:xfrm>
          <a:off x="4495800" y="13398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215900</xdr:colOff>
      <xdr:row>80</xdr:row>
      <xdr:rowOff>146050</xdr:rowOff>
    </xdr:from>
    <xdr:to>
      <xdr:col>8</xdr:col>
      <xdr:colOff>285750</xdr:colOff>
      <xdr:row>82</xdr:row>
      <xdr:rowOff>19050</xdr:rowOff>
    </xdr:to>
    <xdr:sp macro="" textlink="">
      <xdr:nvSpPr>
        <xdr:cNvPr id="10453" name="人件費・物件費等の状況該当値テキスト">
          <a:extLst>
            <a:ext uri="{FF2B5EF4-FFF2-40B4-BE49-F238E27FC236}">
              <a16:creationId xmlns:a16="http://schemas.microsoft.com/office/drawing/2014/main" id="{66856222-AC1F-438B-B195-04E6BA341B67}"/>
            </a:ext>
          </a:extLst>
        </xdr:cNvPr>
        <xdr:cNvSpPr txBox="1">
          <a:spLocks noChangeArrowheads="1"/>
        </xdr:cNvSpPr>
      </xdr:nvSpPr>
      <xdr:spPr bwMode="auto">
        <a:xfrm>
          <a:off x="4616450" y="13354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79,683</a:t>
          </a:r>
        </a:p>
      </xdr:txBody>
    </xdr:sp>
    <xdr:clientData/>
  </xdr:twoCellAnchor>
  <xdr:twoCellAnchor>
    <xdr:from>
      <xdr:col>5</xdr:col>
      <xdr:colOff>584200</xdr:colOff>
      <xdr:row>81</xdr:row>
      <xdr:rowOff>19050</xdr:rowOff>
    </xdr:from>
    <xdr:to>
      <xdr:col>6</xdr:col>
      <xdr:colOff>44450</xdr:colOff>
      <xdr:row>81</xdr:row>
      <xdr:rowOff>107950</xdr:rowOff>
    </xdr:to>
    <xdr:sp macro="" textlink="">
      <xdr:nvSpPr>
        <xdr:cNvPr id="10454" name="Oval 214">
          <a:extLst>
            <a:ext uri="{FF2B5EF4-FFF2-40B4-BE49-F238E27FC236}">
              <a16:creationId xmlns:a16="http://schemas.microsoft.com/office/drawing/2014/main" id="{FE571F22-D435-458D-842B-5B959D795DD0}"/>
            </a:ext>
          </a:extLst>
        </xdr:cNvPr>
        <xdr:cNvSpPr>
          <a:spLocks noChangeArrowheads="1"/>
        </xdr:cNvSpPr>
      </xdr:nvSpPr>
      <xdr:spPr bwMode="auto">
        <a:xfrm>
          <a:off x="3727450" y="133921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79</xdr:row>
      <xdr:rowOff>146050</xdr:rowOff>
    </xdr:from>
    <xdr:to>
      <xdr:col>6</xdr:col>
      <xdr:colOff>323850</xdr:colOff>
      <xdr:row>81</xdr:row>
      <xdr:rowOff>19050</xdr:rowOff>
    </xdr:to>
    <xdr:sp macro="" textlink="">
      <xdr:nvSpPr>
        <xdr:cNvPr id="10455" name="Text Box 215">
          <a:extLst>
            <a:ext uri="{FF2B5EF4-FFF2-40B4-BE49-F238E27FC236}">
              <a16:creationId xmlns:a16="http://schemas.microsoft.com/office/drawing/2014/main" id="{FA520DDC-E229-48D9-B430-B69F81163C17}"/>
            </a:ext>
          </a:extLst>
        </xdr:cNvPr>
        <xdr:cNvSpPr txBox="1">
          <a:spLocks noChangeArrowheads="1"/>
        </xdr:cNvSpPr>
      </xdr:nvSpPr>
      <xdr:spPr bwMode="auto">
        <a:xfrm>
          <a:off x="3422650" y="131889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78,287</a:t>
          </a:r>
        </a:p>
      </xdr:txBody>
    </xdr:sp>
    <xdr:clientData/>
  </xdr:twoCellAnchor>
  <xdr:twoCellAnchor>
    <xdr:from>
      <xdr:col>4</xdr:col>
      <xdr:colOff>393700</xdr:colOff>
      <xdr:row>81</xdr:row>
      <xdr:rowOff>38100</xdr:rowOff>
    </xdr:from>
    <xdr:to>
      <xdr:col>4</xdr:col>
      <xdr:colOff>488950</xdr:colOff>
      <xdr:row>81</xdr:row>
      <xdr:rowOff>139700</xdr:rowOff>
    </xdr:to>
    <xdr:sp macro="" textlink="">
      <xdr:nvSpPr>
        <xdr:cNvPr id="10456" name="Oval 216">
          <a:extLst>
            <a:ext uri="{FF2B5EF4-FFF2-40B4-BE49-F238E27FC236}">
              <a16:creationId xmlns:a16="http://schemas.microsoft.com/office/drawing/2014/main" id="{03CCB62E-31F9-49D6-A4B2-4E0074B91E7A}"/>
            </a:ext>
          </a:extLst>
        </xdr:cNvPr>
        <xdr:cNvSpPr>
          <a:spLocks noChangeArrowheads="1"/>
        </xdr:cNvSpPr>
      </xdr:nvSpPr>
      <xdr:spPr bwMode="auto">
        <a:xfrm>
          <a:off x="2908300" y="1341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80</xdr:row>
      <xdr:rowOff>6350</xdr:rowOff>
    </xdr:from>
    <xdr:to>
      <xdr:col>5</xdr:col>
      <xdr:colOff>165100</xdr:colOff>
      <xdr:row>81</xdr:row>
      <xdr:rowOff>44450</xdr:rowOff>
    </xdr:to>
    <xdr:sp macro="" textlink="">
      <xdr:nvSpPr>
        <xdr:cNvPr id="10457" name="Text Box 217">
          <a:extLst>
            <a:ext uri="{FF2B5EF4-FFF2-40B4-BE49-F238E27FC236}">
              <a16:creationId xmlns:a16="http://schemas.microsoft.com/office/drawing/2014/main" id="{963DC639-4184-4EEB-985B-742401B46160}"/>
            </a:ext>
          </a:extLst>
        </xdr:cNvPr>
        <xdr:cNvSpPr txBox="1">
          <a:spLocks noChangeArrowheads="1"/>
        </xdr:cNvSpPr>
      </xdr:nvSpPr>
      <xdr:spPr bwMode="auto">
        <a:xfrm>
          <a:off x="2609850" y="132143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80,287</a:t>
          </a:r>
        </a:p>
      </xdr:txBody>
    </xdr:sp>
    <xdr:clientData/>
  </xdr:twoCellAnchor>
  <xdr:twoCellAnchor>
    <xdr:from>
      <xdr:col>3</xdr:col>
      <xdr:colOff>209550</xdr:colOff>
      <xdr:row>81</xdr:row>
      <xdr:rowOff>44450</xdr:rowOff>
    </xdr:from>
    <xdr:to>
      <xdr:col>3</xdr:col>
      <xdr:colOff>304800</xdr:colOff>
      <xdr:row>81</xdr:row>
      <xdr:rowOff>146050</xdr:rowOff>
    </xdr:to>
    <xdr:sp macro="" textlink="">
      <xdr:nvSpPr>
        <xdr:cNvPr id="10458" name="Oval 218">
          <a:extLst>
            <a:ext uri="{FF2B5EF4-FFF2-40B4-BE49-F238E27FC236}">
              <a16:creationId xmlns:a16="http://schemas.microsoft.com/office/drawing/2014/main" id="{2C405EFC-A331-4ECB-913A-36EC4087BCF1}"/>
            </a:ext>
          </a:extLst>
        </xdr:cNvPr>
        <xdr:cNvSpPr>
          <a:spLocks noChangeArrowheads="1"/>
        </xdr:cNvSpPr>
      </xdr:nvSpPr>
      <xdr:spPr bwMode="auto">
        <a:xfrm>
          <a:off x="2095500" y="13417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533400</xdr:colOff>
      <xdr:row>80</xdr:row>
      <xdr:rowOff>19050</xdr:rowOff>
    </xdr:from>
    <xdr:to>
      <xdr:col>3</xdr:col>
      <xdr:colOff>603250</xdr:colOff>
      <xdr:row>81</xdr:row>
      <xdr:rowOff>57150</xdr:rowOff>
    </xdr:to>
    <xdr:sp macro="" textlink="">
      <xdr:nvSpPr>
        <xdr:cNvPr id="10459" name="Text Box 219">
          <a:extLst>
            <a:ext uri="{FF2B5EF4-FFF2-40B4-BE49-F238E27FC236}">
              <a16:creationId xmlns:a16="http://schemas.microsoft.com/office/drawing/2014/main" id="{93CD1388-0EB4-45BD-A0A7-060D406F34D1}"/>
            </a:ext>
          </a:extLst>
        </xdr:cNvPr>
        <xdr:cNvSpPr txBox="1">
          <a:spLocks noChangeArrowheads="1"/>
        </xdr:cNvSpPr>
      </xdr:nvSpPr>
      <xdr:spPr bwMode="auto">
        <a:xfrm>
          <a:off x="1790700" y="13227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81,472</a:t>
          </a:r>
        </a:p>
      </xdr:txBody>
    </xdr:sp>
    <xdr:clientData/>
  </xdr:twoCellAnchor>
  <xdr:twoCellAnchor>
    <xdr:from>
      <xdr:col>2</xdr:col>
      <xdr:colOff>25400</xdr:colOff>
      <xdr:row>81</xdr:row>
      <xdr:rowOff>38100</xdr:rowOff>
    </xdr:from>
    <xdr:to>
      <xdr:col>2</xdr:col>
      <xdr:colOff>114300</xdr:colOff>
      <xdr:row>81</xdr:row>
      <xdr:rowOff>139700</xdr:rowOff>
    </xdr:to>
    <xdr:sp macro="" textlink="">
      <xdr:nvSpPr>
        <xdr:cNvPr id="10460" name="Oval 220">
          <a:extLst>
            <a:ext uri="{FF2B5EF4-FFF2-40B4-BE49-F238E27FC236}">
              <a16:creationId xmlns:a16="http://schemas.microsoft.com/office/drawing/2014/main" id="{15C2EA3D-3639-4BD3-A494-0844C05297FC}"/>
            </a:ext>
          </a:extLst>
        </xdr:cNvPr>
        <xdr:cNvSpPr>
          <a:spLocks noChangeArrowheads="1"/>
        </xdr:cNvSpPr>
      </xdr:nvSpPr>
      <xdr:spPr bwMode="auto">
        <a:xfrm>
          <a:off x="1282700" y="1341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80</xdr:row>
      <xdr:rowOff>6350</xdr:rowOff>
    </xdr:from>
    <xdr:to>
      <xdr:col>2</xdr:col>
      <xdr:colOff>419100</xdr:colOff>
      <xdr:row>81</xdr:row>
      <xdr:rowOff>44450</xdr:rowOff>
    </xdr:to>
    <xdr:sp macro="" textlink="">
      <xdr:nvSpPr>
        <xdr:cNvPr id="10461" name="Text Box 221">
          <a:extLst>
            <a:ext uri="{FF2B5EF4-FFF2-40B4-BE49-F238E27FC236}">
              <a16:creationId xmlns:a16="http://schemas.microsoft.com/office/drawing/2014/main" id="{8DFA4FFD-C58B-4EF1-BF68-69C5078CFBEF}"/>
            </a:ext>
          </a:extLst>
        </xdr:cNvPr>
        <xdr:cNvSpPr txBox="1">
          <a:spLocks noChangeArrowheads="1"/>
        </xdr:cNvSpPr>
      </xdr:nvSpPr>
      <xdr:spPr bwMode="auto">
        <a:xfrm>
          <a:off x="977900" y="132143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80,158</a:t>
          </a:r>
        </a:p>
      </xdr:txBody>
    </xdr:sp>
    <xdr:clientData/>
  </xdr:twoCellAnchor>
  <xdr:twoCellAnchor>
    <xdr:from>
      <xdr:col>18</xdr:col>
      <xdr:colOff>444500</xdr:colOff>
      <xdr:row>73</xdr:row>
      <xdr:rowOff>120650</xdr:rowOff>
    </xdr:from>
    <xdr:to>
      <xdr:col>26</xdr:col>
      <xdr:colOff>69850</xdr:colOff>
      <xdr:row>75</xdr:row>
      <xdr:rowOff>88900</xdr:rowOff>
    </xdr:to>
    <xdr:sp macro="" textlink="">
      <xdr:nvSpPr>
        <xdr:cNvPr id="10462" name="Rectangle 222">
          <a:extLst>
            <a:ext uri="{FF2B5EF4-FFF2-40B4-BE49-F238E27FC236}">
              <a16:creationId xmlns:a16="http://schemas.microsoft.com/office/drawing/2014/main" id="{6D8E4CDD-702A-44F3-AF4D-256E8EC5E4C5}"/>
            </a:ext>
          </a:extLst>
        </xdr:cNvPr>
        <xdr:cNvSpPr>
          <a:spLocks noChangeArrowheads="1"/>
        </xdr:cNvSpPr>
      </xdr:nvSpPr>
      <xdr:spPr bwMode="auto">
        <a:xfrm>
          <a:off x="11760200" y="12172950"/>
          <a:ext cx="4654550" cy="298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oneCellAnchor>
    <xdr:from>
      <xdr:col>20</xdr:col>
      <xdr:colOff>572100</xdr:colOff>
      <xdr:row>75</xdr:row>
      <xdr:rowOff>117524</xdr:rowOff>
    </xdr:from>
    <xdr:ext cx="1294200" cy="244426"/>
    <xdr:sp macro="" textlink="">
      <xdr:nvSpPr>
        <xdr:cNvPr id="10463" name="Text Box 223">
          <a:extLst>
            <a:ext uri="{FF2B5EF4-FFF2-40B4-BE49-F238E27FC236}">
              <a16:creationId xmlns:a16="http://schemas.microsoft.com/office/drawing/2014/main" id="{BCC92CE3-7A2A-4AD1-AB5E-E3944F46621C}"/>
            </a:ext>
          </a:extLst>
        </xdr:cNvPr>
        <xdr:cNvSpPr txBox="1">
          <a:spLocks noChangeArrowheads="1"/>
        </xdr:cNvSpPr>
      </xdr:nvSpPr>
      <xdr:spPr bwMode="auto">
        <a:xfrm>
          <a:off x="13145100" y="12500024"/>
          <a:ext cx="1294200"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oneCellAnchor>
  <xdr:oneCellAnchor>
    <xdr:from>
      <xdr:col>23</xdr:col>
      <xdr:colOff>0</xdr:colOff>
      <xdr:row>75</xdr:row>
      <xdr:rowOff>88294</xdr:rowOff>
    </xdr:from>
    <xdr:ext cx="675570" cy="299056"/>
    <xdr:sp macro="" textlink="">
      <xdr:nvSpPr>
        <xdr:cNvPr id="10464" name="Text Box 224">
          <a:extLst>
            <a:ext uri="{FF2B5EF4-FFF2-40B4-BE49-F238E27FC236}">
              <a16:creationId xmlns:a16="http://schemas.microsoft.com/office/drawing/2014/main" id="{38E3791E-7137-4EE4-BDB7-2D4B3A196EFC}"/>
            </a:ext>
          </a:extLst>
        </xdr:cNvPr>
        <xdr:cNvSpPr txBox="1">
          <a:spLocks noChangeArrowheads="1"/>
        </xdr:cNvSpPr>
      </xdr:nvSpPr>
      <xdr:spPr bwMode="auto">
        <a:xfrm>
          <a:off x="14458950" y="12470794"/>
          <a:ext cx="675570"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[95.4]　</a:t>
          </a:r>
        </a:p>
      </xdr:txBody>
    </xdr:sp>
    <xdr:clientData/>
  </xdr:oneCellAnchor>
  <xdr:twoCellAnchor>
    <xdr:from>
      <xdr:col>26</xdr:col>
      <xdr:colOff>133350</xdr:colOff>
      <xdr:row>75</xdr:row>
      <xdr:rowOff>25400</xdr:rowOff>
    </xdr:from>
    <xdr:to>
      <xdr:col>28</xdr:col>
      <xdr:colOff>273050</xdr:colOff>
      <xdr:row>76</xdr:row>
      <xdr:rowOff>44450</xdr:rowOff>
    </xdr:to>
    <xdr:sp macro="" textlink="">
      <xdr:nvSpPr>
        <xdr:cNvPr id="10465" name="Rectangle 225">
          <a:extLst>
            <a:ext uri="{FF2B5EF4-FFF2-40B4-BE49-F238E27FC236}">
              <a16:creationId xmlns:a16="http://schemas.microsoft.com/office/drawing/2014/main" id="{5A40E067-6AC9-41DD-9B8D-02F5B4F71EB5}"/>
            </a:ext>
          </a:extLst>
        </xdr:cNvPr>
        <xdr:cNvSpPr>
          <a:spLocks noChangeArrowheads="1"/>
        </xdr:cNvSpPr>
      </xdr:nvSpPr>
      <xdr:spPr bwMode="auto">
        <a:xfrm>
          <a:off x="16478250" y="124079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76</xdr:row>
      <xdr:rowOff>44450</xdr:rowOff>
    </xdr:from>
    <xdr:to>
      <xdr:col>28</xdr:col>
      <xdr:colOff>273050</xdr:colOff>
      <xdr:row>77</xdr:row>
      <xdr:rowOff>63500</xdr:rowOff>
    </xdr:to>
    <xdr:sp macro="" textlink="">
      <xdr:nvSpPr>
        <xdr:cNvPr id="10466" name="Rectangle 226">
          <a:extLst>
            <a:ext uri="{FF2B5EF4-FFF2-40B4-BE49-F238E27FC236}">
              <a16:creationId xmlns:a16="http://schemas.microsoft.com/office/drawing/2014/main" id="{B4573C5C-0E0D-4C55-90F0-5B78D821C203}"/>
            </a:ext>
          </a:extLst>
        </xdr:cNvPr>
        <xdr:cNvSpPr>
          <a:spLocks noChangeArrowheads="1"/>
        </xdr:cNvSpPr>
      </xdr:nvSpPr>
      <xdr:spPr bwMode="auto">
        <a:xfrm>
          <a:off x="16478250" y="125920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20/41</a:t>
          </a:r>
        </a:p>
      </xdr:txBody>
    </xdr:sp>
    <xdr:clientData/>
  </xdr:twoCellAnchor>
  <xdr:twoCellAnchor>
    <xdr:from>
      <xdr:col>28</xdr:col>
      <xdr:colOff>387350</xdr:colOff>
      <xdr:row>75</xdr:row>
      <xdr:rowOff>25400</xdr:rowOff>
    </xdr:from>
    <xdr:to>
      <xdr:col>30</xdr:col>
      <xdr:colOff>285750</xdr:colOff>
      <xdr:row>76</xdr:row>
      <xdr:rowOff>44450</xdr:rowOff>
    </xdr:to>
    <xdr:sp macro="" textlink="">
      <xdr:nvSpPr>
        <xdr:cNvPr id="10467" name="Rectangle 227">
          <a:extLst>
            <a:ext uri="{FF2B5EF4-FFF2-40B4-BE49-F238E27FC236}">
              <a16:creationId xmlns:a16="http://schemas.microsoft.com/office/drawing/2014/main" id="{56AFFB3E-9870-4781-9936-F5F44ADA690B}"/>
            </a:ext>
          </a:extLst>
        </xdr:cNvPr>
        <xdr:cNvSpPr>
          <a:spLocks noChangeArrowheads="1"/>
        </xdr:cNvSpPr>
      </xdr:nvSpPr>
      <xdr:spPr bwMode="auto">
        <a:xfrm>
          <a:off x="17989550" y="1240790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44450</xdr:rowOff>
    </xdr:from>
    <xdr:to>
      <xdr:col>30</xdr:col>
      <xdr:colOff>285750</xdr:colOff>
      <xdr:row>77</xdr:row>
      <xdr:rowOff>63500</xdr:rowOff>
    </xdr:to>
    <xdr:sp macro="" textlink="">
      <xdr:nvSpPr>
        <xdr:cNvPr id="10468" name="Rectangle 228">
          <a:extLst>
            <a:ext uri="{FF2B5EF4-FFF2-40B4-BE49-F238E27FC236}">
              <a16:creationId xmlns:a16="http://schemas.microsoft.com/office/drawing/2014/main" id="{F3FBF7D2-06EA-4FA0-AB29-0700F3853F21}"/>
            </a:ext>
          </a:extLst>
        </xdr:cNvPr>
        <xdr:cNvSpPr>
          <a:spLocks noChangeArrowheads="1"/>
        </xdr:cNvSpPr>
      </xdr:nvSpPr>
      <xdr:spPr bwMode="auto">
        <a:xfrm>
          <a:off x="17989550" y="1259205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98.8</a:t>
          </a:r>
        </a:p>
      </xdr:txBody>
    </xdr:sp>
    <xdr:clientData/>
  </xdr:twoCellAnchor>
  <xdr:twoCellAnchor>
    <xdr:from>
      <xdr:col>30</xdr:col>
      <xdr:colOff>463550</xdr:colOff>
      <xdr:row>75</xdr:row>
      <xdr:rowOff>25400</xdr:rowOff>
    </xdr:from>
    <xdr:to>
      <xdr:col>32</xdr:col>
      <xdr:colOff>374650</xdr:colOff>
      <xdr:row>76</xdr:row>
      <xdr:rowOff>44450</xdr:rowOff>
    </xdr:to>
    <xdr:sp macro="" textlink="">
      <xdr:nvSpPr>
        <xdr:cNvPr id="10469" name="Rectangle 229">
          <a:extLst>
            <a:ext uri="{FF2B5EF4-FFF2-40B4-BE49-F238E27FC236}">
              <a16:creationId xmlns:a16="http://schemas.microsoft.com/office/drawing/2014/main" id="{075CB960-BA65-432E-80F5-F4B4E609411B}"/>
            </a:ext>
          </a:extLst>
        </xdr:cNvPr>
        <xdr:cNvSpPr>
          <a:spLocks noChangeArrowheads="1"/>
        </xdr:cNvSpPr>
      </xdr:nvSpPr>
      <xdr:spPr bwMode="auto">
        <a:xfrm>
          <a:off x="19323050" y="1240790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463550</xdr:colOff>
      <xdr:row>76</xdr:row>
      <xdr:rowOff>44450</xdr:rowOff>
    </xdr:from>
    <xdr:to>
      <xdr:col>32</xdr:col>
      <xdr:colOff>374650</xdr:colOff>
      <xdr:row>77</xdr:row>
      <xdr:rowOff>63500</xdr:rowOff>
    </xdr:to>
    <xdr:sp macro="" textlink="">
      <xdr:nvSpPr>
        <xdr:cNvPr id="10470" name="Rectangle 230">
          <a:extLst>
            <a:ext uri="{FF2B5EF4-FFF2-40B4-BE49-F238E27FC236}">
              <a16:creationId xmlns:a16="http://schemas.microsoft.com/office/drawing/2014/main" id="{5C6503BB-059C-4FBF-8E95-C0D39DA5CE63}"/>
            </a:ext>
          </a:extLst>
        </xdr:cNvPr>
        <xdr:cNvSpPr>
          <a:spLocks noChangeArrowheads="1"/>
        </xdr:cNvSpPr>
      </xdr:nvSpPr>
      <xdr:spPr bwMode="auto">
        <a:xfrm>
          <a:off x="19323050" y="1259205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95.3</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471" name="Rectangle 231">
          <a:extLst>
            <a:ext uri="{FF2B5EF4-FFF2-40B4-BE49-F238E27FC236}">
              <a16:creationId xmlns:a16="http://schemas.microsoft.com/office/drawing/2014/main" id="{088B33E8-72EC-4272-BE3D-A0B4CA9BFEAF}"/>
            </a:ext>
          </a:extLst>
        </xdr:cNvPr>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0472" name="Rectangle 232">
          <a:extLst>
            <a:ext uri="{FF2B5EF4-FFF2-40B4-BE49-F238E27FC236}">
              <a16:creationId xmlns:a16="http://schemas.microsoft.com/office/drawing/2014/main" id="{F73FF8D6-CBC1-4981-88E8-370DC99CA896}"/>
            </a:ext>
          </a:extLst>
        </xdr:cNvPr>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25400</xdr:rowOff>
    </xdr:from>
    <xdr:to>
      <xdr:col>31</xdr:col>
      <xdr:colOff>590550</xdr:colOff>
      <xdr:row>79</xdr:row>
      <xdr:rowOff>101600</xdr:rowOff>
    </xdr:to>
    <xdr:sp macro="" textlink="">
      <xdr:nvSpPr>
        <xdr:cNvPr id="10473" name="Rectangle 233">
          <a:extLst>
            <a:ext uri="{FF2B5EF4-FFF2-40B4-BE49-F238E27FC236}">
              <a16:creationId xmlns:a16="http://schemas.microsoft.com/office/drawing/2014/main" id="{C125CC1E-640B-4CB1-9C80-B82C7B070CAF}"/>
            </a:ext>
          </a:extLst>
        </xdr:cNvPr>
        <xdr:cNvSpPr>
          <a:spLocks noChangeArrowheads="1"/>
        </xdr:cNvSpPr>
      </xdr:nvSpPr>
      <xdr:spPr bwMode="auto">
        <a:xfrm>
          <a:off x="16586200" y="12903200"/>
          <a:ext cx="34925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355600</xdr:colOff>
      <xdr:row>80</xdr:row>
      <xdr:rowOff>0</xdr:rowOff>
    </xdr:from>
    <xdr:to>
      <xdr:col>35</xdr:col>
      <xdr:colOff>0</xdr:colOff>
      <xdr:row>91</xdr:row>
      <xdr:rowOff>139700</xdr:rowOff>
    </xdr:to>
    <xdr:sp macro="" textlink="" fLocksText="0">
      <xdr:nvSpPr>
        <xdr:cNvPr id="10474" name="Rectangle 234">
          <a:extLst>
            <a:ext uri="{FF2B5EF4-FFF2-40B4-BE49-F238E27FC236}">
              <a16:creationId xmlns:a16="http://schemas.microsoft.com/office/drawing/2014/main" id="{031CC8A5-A06F-4CFE-97CA-D93A3A4D136C}"/>
            </a:ext>
          </a:extLst>
        </xdr:cNvPr>
        <xdr:cNvSpPr>
          <a:spLocks noChangeArrowheads="1"/>
        </xdr:cNvSpPr>
      </xdr:nvSpPr>
      <xdr:spPr bwMode="auto">
        <a:xfrm>
          <a:off x="16700500" y="13208000"/>
          <a:ext cx="53022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ラスパイレス指数算定の基礎となる経験年数階層内の変動による影響や、退職者と比較し、ラスパイレス指数の高くなる新規採用職員を多く採用したことにより、１年ぶりにラスパイレス指数が上昇した。</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今後も引き続き、国の人事院勧告や類似団体平均などを参考とし、給与の適正化に努める。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0475" name="Line 235">
          <a:extLst>
            <a:ext uri="{FF2B5EF4-FFF2-40B4-BE49-F238E27FC236}">
              <a16:creationId xmlns:a16="http://schemas.microsoft.com/office/drawing/2014/main" id="{14B5E42C-48C8-429A-83A8-DDF54BF16DED}"/>
            </a:ext>
          </a:extLst>
        </xdr:cNvPr>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91</xdr:row>
      <xdr:rowOff>88900</xdr:rowOff>
    </xdr:from>
    <xdr:to>
      <xdr:col>18</xdr:col>
      <xdr:colOff>444500</xdr:colOff>
      <xdr:row>92</xdr:row>
      <xdr:rowOff>127000</xdr:rowOff>
    </xdr:to>
    <xdr:sp macro="" textlink="">
      <xdr:nvSpPr>
        <xdr:cNvPr id="10476" name="Text Box 236">
          <a:extLst>
            <a:ext uri="{FF2B5EF4-FFF2-40B4-BE49-F238E27FC236}">
              <a16:creationId xmlns:a16="http://schemas.microsoft.com/office/drawing/2014/main" id="{F0585183-448D-48FC-9AD7-3C069A8AC673}"/>
            </a:ext>
          </a:extLst>
        </xdr:cNvPr>
        <xdr:cNvSpPr txBox="1">
          <a:spLocks noChangeArrowheads="1"/>
        </xdr:cNvSpPr>
      </xdr:nvSpPr>
      <xdr:spPr bwMode="auto">
        <a:xfrm>
          <a:off x="11061700" y="151130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90</xdr:row>
      <xdr:rowOff>38100</xdr:rowOff>
    </xdr:from>
    <xdr:to>
      <xdr:col>26</xdr:col>
      <xdr:colOff>69850</xdr:colOff>
      <xdr:row>90</xdr:row>
      <xdr:rowOff>38100</xdr:rowOff>
    </xdr:to>
    <xdr:sp macro="" textlink="">
      <xdr:nvSpPr>
        <xdr:cNvPr id="10477" name="Line 237">
          <a:extLst>
            <a:ext uri="{FF2B5EF4-FFF2-40B4-BE49-F238E27FC236}">
              <a16:creationId xmlns:a16="http://schemas.microsoft.com/office/drawing/2014/main" id="{099A403B-76D7-436B-BB4E-D2308CEFCA22}"/>
            </a:ext>
          </a:extLst>
        </xdr:cNvPr>
        <xdr:cNvSpPr>
          <a:spLocks noChangeShapeType="1"/>
        </xdr:cNvSpPr>
      </xdr:nvSpPr>
      <xdr:spPr bwMode="auto">
        <a:xfrm>
          <a:off x="11760200" y="1489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89</xdr:row>
      <xdr:rowOff>88900</xdr:rowOff>
    </xdr:from>
    <xdr:to>
      <xdr:col>18</xdr:col>
      <xdr:colOff>444500</xdr:colOff>
      <xdr:row>90</xdr:row>
      <xdr:rowOff>127000</xdr:rowOff>
    </xdr:to>
    <xdr:sp macro="" textlink="">
      <xdr:nvSpPr>
        <xdr:cNvPr id="10478" name="Text Box 238">
          <a:extLst>
            <a:ext uri="{FF2B5EF4-FFF2-40B4-BE49-F238E27FC236}">
              <a16:creationId xmlns:a16="http://schemas.microsoft.com/office/drawing/2014/main" id="{9D11E472-06C0-4B69-AE4D-ACF090620B91}"/>
            </a:ext>
          </a:extLst>
        </xdr:cNvPr>
        <xdr:cNvSpPr txBox="1">
          <a:spLocks noChangeArrowheads="1"/>
        </xdr:cNvSpPr>
      </xdr:nvSpPr>
      <xdr:spPr bwMode="auto">
        <a:xfrm>
          <a:off x="11061700" y="14782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444500</xdr:colOff>
      <xdr:row>88</xdr:row>
      <xdr:rowOff>38100</xdr:rowOff>
    </xdr:from>
    <xdr:to>
      <xdr:col>26</xdr:col>
      <xdr:colOff>69850</xdr:colOff>
      <xdr:row>88</xdr:row>
      <xdr:rowOff>38100</xdr:rowOff>
    </xdr:to>
    <xdr:sp macro="" textlink="">
      <xdr:nvSpPr>
        <xdr:cNvPr id="10479" name="Line 239">
          <a:extLst>
            <a:ext uri="{FF2B5EF4-FFF2-40B4-BE49-F238E27FC236}">
              <a16:creationId xmlns:a16="http://schemas.microsoft.com/office/drawing/2014/main" id="{2C8DB1BF-A28E-48A0-84D7-1CBAEDBCF74A}"/>
            </a:ext>
          </a:extLst>
        </xdr:cNvPr>
        <xdr:cNvSpPr>
          <a:spLocks noChangeShapeType="1"/>
        </xdr:cNvSpPr>
      </xdr:nvSpPr>
      <xdr:spPr bwMode="auto">
        <a:xfrm>
          <a:off x="11760200" y="14566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87</xdr:row>
      <xdr:rowOff>88900</xdr:rowOff>
    </xdr:from>
    <xdr:to>
      <xdr:col>18</xdr:col>
      <xdr:colOff>444500</xdr:colOff>
      <xdr:row>88</xdr:row>
      <xdr:rowOff>127000</xdr:rowOff>
    </xdr:to>
    <xdr:sp macro="" textlink="">
      <xdr:nvSpPr>
        <xdr:cNvPr id="10480" name="Text Box 240">
          <a:extLst>
            <a:ext uri="{FF2B5EF4-FFF2-40B4-BE49-F238E27FC236}">
              <a16:creationId xmlns:a16="http://schemas.microsoft.com/office/drawing/2014/main" id="{6D929251-7AAD-4930-B8D9-9DEA1DC7DC03}"/>
            </a:ext>
          </a:extLst>
        </xdr:cNvPr>
        <xdr:cNvSpPr txBox="1">
          <a:spLocks noChangeArrowheads="1"/>
        </xdr:cNvSpPr>
      </xdr:nvSpPr>
      <xdr:spPr bwMode="auto">
        <a:xfrm>
          <a:off x="11061700" y="14452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444500</xdr:colOff>
      <xdr:row>86</xdr:row>
      <xdr:rowOff>25400</xdr:rowOff>
    </xdr:from>
    <xdr:to>
      <xdr:col>26</xdr:col>
      <xdr:colOff>69850</xdr:colOff>
      <xdr:row>86</xdr:row>
      <xdr:rowOff>25400</xdr:rowOff>
    </xdr:to>
    <xdr:sp macro="" textlink="">
      <xdr:nvSpPr>
        <xdr:cNvPr id="10481" name="Line 241">
          <a:extLst>
            <a:ext uri="{FF2B5EF4-FFF2-40B4-BE49-F238E27FC236}">
              <a16:creationId xmlns:a16="http://schemas.microsoft.com/office/drawing/2014/main" id="{134A3909-7C48-4028-B034-7A3290B52402}"/>
            </a:ext>
          </a:extLst>
        </xdr:cNvPr>
        <xdr:cNvSpPr>
          <a:spLocks noChangeShapeType="1"/>
        </xdr:cNvSpPr>
      </xdr:nvSpPr>
      <xdr:spPr bwMode="auto">
        <a:xfrm>
          <a:off x="11760200" y="14224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85</xdr:row>
      <xdr:rowOff>82550</xdr:rowOff>
    </xdr:from>
    <xdr:to>
      <xdr:col>18</xdr:col>
      <xdr:colOff>444500</xdr:colOff>
      <xdr:row>86</xdr:row>
      <xdr:rowOff>120650</xdr:rowOff>
    </xdr:to>
    <xdr:sp macro="" textlink="">
      <xdr:nvSpPr>
        <xdr:cNvPr id="10482" name="Text Box 242">
          <a:extLst>
            <a:ext uri="{FF2B5EF4-FFF2-40B4-BE49-F238E27FC236}">
              <a16:creationId xmlns:a16="http://schemas.microsoft.com/office/drawing/2014/main" id="{7E12DEBB-CF67-447D-B4F9-2A5A66CDB9B1}"/>
            </a:ext>
          </a:extLst>
        </xdr:cNvPr>
        <xdr:cNvSpPr txBox="1">
          <a:spLocks noChangeArrowheads="1"/>
        </xdr:cNvSpPr>
      </xdr:nvSpPr>
      <xdr:spPr bwMode="auto">
        <a:xfrm>
          <a:off x="11061700" y="14116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444500</xdr:colOff>
      <xdr:row>84</xdr:row>
      <xdr:rowOff>25400</xdr:rowOff>
    </xdr:from>
    <xdr:to>
      <xdr:col>26</xdr:col>
      <xdr:colOff>69850</xdr:colOff>
      <xdr:row>84</xdr:row>
      <xdr:rowOff>25400</xdr:rowOff>
    </xdr:to>
    <xdr:sp macro="" textlink="">
      <xdr:nvSpPr>
        <xdr:cNvPr id="10483" name="Line 243">
          <a:extLst>
            <a:ext uri="{FF2B5EF4-FFF2-40B4-BE49-F238E27FC236}">
              <a16:creationId xmlns:a16="http://schemas.microsoft.com/office/drawing/2014/main" id="{5BF5CA98-7A75-4DD9-B2CA-5C97B0AF0FAD}"/>
            </a:ext>
          </a:extLst>
        </xdr:cNvPr>
        <xdr:cNvSpPr>
          <a:spLocks noChangeShapeType="1"/>
        </xdr:cNvSpPr>
      </xdr:nvSpPr>
      <xdr:spPr bwMode="auto">
        <a:xfrm>
          <a:off x="11760200" y="13893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83</xdr:row>
      <xdr:rowOff>82550</xdr:rowOff>
    </xdr:from>
    <xdr:to>
      <xdr:col>18</xdr:col>
      <xdr:colOff>444500</xdr:colOff>
      <xdr:row>84</xdr:row>
      <xdr:rowOff>120650</xdr:rowOff>
    </xdr:to>
    <xdr:sp macro="" textlink="">
      <xdr:nvSpPr>
        <xdr:cNvPr id="10484" name="Text Box 244">
          <a:extLst>
            <a:ext uri="{FF2B5EF4-FFF2-40B4-BE49-F238E27FC236}">
              <a16:creationId xmlns:a16="http://schemas.microsoft.com/office/drawing/2014/main" id="{91F73FE9-065F-4240-AA9E-84642003A84E}"/>
            </a:ext>
          </a:extLst>
        </xdr:cNvPr>
        <xdr:cNvSpPr txBox="1">
          <a:spLocks noChangeArrowheads="1"/>
        </xdr:cNvSpPr>
      </xdr:nvSpPr>
      <xdr:spPr bwMode="auto">
        <a:xfrm>
          <a:off x="11061700" y="13785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444500</xdr:colOff>
      <xdr:row>82</xdr:row>
      <xdr:rowOff>25400</xdr:rowOff>
    </xdr:from>
    <xdr:to>
      <xdr:col>26</xdr:col>
      <xdr:colOff>69850</xdr:colOff>
      <xdr:row>82</xdr:row>
      <xdr:rowOff>25400</xdr:rowOff>
    </xdr:to>
    <xdr:sp macro="" textlink="">
      <xdr:nvSpPr>
        <xdr:cNvPr id="10485" name="Line 245">
          <a:extLst>
            <a:ext uri="{FF2B5EF4-FFF2-40B4-BE49-F238E27FC236}">
              <a16:creationId xmlns:a16="http://schemas.microsoft.com/office/drawing/2014/main" id="{C58F2C05-DC56-47E1-998E-ECD8B03E13E2}"/>
            </a:ext>
          </a:extLst>
        </xdr:cNvPr>
        <xdr:cNvSpPr>
          <a:spLocks noChangeShapeType="1"/>
        </xdr:cNvSpPr>
      </xdr:nvSpPr>
      <xdr:spPr bwMode="auto">
        <a:xfrm>
          <a:off x="11760200" y="13563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81</xdr:row>
      <xdr:rowOff>82550</xdr:rowOff>
    </xdr:from>
    <xdr:to>
      <xdr:col>18</xdr:col>
      <xdr:colOff>444500</xdr:colOff>
      <xdr:row>82</xdr:row>
      <xdr:rowOff>120650</xdr:rowOff>
    </xdr:to>
    <xdr:sp macro="" textlink="">
      <xdr:nvSpPr>
        <xdr:cNvPr id="10486" name="Text Box 246">
          <a:extLst>
            <a:ext uri="{FF2B5EF4-FFF2-40B4-BE49-F238E27FC236}">
              <a16:creationId xmlns:a16="http://schemas.microsoft.com/office/drawing/2014/main" id="{8D468616-77C7-4AC9-8F92-E71A0CA15554}"/>
            </a:ext>
          </a:extLst>
        </xdr:cNvPr>
        <xdr:cNvSpPr txBox="1">
          <a:spLocks noChangeArrowheads="1"/>
        </xdr:cNvSpPr>
      </xdr:nvSpPr>
      <xdr:spPr bwMode="auto">
        <a:xfrm>
          <a:off x="11061700" y="13455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25400</xdr:rowOff>
    </xdr:from>
    <xdr:to>
      <xdr:col>26</xdr:col>
      <xdr:colOff>69850</xdr:colOff>
      <xdr:row>80</xdr:row>
      <xdr:rowOff>25400</xdr:rowOff>
    </xdr:to>
    <xdr:sp macro="" textlink="">
      <xdr:nvSpPr>
        <xdr:cNvPr id="10487" name="Line 247">
          <a:extLst>
            <a:ext uri="{FF2B5EF4-FFF2-40B4-BE49-F238E27FC236}">
              <a16:creationId xmlns:a16="http://schemas.microsoft.com/office/drawing/2014/main" id="{2524E2F1-AF85-4542-9350-93A6297BA630}"/>
            </a:ext>
          </a:extLst>
        </xdr:cNvPr>
        <xdr:cNvSpPr>
          <a:spLocks noChangeShapeType="1"/>
        </xdr:cNvSpPr>
      </xdr:nvSpPr>
      <xdr:spPr bwMode="auto">
        <a:xfrm>
          <a:off x="11760200" y="13233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79</xdr:row>
      <xdr:rowOff>82550</xdr:rowOff>
    </xdr:from>
    <xdr:to>
      <xdr:col>18</xdr:col>
      <xdr:colOff>444500</xdr:colOff>
      <xdr:row>80</xdr:row>
      <xdr:rowOff>120650</xdr:rowOff>
    </xdr:to>
    <xdr:sp macro="" textlink="">
      <xdr:nvSpPr>
        <xdr:cNvPr id="10488" name="Text Box 248">
          <a:extLst>
            <a:ext uri="{FF2B5EF4-FFF2-40B4-BE49-F238E27FC236}">
              <a16:creationId xmlns:a16="http://schemas.microsoft.com/office/drawing/2014/main" id="{B85A060D-3039-40E7-991D-BBEFFB1B9D8B}"/>
            </a:ext>
          </a:extLst>
        </xdr:cNvPr>
        <xdr:cNvSpPr txBox="1">
          <a:spLocks noChangeArrowheads="1"/>
        </xdr:cNvSpPr>
      </xdr:nvSpPr>
      <xdr:spPr bwMode="auto">
        <a:xfrm>
          <a:off x="11061700" y="13125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0489" name="Line 249">
          <a:extLst>
            <a:ext uri="{FF2B5EF4-FFF2-40B4-BE49-F238E27FC236}">
              <a16:creationId xmlns:a16="http://schemas.microsoft.com/office/drawing/2014/main" id="{1B9CB33A-76BE-4846-B3F4-049BFA7BAF77}"/>
            </a:ext>
          </a:extLst>
        </xdr:cNvPr>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77</xdr:row>
      <xdr:rowOff>82550</xdr:rowOff>
    </xdr:from>
    <xdr:to>
      <xdr:col>18</xdr:col>
      <xdr:colOff>444500</xdr:colOff>
      <xdr:row>78</xdr:row>
      <xdr:rowOff>120650</xdr:rowOff>
    </xdr:to>
    <xdr:sp macro="" textlink="">
      <xdr:nvSpPr>
        <xdr:cNvPr id="10490" name="Text Box 250">
          <a:extLst>
            <a:ext uri="{FF2B5EF4-FFF2-40B4-BE49-F238E27FC236}">
              <a16:creationId xmlns:a16="http://schemas.microsoft.com/office/drawing/2014/main" id="{8EB6E632-319E-469B-9EBA-37689854ED0C}"/>
            </a:ext>
          </a:extLst>
        </xdr:cNvPr>
        <xdr:cNvSpPr txBox="1">
          <a:spLocks noChangeArrowheads="1"/>
        </xdr:cNvSpPr>
      </xdr:nvSpPr>
      <xdr:spPr bwMode="auto">
        <a:xfrm>
          <a:off x="11061700" y="127952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491" name="給与水準   （国との比較）グラフ枠">
          <a:extLst>
            <a:ext uri="{FF2B5EF4-FFF2-40B4-BE49-F238E27FC236}">
              <a16:creationId xmlns:a16="http://schemas.microsoft.com/office/drawing/2014/main" id="{92966455-361D-401A-AFB8-4A52CE5793D4}"/>
            </a:ext>
          </a:extLst>
        </xdr:cNvPr>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38100</xdr:rowOff>
    </xdr:from>
    <xdr:to>
      <xdr:col>24</xdr:col>
      <xdr:colOff>514350</xdr:colOff>
      <xdr:row>89</xdr:row>
      <xdr:rowOff>0</xdr:rowOff>
    </xdr:to>
    <xdr:sp macro="" textlink="">
      <xdr:nvSpPr>
        <xdr:cNvPr id="10492" name="Line 252">
          <a:extLst>
            <a:ext uri="{FF2B5EF4-FFF2-40B4-BE49-F238E27FC236}">
              <a16:creationId xmlns:a16="http://schemas.microsoft.com/office/drawing/2014/main" id="{4EFE35BA-4C89-440C-8D3A-0A66607F2394}"/>
            </a:ext>
          </a:extLst>
        </xdr:cNvPr>
        <xdr:cNvSpPr>
          <a:spLocks noChangeShapeType="1"/>
        </xdr:cNvSpPr>
      </xdr:nvSpPr>
      <xdr:spPr bwMode="auto">
        <a:xfrm flipV="1">
          <a:off x="15601950" y="13411200"/>
          <a:ext cx="0" cy="1282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0</xdr:rowOff>
    </xdr:from>
    <xdr:to>
      <xdr:col>26</xdr:col>
      <xdr:colOff>38100</xdr:colOff>
      <xdr:row>90</xdr:row>
      <xdr:rowOff>38100</xdr:rowOff>
    </xdr:to>
    <xdr:sp macro="" textlink="">
      <xdr:nvSpPr>
        <xdr:cNvPr id="10493" name="給与水準   （国との比較）最小値テキスト">
          <a:extLst>
            <a:ext uri="{FF2B5EF4-FFF2-40B4-BE49-F238E27FC236}">
              <a16:creationId xmlns:a16="http://schemas.microsoft.com/office/drawing/2014/main" id="{4ABC0DB4-8759-4672-87B5-480CDEC596FB}"/>
            </a:ext>
          </a:extLst>
        </xdr:cNvPr>
        <xdr:cNvSpPr txBox="1">
          <a:spLocks noChangeArrowheads="1"/>
        </xdr:cNvSpPr>
      </xdr:nvSpPr>
      <xdr:spPr bwMode="auto">
        <a:xfrm>
          <a:off x="15678150" y="146939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100.2</a:t>
          </a:r>
        </a:p>
      </xdr:txBody>
    </xdr:sp>
    <xdr:clientData/>
  </xdr:twoCellAnchor>
  <xdr:twoCellAnchor>
    <xdr:from>
      <xdr:col>24</xdr:col>
      <xdr:colOff>425450</xdr:colOff>
      <xdr:row>89</xdr:row>
      <xdr:rowOff>0</xdr:rowOff>
    </xdr:from>
    <xdr:to>
      <xdr:col>24</xdr:col>
      <xdr:colOff>590550</xdr:colOff>
      <xdr:row>89</xdr:row>
      <xdr:rowOff>0</xdr:rowOff>
    </xdr:to>
    <xdr:sp macro="" textlink="">
      <xdr:nvSpPr>
        <xdr:cNvPr id="10494" name="Line 254">
          <a:extLst>
            <a:ext uri="{FF2B5EF4-FFF2-40B4-BE49-F238E27FC236}">
              <a16:creationId xmlns:a16="http://schemas.microsoft.com/office/drawing/2014/main" id="{E39F8DC2-A99F-4844-AF30-88887CE37F7E}"/>
            </a:ext>
          </a:extLst>
        </xdr:cNvPr>
        <xdr:cNvSpPr>
          <a:spLocks noChangeShapeType="1"/>
        </xdr:cNvSpPr>
      </xdr:nvSpPr>
      <xdr:spPr bwMode="auto">
        <a:xfrm>
          <a:off x="15513050" y="14693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79</xdr:row>
      <xdr:rowOff>146050</xdr:rowOff>
    </xdr:from>
    <xdr:to>
      <xdr:col>26</xdr:col>
      <xdr:colOff>38100</xdr:colOff>
      <xdr:row>81</xdr:row>
      <xdr:rowOff>19050</xdr:rowOff>
    </xdr:to>
    <xdr:sp macro="" textlink="">
      <xdr:nvSpPr>
        <xdr:cNvPr id="10495" name="給与水準   （国との比較）最大値テキスト">
          <a:extLst>
            <a:ext uri="{FF2B5EF4-FFF2-40B4-BE49-F238E27FC236}">
              <a16:creationId xmlns:a16="http://schemas.microsoft.com/office/drawing/2014/main" id="{904A808C-D998-4AE3-873A-44830FFD83FA}"/>
            </a:ext>
          </a:extLst>
        </xdr:cNvPr>
        <xdr:cNvSpPr txBox="1">
          <a:spLocks noChangeArrowheads="1"/>
        </xdr:cNvSpPr>
      </xdr:nvSpPr>
      <xdr:spPr bwMode="auto">
        <a:xfrm>
          <a:off x="15678150" y="131889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88.6</a:t>
          </a:r>
        </a:p>
      </xdr:txBody>
    </xdr:sp>
    <xdr:clientData/>
  </xdr:twoCellAnchor>
  <xdr:twoCellAnchor>
    <xdr:from>
      <xdr:col>24</xdr:col>
      <xdr:colOff>425450</xdr:colOff>
      <xdr:row>81</xdr:row>
      <xdr:rowOff>38100</xdr:rowOff>
    </xdr:from>
    <xdr:to>
      <xdr:col>24</xdr:col>
      <xdr:colOff>590550</xdr:colOff>
      <xdr:row>81</xdr:row>
      <xdr:rowOff>38100</xdr:rowOff>
    </xdr:to>
    <xdr:sp macro="" textlink="">
      <xdr:nvSpPr>
        <xdr:cNvPr id="10496" name="Line 256">
          <a:extLst>
            <a:ext uri="{FF2B5EF4-FFF2-40B4-BE49-F238E27FC236}">
              <a16:creationId xmlns:a16="http://schemas.microsoft.com/office/drawing/2014/main" id="{345032B7-9216-4FED-A954-23BE2E44A154}"/>
            </a:ext>
          </a:extLst>
        </xdr:cNvPr>
        <xdr:cNvSpPr>
          <a:spLocks noChangeShapeType="1"/>
        </xdr:cNvSpPr>
      </xdr:nvSpPr>
      <xdr:spPr bwMode="auto">
        <a:xfrm>
          <a:off x="15513050" y="13411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83</xdr:row>
      <xdr:rowOff>120650</xdr:rowOff>
    </xdr:from>
    <xdr:to>
      <xdr:col>24</xdr:col>
      <xdr:colOff>514350</xdr:colOff>
      <xdr:row>85</xdr:row>
      <xdr:rowOff>127000</xdr:rowOff>
    </xdr:to>
    <xdr:sp macro="" textlink="">
      <xdr:nvSpPr>
        <xdr:cNvPr id="10497" name="Line 257">
          <a:extLst>
            <a:ext uri="{FF2B5EF4-FFF2-40B4-BE49-F238E27FC236}">
              <a16:creationId xmlns:a16="http://schemas.microsoft.com/office/drawing/2014/main" id="{9EB2CBB1-1EAD-4F98-938F-F16FEDB08DA7}"/>
            </a:ext>
          </a:extLst>
        </xdr:cNvPr>
        <xdr:cNvSpPr>
          <a:spLocks noChangeShapeType="1"/>
        </xdr:cNvSpPr>
      </xdr:nvSpPr>
      <xdr:spPr bwMode="auto">
        <a:xfrm>
          <a:off x="14833600" y="13823950"/>
          <a:ext cx="768350" cy="336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84</xdr:row>
      <xdr:rowOff>57150</xdr:rowOff>
    </xdr:from>
    <xdr:to>
      <xdr:col>26</xdr:col>
      <xdr:colOff>38100</xdr:colOff>
      <xdr:row>85</xdr:row>
      <xdr:rowOff>88900</xdr:rowOff>
    </xdr:to>
    <xdr:sp macro="" textlink="">
      <xdr:nvSpPr>
        <xdr:cNvPr id="10498" name="給与水準   （国との比較）平均値テキスト">
          <a:extLst>
            <a:ext uri="{FF2B5EF4-FFF2-40B4-BE49-F238E27FC236}">
              <a16:creationId xmlns:a16="http://schemas.microsoft.com/office/drawing/2014/main" id="{641A8B78-C8CD-4C63-9C10-1A92D4695B71}"/>
            </a:ext>
          </a:extLst>
        </xdr:cNvPr>
        <xdr:cNvSpPr txBox="1">
          <a:spLocks noChangeArrowheads="1"/>
        </xdr:cNvSpPr>
      </xdr:nvSpPr>
      <xdr:spPr bwMode="auto">
        <a:xfrm>
          <a:off x="15678150" y="13925550"/>
          <a:ext cx="7048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24</xdr:col>
      <xdr:colOff>463550</xdr:colOff>
      <xdr:row>85</xdr:row>
      <xdr:rowOff>19050</xdr:rowOff>
    </xdr:from>
    <xdr:to>
      <xdr:col>24</xdr:col>
      <xdr:colOff>558800</xdr:colOff>
      <xdr:row>85</xdr:row>
      <xdr:rowOff>107950</xdr:rowOff>
    </xdr:to>
    <xdr:sp macro="" textlink="">
      <xdr:nvSpPr>
        <xdr:cNvPr id="10499" name="AutoShape 259">
          <a:extLst>
            <a:ext uri="{FF2B5EF4-FFF2-40B4-BE49-F238E27FC236}">
              <a16:creationId xmlns:a16="http://schemas.microsoft.com/office/drawing/2014/main" id="{83518448-198C-4C4A-97F5-2CBFFD5C338E}"/>
            </a:ext>
          </a:extLst>
        </xdr:cNvPr>
        <xdr:cNvSpPr>
          <a:spLocks noChangeArrowheads="1"/>
        </xdr:cNvSpPr>
      </xdr:nvSpPr>
      <xdr:spPr bwMode="auto">
        <a:xfrm>
          <a:off x="15551150" y="140525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83</xdr:row>
      <xdr:rowOff>120650</xdr:rowOff>
    </xdr:from>
    <xdr:to>
      <xdr:col>23</xdr:col>
      <xdr:colOff>374650</xdr:colOff>
      <xdr:row>84</xdr:row>
      <xdr:rowOff>76200</xdr:rowOff>
    </xdr:to>
    <xdr:sp macro="" textlink="">
      <xdr:nvSpPr>
        <xdr:cNvPr id="10500" name="Line 260">
          <a:extLst>
            <a:ext uri="{FF2B5EF4-FFF2-40B4-BE49-F238E27FC236}">
              <a16:creationId xmlns:a16="http://schemas.microsoft.com/office/drawing/2014/main" id="{50BDAB3E-41C0-4659-84FB-7152C688E303}"/>
            </a:ext>
          </a:extLst>
        </xdr:cNvPr>
        <xdr:cNvSpPr>
          <a:spLocks noChangeShapeType="1"/>
        </xdr:cNvSpPr>
      </xdr:nvSpPr>
      <xdr:spPr bwMode="auto">
        <a:xfrm flipV="1">
          <a:off x="14014450" y="13823950"/>
          <a:ext cx="8191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84</xdr:row>
      <xdr:rowOff>158750</xdr:rowOff>
    </xdr:from>
    <xdr:to>
      <xdr:col>23</xdr:col>
      <xdr:colOff>419100</xdr:colOff>
      <xdr:row>85</xdr:row>
      <xdr:rowOff>88900</xdr:rowOff>
    </xdr:to>
    <xdr:sp macro="" textlink="">
      <xdr:nvSpPr>
        <xdr:cNvPr id="10501" name="AutoShape 261">
          <a:extLst>
            <a:ext uri="{FF2B5EF4-FFF2-40B4-BE49-F238E27FC236}">
              <a16:creationId xmlns:a16="http://schemas.microsoft.com/office/drawing/2014/main" id="{632B9F03-642E-4DB6-9421-000E88D1E39D}"/>
            </a:ext>
          </a:extLst>
        </xdr:cNvPr>
        <xdr:cNvSpPr>
          <a:spLocks noChangeArrowheads="1"/>
        </xdr:cNvSpPr>
      </xdr:nvSpPr>
      <xdr:spPr bwMode="auto">
        <a:xfrm>
          <a:off x="14782800" y="14027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85</xdr:row>
      <xdr:rowOff>101600</xdr:rowOff>
    </xdr:from>
    <xdr:to>
      <xdr:col>24</xdr:col>
      <xdr:colOff>69850</xdr:colOff>
      <xdr:row>86</xdr:row>
      <xdr:rowOff>139700</xdr:rowOff>
    </xdr:to>
    <xdr:sp macro="" textlink="">
      <xdr:nvSpPr>
        <xdr:cNvPr id="10502" name="Text Box 262">
          <a:extLst>
            <a:ext uri="{FF2B5EF4-FFF2-40B4-BE49-F238E27FC236}">
              <a16:creationId xmlns:a16="http://schemas.microsoft.com/office/drawing/2014/main" id="{24CBE1F8-8BA5-437C-91CE-D82B4FC1AEB5}"/>
            </a:ext>
          </a:extLst>
        </xdr:cNvPr>
        <xdr:cNvSpPr txBox="1">
          <a:spLocks noChangeArrowheads="1"/>
        </xdr:cNvSpPr>
      </xdr:nvSpPr>
      <xdr:spPr bwMode="auto">
        <a:xfrm>
          <a:off x="14484350" y="141351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21</xdr:col>
      <xdr:colOff>0</xdr:colOff>
      <xdr:row>84</xdr:row>
      <xdr:rowOff>6350</xdr:rowOff>
    </xdr:from>
    <xdr:to>
      <xdr:col>22</xdr:col>
      <xdr:colOff>184150</xdr:colOff>
      <xdr:row>84</xdr:row>
      <xdr:rowOff>76200</xdr:rowOff>
    </xdr:to>
    <xdr:sp macro="" textlink="">
      <xdr:nvSpPr>
        <xdr:cNvPr id="10503" name="Line 263">
          <a:extLst>
            <a:ext uri="{FF2B5EF4-FFF2-40B4-BE49-F238E27FC236}">
              <a16:creationId xmlns:a16="http://schemas.microsoft.com/office/drawing/2014/main" id="{551B8D50-0EE6-45ED-BC8A-336630EE3D26}"/>
            </a:ext>
          </a:extLst>
        </xdr:cNvPr>
        <xdr:cNvSpPr>
          <a:spLocks noChangeShapeType="1"/>
        </xdr:cNvSpPr>
      </xdr:nvSpPr>
      <xdr:spPr bwMode="auto">
        <a:xfrm>
          <a:off x="13201650" y="138747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84</xdr:row>
      <xdr:rowOff>139700</xdr:rowOff>
    </xdr:from>
    <xdr:to>
      <xdr:col>22</xdr:col>
      <xdr:colOff>234950</xdr:colOff>
      <xdr:row>85</xdr:row>
      <xdr:rowOff>63500</xdr:rowOff>
    </xdr:to>
    <xdr:sp macro="" textlink="">
      <xdr:nvSpPr>
        <xdr:cNvPr id="10504" name="AutoShape 264">
          <a:extLst>
            <a:ext uri="{FF2B5EF4-FFF2-40B4-BE49-F238E27FC236}">
              <a16:creationId xmlns:a16="http://schemas.microsoft.com/office/drawing/2014/main" id="{39BFD97F-EFB1-4E97-8286-FB4ACB6F4542}"/>
            </a:ext>
          </a:extLst>
        </xdr:cNvPr>
        <xdr:cNvSpPr>
          <a:spLocks noChangeArrowheads="1"/>
        </xdr:cNvSpPr>
      </xdr:nvSpPr>
      <xdr:spPr bwMode="auto">
        <a:xfrm>
          <a:off x="13970000" y="14008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463550</xdr:colOff>
      <xdr:row>85</xdr:row>
      <xdr:rowOff>82550</xdr:rowOff>
    </xdr:from>
    <xdr:to>
      <xdr:col>22</xdr:col>
      <xdr:colOff>533400</xdr:colOff>
      <xdr:row>86</xdr:row>
      <xdr:rowOff>120650</xdr:rowOff>
    </xdr:to>
    <xdr:sp macro="" textlink="">
      <xdr:nvSpPr>
        <xdr:cNvPr id="10505" name="Text Box 265">
          <a:extLst>
            <a:ext uri="{FF2B5EF4-FFF2-40B4-BE49-F238E27FC236}">
              <a16:creationId xmlns:a16="http://schemas.microsoft.com/office/drawing/2014/main" id="{143E5BC1-71BA-45FF-88EE-7D5BD782B382}"/>
            </a:ext>
          </a:extLst>
        </xdr:cNvPr>
        <xdr:cNvSpPr txBox="1">
          <a:spLocks noChangeArrowheads="1"/>
        </xdr:cNvSpPr>
      </xdr:nvSpPr>
      <xdr:spPr bwMode="auto">
        <a:xfrm>
          <a:off x="13665200" y="14116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xdr:from>
      <xdr:col>19</xdr:col>
      <xdr:colOff>444500</xdr:colOff>
      <xdr:row>83</xdr:row>
      <xdr:rowOff>139700</xdr:rowOff>
    </xdr:from>
    <xdr:to>
      <xdr:col>21</xdr:col>
      <xdr:colOff>0</xdr:colOff>
      <xdr:row>84</xdr:row>
      <xdr:rowOff>6350</xdr:rowOff>
    </xdr:to>
    <xdr:sp macro="" textlink="">
      <xdr:nvSpPr>
        <xdr:cNvPr id="10506" name="Line 266">
          <a:extLst>
            <a:ext uri="{FF2B5EF4-FFF2-40B4-BE49-F238E27FC236}">
              <a16:creationId xmlns:a16="http://schemas.microsoft.com/office/drawing/2014/main" id="{102831A1-7FEB-4560-8ABC-8FEF4384F412}"/>
            </a:ext>
          </a:extLst>
        </xdr:cNvPr>
        <xdr:cNvSpPr>
          <a:spLocks noChangeShapeType="1"/>
        </xdr:cNvSpPr>
      </xdr:nvSpPr>
      <xdr:spPr bwMode="auto">
        <a:xfrm>
          <a:off x="12388850" y="138430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84</xdr:row>
      <xdr:rowOff>146050</xdr:rowOff>
    </xdr:from>
    <xdr:to>
      <xdr:col>21</xdr:col>
      <xdr:colOff>44450</xdr:colOff>
      <xdr:row>85</xdr:row>
      <xdr:rowOff>82550</xdr:rowOff>
    </xdr:to>
    <xdr:sp macro="" textlink="">
      <xdr:nvSpPr>
        <xdr:cNvPr id="10507" name="AutoShape 267">
          <a:extLst>
            <a:ext uri="{FF2B5EF4-FFF2-40B4-BE49-F238E27FC236}">
              <a16:creationId xmlns:a16="http://schemas.microsoft.com/office/drawing/2014/main" id="{BF92712A-BBCA-40B6-8733-9B20E3F6264C}"/>
            </a:ext>
          </a:extLst>
        </xdr:cNvPr>
        <xdr:cNvSpPr>
          <a:spLocks noChangeArrowheads="1"/>
        </xdr:cNvSpPr>
      </xdr:nvSpPr>
      <xdr:spPr bwMode="auto">
        <a:xfrm>
          <a:off x="13157200" y="14014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85</xdr:row>
      <xdr:rowOff>88900</xdr:rowOff>
    </xdr:from>
    <xdr:to>
      <xdr:col>21</xdr:col>
      <xdr:colOff>349250</xdr:colOff>
      <xdr:row>86</xdr:row>
      <xdr:rowOff>127000</xdr:rowOff>
    </xdr:to>
    <xdr:sp macro="" textlink="">
      <xdr:nvSpPr>
        <xdr:cNvPr id="10508" name="Text Box 268">
          <a:extLst>
            <a:ext uri="{FF2B5EF4-FFF2-40B4-BE49-F238E27FC236}">
              <a16:creationId xmlns:a16="http://schemas.microsoft.com/office/drawing/2014/main" id="{AC43ED91-D16A-4A89-8B55-EF9EDA424181}"/>
            </a:ext>
          </a:extLst>
        </xdr:cNvPr>
        <xdr:cNvSpPr txBox="1">
          <a:spLocks noChangeArrowheads="1"/>
        </xdr:cNvSpPr>
      </xdr:nvSpPr>
      <xdr:spPr bwMode="auto">
        <a:xfrm>
          <a:off x="12852400" y="14122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94.5</a:t>
          </a:r>
        </a:p>
      </xdr:txBody>
    </xdr:sp>
    <xdr:clientData/>
  </xdr:twoCellAnchor>
  <xdr:twoCellAnchor>
    <xdr:from>
      <xdr:col>19</xdr:col>
      <xdr:colOff>393700</xdr:colOff>
      <xdr:row>84</xdr:row>
      <xdr:rowOff>82550</xdr:rowOff>
    </xdr:from>
    <xdr:to>
      <xdr:col>19</xdr:col>
      <xdr:colOff>488950</xdr:colOff>
      <xdr:row>85</xdr:row>
      <xdr:rowOff>6350</xdr:rowOff>
    </xdr:to>
    <xdr:sp macro="" textlink="">
      <xdr:nvSpPr>
        <xdr:cNvPr id="10509" name="AutoShape 269">
          <a:extLst>
            <a:ext uri="{FF2B5EF4-FFF2-40B4-BE49-F238E27FC236}">
              <a16:creationId xmlns:a16="http://schemas.microsoft.com/office/drawing/2014/main" id="{42827F9B-0992-4BF8-8243-A264586F0A80}"/>
            </a:ext>
          </a:extLst>
        </xdr:cNvPr>
        <xdr:cNvSpPr>
          <a:spLocks noChangeArrowheads="1"/>
        </xdr:cNvSpPr>
      </xdr:nvSpPr>
      <xdr:spPr bwMode="auto">
        <a:xfrm>
          <a:off x="12338050" y="139509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85</xdr:row>
      <xdr:rowOff>25400</xdr:rowOff>
    </xdr:from>
    <xdr:to>
      <xdr:col>20</xdr:col>
      <xdr:colOff>165100</xdr:colOff>
      <xdr:row>86</xdr:row>
      <xdr:rowOff>63500</xdr:rowOff>
    </xdr:to>
    <xdr:sp macro="" textlink="">
      <xdr:nvSpPr>
        <xdr:cNvPr id="10510" name="Text Box 270">
          <a:extLst>
            <a:ext uri="{FF2B5EF4-FFF2-40B4-BE49-F238E27FC236}">
              <a16:creationId xmlns:a16="http://schemas.microsoft.com/office/drawing/2014/main" id="{39DA757D-80C9-4612-B0B7-BA716C3AC5EA}"/>
            </a:ext>
          </a:extLst>
        </xdr:cNvPr>
        <xdr:cNvSpPr txBox="1">
          <a:spLocks noChangeArrowheads="1"/>
        </xdr:cNvSpPr>
      </xdr:nvSpPr>
      <xdr:spPr bwMode="auto">
        <a:xfrm>
          <a:off x="12039600" y="14058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editAs="oneCell">
    <xdr:from>
      <xdr:col>24</xdr:col>
      <xdr:colOff>412750</xdr:colOff>
      <xdr:row>92</xdr:row>
      <xdr:rowOff>101600</xdr:rowOff>
    </xdr:from>
    <xdr:to>
      <xdr:col>25</xdr:col>
      <xdr:colOff>482600</xdr:colOff>
      <xdr:row>93</xdr:row>
      <xdr:rowOff>139700</xdr:rowOff>
    </xdr:to>
    <xdr:sp macro="" textlink="">
      <xdr:nvSpPr>
        <xdr:cNvPr id="10511" name="Text Box 271">
          <a:extLst>
            <a:ext uri="{FF2B5EF4-FFF2-40B4-BE49-F238E27FC236}">
              <a16:creationId xmlns:a16="http://schemas.microsoft.com/office/drawing/2014/main" id="{789C4BB0-E534-4BDE-BF85-9E93240BA4D1}"/>
            </a:ext>
          </a:extLst>
        </xdr:cNvPr>
        <xdr:cNvSpPr txBox="1">
          <a:spLocks noChangeArrowheads="1"/>
        </xdr:cNvSpPr>
      </xdr:nvSpPr>
      <xdr:spPr bwMode="auto">
        <a:xfrm>
          <a:off x="1550035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273050</xdr:colOff>
      <xdr:row>92</xdr:row>
      <xdr:rowOff>101600</xdr:rowOff>
    </xdr:from>
    <xdr:to>
      <xdr:col>24</xdr:col>
      <xdr:colOff>342900</xdr:colOff>
      <xdr:row>93</xdr:row>
      <xdr:rowOff>139700</xdr:rowOff>
    </xdr:to>
    <xdr:sp macro="" textlink="">
      <xdr:nvSpPr>
        <xdr:cNvPr id="10512" name="Text Box 272">
          <a:extLst>
            <a:ext uri="{FF2B5EF4-FFF2-40B4-BE49-F238E27FC236}">
              <a16:creationId xmlns:a16="http://schemas.microsoft.com/office/drawing/2014/main" id="{97CD70E9-4585-4269-A17C-F65F510B0DBF}"/>
            </a:ext>
          </a:extLst>
        </xdr:cNvPr>
        <xdr:cNvSpPr txBox="1">
          <a:spLocks noChangeArrowheads="1"/>
        </xdr:cNvSpPr>
      </xdr:nvSpPr>
      <xdr:spPr bwMode="auto">
        <a:xfrm>
          <a:off x="1473200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76200</xdr:colOff>
      <xdr:row>92</xdr:row>
      <xdr:rowOff>101600</xdr:rowOff>
    </xdr:from>
    <xdr:to>
      <xdr:col>23</xdr:col>
      <xdr:colOff>146050</xdr:colOff>
      <xdr:row>93</xdr:row>
      <xdr:rowOff>139700</xdr:rowOff>
    </xdr:to>
    <xdr:sp macro="" textlink="">
      <xdr:nvSpPr>
        <xdr:cNvPr id="10513" name="Text Box 273">
          <a:extLst>
            <a:ext uri="{FF2B5EF4-FFF2-40B4-BE49-F238E27FC236}">
              <a16:creationId xmlns:a16="http://schemas.microsoft.com/office/drawing/2014/main" id="{16D58B1C-E1A8-49CF-A4BF-8A9A617ECD6D}"/>
            </a:ext>
          </a:extLst>
        </xdr:cNvPr>
        <xdr:cNvSpPr txBox="1">
          <a:spLocks noChangeArrowheads="1"/>
        </xdr:cNvSpPr>
      </xdr:nvSpPr>
      <xdr:spPr bwMode="auto">
        <a:xfrm>
          <a:off x="1390650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520700</xdr:colOff>
      <xdr:row>92</xdr:row>
      <xdr:rowOff>101600</xdr:rowOff>
    </xdr:from>
    <xdr:to>
      <xdr:col>21</xdr:col>
      <xdr:colOff>590550</xdr:colOff>
      <xdr:row>93</xdr:row>
      <xdr:rowOff>139700</xdr:rowOff>
    </xdr:to>
    <xdr:sp macro="" textlink="">
      <xdr:nvSpPr>
        <xdr:cNvPr id="10514" name="Text Box 274">
          <a:extLst>
            <a:ext uri="{FF2B5EF4-FFF2-40B4-BE49-F238E27FC236}">
              <a16:creationId xmlns:a16="http://schemas.microsoft.com/office/drawing/2014/main" id="{6B5EE8DC-554F-4B0A-B0C5-85989714348E}"/>
            </a:ext>
          </a:extLst>
        </xdr:cNvPr>
        <xdr:cNvSpPr txBox="1">
          <a:spLocks noChangeArrowheads="1"/>
        </xdr:cNvSpPr>
      </xdr:nvSpPr>
      <xdr:spPr bwMode="auto">
        <a:xfrm>
          <a:off x="1309370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342900</xdr:colOff>
      <xdr:row>92</xdr:row>
      <xdr:rowOff>101600</xdr:rowOff>
    </xdr:from>
    <xdr:to>
      <xdr:col>20</xdr:col>
      <xdr:colOff>412750</xdr:colOff>
      <xdr:row>93</xdr:row>
      <xdr:rowOff>139700</xdr:rowOff>
    </xdr:to>
    <xdr:sp macro="" textlink="">
      <xdr:nvSpPr>
        <xdr:cNvPr id="10515" name="Text Box 275">
          <a:extLst>
            <a:ext uri="{FF2B5EF4-FFF2-40B4-BE49-F238E27FC236}">
              <a16:creationId xmlns:a16="http://schemas.microsoft.com/office/drawing/2014/main" id="{9FC1DA5C-71CF-43A9-A2D9-DDAEB3EA64F8}"/>
            </a:ext>
          </a:extLst>
        </xdr:cNvPr>
        <xdr:cNvSpPr txBox="1">
          <a:spLocks noChangeArrowheads="1"/>
        </xdr:cNvSpPr>
      </xdr:nvSpPr>
      <xdr:spPr bwMode="auto">
        <a:xfrm>
          <a:off x="12287250" y="15290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463550</xdr:colOff>
      <xdr:row>85</xdr:row>
      <xdr:rowOff>82550</xdr:rowOff>
    </xdr:from>
    <xdr:to>
      <xdr:col>24</xdr:col>
      <xdr:colOff>558800</xdr:colOff>
      <xdr:row>86</xdr:row>
      <xdr:rowOff>19050</xdr:rowOff>
    </xdr:to>
    <xdr:sp macro="" textlink="">
      <xdr:nvSpPr>
        <xdr:cNvPr id="10516" name="Oval 276">
          <a:extLst>
            <a:ext uri="{FF2B5EF4-FFF2-40B4-BE49-F238E27FC236}">
              <a16:creationId xmlns:a16="http://schemas.microsoft.com/office/drawing/2014/main" id="{41A362A0-C444-43B2-8CD9-99EA355F715B}"/>
            </a:ext>
          </a:extLst>
        </xdr:cNvPr>
        <xdr:cNvSpPr>
          <a:spLocks noChangeArrowheads="1"/>
        </xdr:cNvSpPr>
      </xdr:nvSpPr>
      <xdr:spPr bwMode="auto">
        <a:xfrm>
          <a:off x="15551150" y="14116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85</xdr:row>
      <xdr:rowOff>82550</xdr:rowOff>
    </xdr:from>
    <xdr:to>
      <xdr:col>26</xdr:col>
      <xdr:colOff>38100</xdr:colOff>
      <xdr:row>86</xdr:row>
      <xdr:rowOff>120650</xdr:rowOff>
    </xdr:to>
    <xdr:sp macro="" textlink="">
      <xdr:nvSpPr>
        <xdr:cNvPr id="10517" name="給与水準   （国との比較）該当値テキスト">
          <a:extLst>
            <a:ext uri="{FF2B5EF4-FFF2-40B4-BE49-F238E27FC236}">
              <a16:creationId xmlns:a16="http://schemas.microsoft.com/office/drawing/2014/main" id="{FC8B3887-F7BF-4551-B49E-752597BF6EFD}"/>
            </a:ext>
          </a:extLst>
        </xdr:cNvPr>
        <xdr:cNvSpPr txBox="1">
          <a:spLocks noChangeArrowheads="1"/>
        </xdr:cNvSpPr>
      </xdr:nvSpPr>
      <xdr:spPr bwMode="auto">
        <a:xfrm>
          <a:off x="15678150" y="141160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23</xdr:col>
      <xdr:colOff>323850</xdr:colOff>
      <xdr:row>83</xdr:row>
      <xdr:rowOff>63500</xdr:rowOff>
    </xdr:from>
    <xdr:to>
      <xdr:col>23</xdr:col>
      <xdr:colOff>419100</xdr:colOff>
      <xdr:row>84</xdr:row>
      <xdr:rowOff>0</xdr:rowOff>
    </xdr:to>
    <xdr:sp macro="" textlink="">
      <xdr:nvSpPr>
        <xdr:cNvPr id="10518" name="Oval 278">
          <a:extLst>
            <a:ext uri="{FF2B5EF4-FFF2-40B4-BE49-F238E27FC236}">
              <a16:creationId xmlns:a16="http://schemas.microsoft.com/office/drawing/2014/main" id="{478F8EB5-B17D-4392-A184-E5406D24BA71}"/>
            </a:ext>
          </a:extLst>
        </xdr:cNvPr>
        <xdr:cNvSpPr>
          <a:spLocks noChangeArrowheads="1"/>
        </xdr:cNvSpPr>
      </xdr:nvSpPr>
      <xdr:spPr bwMode="auto">
        <a:xfrm>
          <a:off x="14782800" y="1376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82</xdr:row>
      <xdr:rowOff>38100</xdr:rowOff>
    </xdr:from>
    <xdr:to>
      <xdr:col>24</xdr:col>
      <xdr:colOff>69850</xdr:colOff>
      <xdr:row>83</xdr:row>
      <xdr:rowOff>76200</xdr:rowOff>
    </xdr:to>
    <xdr:sp macro="" textlink="">
      <xdr:nvSpPr>
        <xdr:cNvPr id="10519" name="Text Box 279">
          <a:extLst>
            <a:ext uri="{FF2B5EF4-FFF2-40B4-BE49-F238E27FC236}">
              <a16:creationId xmlns:a16="http://schemas.microsoft.com/office/drawing/2014/main" id="{41E12592-BE46-465F-8389-D885D65A4D5A}"/>
            </a:ext>
          </a:extLst>
        </xdr:cNvPr>
        <xdr:cNvSpPr txBox="1">
          <a:spLocks noChangeArrowheads="1"/>
        </xdr:cNvSpPr>
      </xdr:nvSpPr>
      <xdr:spPr bwMode="auto">
        <a:xfrm>
          <a:off x="14484350" y="135763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22</xdr:col>
      <xdr:colOff>139700</xdr:colOff>
      <xdr:row>84</xdr:row>
      <xdr:rowOff>25400</xdr:rowOff>
    </xdr:from>
    <xdr:to>
      <xdr:col>22</xdr:col>
      <xdr:colOff>234950</xdr:colOff>
      <xdr:row>84</xdr:row>
      <xdr:rowOff>114300</xdr:rowOff>
    </xdr:to>
    <xdr:sp macro="" textlink="">
      <xdr:nvSpPr>
        <xdr:cNvPr id="10520" name="Oval 280">
          <a:extLst>
            <a:ext uri="{FF2B5EF4-FFF2-40B4-BE49-F238E27FC236}">
              <a16:creationId xmlns:a16="http://schemas.microsoft.com/office/drawing/2014/main" id="{3B9F7105-B98B-40FC-BA3D-13290B9BD33E}"/>
            </a:ext>
          </a:extLst>
        </xdr:cNvPr>
        <xdr:cNvSpPr>
          <a:spLocks noChangeArrowheads="1"/>
        </xdr:cNvSpPr>
      </xdr:nvSpPr>
      <xdr:spPr bwMode="auto">
        <a:xfrm>
          <a:off x="13970000" y="13893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463550</xdr:colOff>
      <xdr:row>82</xdr:row>
      <xdr:rowOff>158750</xdr:rowOff>
    </xdr:from>
    <xdr:to>
      <xdr:col>22</xdr:col>
      <xdr:colOff>533400</xdr:colOff>
      <xdr:row>84</xdr:row>
      <xdr:rowOff>25400</xdr:rowOff>
    </xdr:to>
    <xdr:sp macro="" textlink="">
      <xdr:nvSpPr>
        <xdr:cNvPr id="10521" name="Text Box 281">
          <a:extLst>
            <a:ext uri="{FF2B5EF4-FFF2-40B4-BE49-F238E27FC236}">
              <a16:creationId xmlns:a16="http://schemas.microsoft.com/office/drawing/2014/main" id="{437EC9A6-A7FB-4D6E-A4B7-31A8DA6976EF}"/>
            </a:ext>
          </a:extLst>
        </xdr:cNvPr>
        <xdr:cNvSpPr txBox="1">
          <a:spLocks noChangeArrowheads="1"/>
        </xdr:cNvSpPr>
      </xdr:nvSpPr>
      <xdr:spPr bwMode="auto">
        <a:xfrm>
          <a:off x="13665200" y="136969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93.4</a:t>
          </a:r>
        </a:p>
      </xdr:txBody>
    </xdr:sp>
    <xdr:clientData/>
  </xdr:twoCellAnchor>
  <xdr:twoCellAnchor>
    <xdr:from>
      <xdr:col>20</xdr:col>
      <xdr:colOff>584200</xdr:colOff>
      <xdr:row>83</xdr:row>
      <xdr:rowOff>120650</xdr:rowOff>
    </xdr:from>
    <xdr:to>
      <xdr:col>21</xdr:col>
      <xdr:colOff>44450</xdr:colOff>
      <xdr:row>84</xdr:row>
      <xdr:rowOff>57150</xdr:rowOff>
    </xdr:to>
    <xdr:sp macro="" textlink="">
      <xdr:nvSpPr>
        <xdr:cNvPr id="10522" name="Oval 282">
          <a:extLst>
            <a:ext uri="{FF2B5EF4-FFF2-40B4-BE49-F238E27FC236}">
              <a16:creationId xmlns:a16="http://schemas.microsoft.com/office/drawing/2014/main" id="{BF0206DD-5DB1-41E9-93F6-1B5F374EA2D8}"/>
            </a:ext>
          </a:extLst>
        </xdr:cNvPr>
        <xdr:cNvSpPr>
          <a:spLocks noChangeArrowheads="1"/>
        </xdr:cNvSpPr>
      </xdr:nvSpPr>
      <xdr:spPr bwMode="auto">
        <a:xfrm>
          <a:off x="13157200" y="13823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82</xdr:row>
      <xdr:rowOff>88900</xdr:rowOff>
    </xdr:from>
    <xdr:to>
      <xdr:col>21</xdr:col>
      <xdr:colOff>349250</xdr:colOff>
      <xdr:row>83</xdr:row>
      <xdr:rowOff>127000</xdr:rowOff>
    </xdr:to>
    <xdr:sp macro="" textlink="">
      <xdr:nvSpPr>
        <xdr:cNvPr id="10523" name="Text Box 283">
          <a:extLst>
            <a:ext uri="{FF2B5EF4-FFF2-40B4-BE49-F238E27FC236}">
              <a16:creationId xmlns:a16="http://schemas.microsoft.com/office/drawing/2014/main" id="{1F1F03B1-0AAF-4EDA-B275-79E55FF8B95D}"/>
            </a:ext>
          </a:extLst>
        </xdr:cNvPr>
        <xdr:cNvSpPr txBox="1">
          <a:spLocks noChangeArrowheads="1"/>
        </xdr:cNvSpPr>
      </xdr:nvSpPr>
      <xdr:spPr bwMode="auto">
        <a:xfrm>
          <a:off x="12852400" y="13627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19</xdr:col>
      <xdr:colOff>393700</xdr:colOff>
      <xdr:row>83</xdr:row>
      <xdr:rowOff>88900</xdr:rowOff>
    </xdr:from>
    <xdr:to>
      <xdr:col>19</xdr:col>
      <xdr:colOff>488950</xdr:colOff>
      <xdr:row>84</xdr:row>
      <xdr:rowOff>25400</xdr:rowOff>
    </xdr:to>
    <xdr:sp macro="" textlink="">
      <xdr:nvSpPr>
        <xdr:cNvPr id="10524" name="Oval 284">
          <a:extLst>
            <a:ext uri="{FF2B5EF4-FFF2-40B4-BE49-F238E27FC236}">
              <a16:creationId xmlns:a16="http://schemas.microsoft.com/office/drawing/2014/main" id="{3743B100-66A4-429F-8380-7F2BEA9064F6}"/>
            </a:ext>
          </a:extLst>
        </xdr:cNvPr>
        <xdr:cNvSpPr>
          <a:spLocks noChangeArrowheads="1"/>
        </xdr:cNvSpPr>
      </xdr:nvSpPr>
      <xdr:spPr bwMode="auto">
        <a:xfrm>
          <a:off x="12338050" y="13792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82</xdr:row>
      <xdr:rowOff>63500</xdr:rowOff>
    </xdr:from>
    <xdr:to>
      <xdr:col>20</xdr:col>
      <xdr:colOff>165100</xdr:colOff>
      <xdr:row>83</xdr:row>
      <xdr:rowOff>101600</xdr:rowOff>
    </xdr:to>
    <xdr:sp macro="" textlink="">
      <xdr:nvSpPr>
        <xdr:cNvPr id="10525" name="Text Box 285">
          <a:extLst>
            <a:ext uri="{FF2B5EF4-FFF2-40B4-BE49-F238E27FC236}">
              <a16:creationId xmlns:a16="http://schemas.microsoft.com/office/drawing/2014/main" id="{75D9BC3E-C669-459A-917E-B505E55CBCA1}"/>
            </a:ext>
          </a:extLst>
        </xdr:cNvPr>
        <xdr:cNvSpPr txBox="1">
          <a:spLocks noChangeArrowheads="1"/>
        </xdr:cNvSpPr>
      </xdr:nvSpPr>
      <xdr:spPr bwMode="auto">
        <a:xfrm>
          <a:off x="12039600" y="13601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18</xdr:col>
      <xdr:colOff>444500</xdr:colOff>
      <xdr:row>51</xdr:row>
      <xdr:rowOff>82550</xdr:rowOff>
    </xdr:from>
    <xdr:to>
      <xdr:col>26</xdr:col>
      <xdr:colOff>69850</xdr:colOff>
      <xdr:row>53</xdr:row>
      <xdr:rowOff>57150</xdr:rowOff>
    </xdr:to>
    <xdr:sp macro="" textlink="">
      <xdr:nvSpPr>
        <xdr:cNvPr id="10526" name="Rectangle 286">
          <a:extLst>
            <a:ext uri="{FF2B5EF4-FFF2-40B4-BE49-F238E27FC236}">
              <a16:creationId xmlns:a16="http://schemas.microsoft.com/office/drawing/2014/main" id="{C2C2C772-B7DF-48B5-9A08-6277B7D5C0FC}"/>
            </a:ext>
          </a:extLst>
        </xdr:cNvPr>
        <xdr:cNvSpPr>
          <a:spLocks noChangeArrowheads="1"/>
        </xdr:cNvSpPr>
      </xdr:nvSpPr>
      <xdr:spPr bwMode="auto">
        <a:xfrm>
          <a:off x="11760200" y="8502650"/>
          <a:ext cx="46545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oneCellAnchor>
    <xdr:from>
      <xdr:col>20</xdr:col>
      <xdr:colOff>281092</xdr:colOff>
      <xdr:row>53</xdr:row>
      <xdr:rowOff>79424</xdr:rowOff>
    </xdr:from>
    <xdr:ext cx="1692065" cy="244426"/>
    <xdr:sp macro="" textlink="">
      <xdr:nvSpPr>
        <xdr:cNvPr id="10527" name="Text Box 287">
          <a:extLst>
            <a:ext uri="{FF2B5EF4-FFF2-40B4-BE49-F238E27FC236}">
              <a16:creationId xmlns:a16="http://schemas.microsoft.com/office/drawing/2014/main" id="{0D0990CF-9318-4C96-9980-2E40200D9401}"/>
            </a:ext>
          </a:extLst>
        </xdr:cNvPr>
        <xdr:cNvSpPr txBox="1">
          <a:spLocks noChangeArrowheads="1"/>
        </xdr:cNvSpPr>
      </xdr:nvSpPr>
      <xdr:spPr bwMode="auto">
        <a:xfrm>
          <a:off x="12854092" y="8829724"/>
          <a:ext cx="1692065"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oneCellAnchor>
  <xdr:oneCellAnchor>
    <xdr:from>
      <xdr:col>23</xdr:col>
      <xdr:colOff>107950</xdr:colOff>
      <xdr:row>53</xdr:row>
      <xdr:rowOff>50194</xdr:rowOff>
    </xdr:from>
    <xdr:ext cx="881588" cy="299056"/>
    <xdr:sp macro="" textlink="">
      <xdr:nvSpPr>
        <xdr:cNvPr id="10528" name="Text Box 288">
          <a:extLst>
            <a:ext uri="{FF2B5EF4-FFF2-40B4-BE49-F238E27FC236}">
              <a16:creationId xmlns:a16="http://schemas.microsoft.com/office/drawing/2014/main" id="{9BB3DC5F-7965-48F7-B3E1-CA737C77A110}"/>
            </a:ext>
          </a:extLst>
        </xdr:cNvPr>
        <xdr:cNvSpPr txBox="1">
          <a:spLocks noChangeArrowheads="1"/>
        </xdr:cNvSpPr>
      </xdr:nvSpPr>
      <xdr:spPr bwMode="auto">
        <a:xfrm>
          <a:off x="14566900" y="8800494"/>
          <a:ext cx="881588"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[6.16人]　</a:t>
          </a:r>
        </a:p>
      </xdr:txBody>
    </xdr:sp>
    <xdr:clientData/>
  </xdr:oneCellAnchor>
  <xdr:twoCellAnchor>
    <xdr:from>
      <xdr:col>26</xdr:col>
      <xdr:colOff>133350</xdr:colOff>
      <xdr:row>52</xdr:row>
      <xdr:rowOff>158750</xdr:rowOff>
    </xdr:from>
    <xdr:to>
      <xdr:col>28</xdr:col>
      <xdr:colOff>273050</xdr:colOff>
      <xdr:row>54</xdr:row>
      <xdr:rowOff>6350</xdr:rowOff>
    </xdr:to>
    <xdr:sp macro="" textlink="">
      <xdr:nvSpPr>
        <xdr:cNvPr id="10529" name="Rectangle 289">
          <a:extLst>
            <a:ext uri="{FF2B5EF4-FFF2-40B4-BE49-F238E27FC236}">
              <a16:creationId xmlns:a16="http://schemas.microsoft.com/office/drawing/2014/main" id="{248ADDA7-99F5-448B-83E7-D08EDFEF632E}"/>
            </a:ext>
          </a:extLst>
        </xdr:cNvPr>
        <xdr:cNvSpPr>
          <a:spLocks noChangeArrowheads="1"/>
        </xdr:cNvSpPr>
      </xdr:nvSpPr>
      <xdr:spPr bwMode="auto">
        <a:xfrm>
          <a:off x="16478250" y="8743950"/>
          <a:ext cx="139700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54</xdr:row>
      <xdr:rowOff>6350</xdr:rowOff>
    </xdr:from>
    <xdr:to>
      <xdr:col>28</xdr:col>
      <xdr:colOff>273050</xdr:colOff>
      <xdr:row>55</xdr:row>
      <xdr:rowOff>25400</xdr:rowOff>
    </xdr:to>
    <xdr:sp macro="" textlink="">
      <xdr:nvSpPr>
        <xdr:cNvPr id="10530" name="Rectangle 290">
          <a:extLst>
            <a:ext uri="{FF2B5EF4-FFF2-40B4-BE49-F238E27FC236}">
              <a16:creationId xmlns:a16="http://schemas.microsoft.com/office/drawing/2014/main" id="{2673271F-78C3-45D7-89DB-BFE62AA1644D}"/>
            </a:ext>
          </a:extLst>
        </xdr:cNvPr>
        <xdr:cNvSpPr>
          <a:spLocks noChangeArrowheads="1"/>
        </xdr:cNvSpPr>
      </xdr:nvSpPr>
      <xdr:spPr bwMode="auto">
        <a:xfrm>
          <a:off x="16478250" y="89217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4/41</a:t>
          </a:r>
        </a:p>
      </xdr:txBody>
    </xdr:sp>
    <xdr:clientData/>
  </xdr:twoCellAnchor>
  <xdr:twoCellAnchor>
    <xdr:from>
      <xdr:col>28</xdr:col>
      <xdr:colOff>387350</xdr:colOff>
      <xdr:row>52</xdr:row>
      <xdr:rowOff>158750</xdr:rowOff>
    </xdr:from>
    <xdr:to>
      <xdr:col>30</xdr:col>
      <xdr:colOff>285750</xdr:colOff>
      <xdr:row>54</xdr:row>
      <xdr:rowOff>6350</xdr:rowOff>
    </xdr:to>
    <xdr:sp macro="" textlink="">
      <xdr:nvSpPr>
        <xdr:cNvPr id="10531" name="Rectangle 291">
          <a:extLst>
            <a:ext uri="{FF2B5EF4-FFF2-40B4-BE49-F238E27FC236}">
              <a16:creationId xmlns:a16="http://schemas.microsoft.com/office/drawing/2014/main" id="{4B8DD837-606C-4250-810E-FDFFF4BA68AB}"/>
            </a:ext>
          </a:extLst>
        </xdr:cNvPr>
        <xdr:cNvSpPr>
          <a:spLocks noChangeArrowheads="1"/>
        </xdr:cNvSpPr>
      </xdr:nvSpPr>
      <xdr:spPr bwMode="auto">
        <a:xfrm>
          <a:off x="17989550" y="8743950"/>
          <a:ext cx="115570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6350</xdr:rowOff>
    </xdr:from>
    <xdr:to>
      <xdr:col>30</xdr:col>
      <xdr:colOff>285750</xdr:colOff>
      <xdr:row>55</xdr:row>
      <xdr:rowOff>25400</xdr:rowOff>
    </xdr:to>
    <xdr:sp macro="" textlink="">
      <xdr:nvSpPr>
        <xdr:cNvPr id="10532" name="Rectangle 292">
          <a:extLst>
            <a:ext uri="{FF2B5EF4-FFF2-40B4-BE49-F238E27FC236}">
              <a16:creationId xmlns:a16="http://schemas.microsoft.com/office/drawing/2014/main" id="{34A89325-9E51-43B7-AAB6-239F2BF4712C}"/>
            </a:ext>
          </a:extLst>
        </xdr:cNvPr>
        <xdr:cNvSpPr>
          <a:spLocks noChangeArrowheads="1"/>
        </xdr:cNvSpPr>
      </xdr:nvSpPr>
      <xdr:spPr bwMode="auto">
        <a:xfrm>
          <a:off x="17989550" y="892175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30</xdr:col>
      <xdr:colOff>463550</xdr:colOff>
      <xdr:row>52</xdr:row>
      <xdr:rowOff>158750</xdr:rowOff>
    </xdr:from>
    <xdr:to>
      <xdr:col>32</xdr:col>
      <xdr:colOff>374650</xdr:colOff>
      <xdr:row>54</xdr:row>
      <xdr:rowOff>6350</xdr:rowOff>
    </xdr:to>
    <xdr:sp macro="" textlink="">
      <xdr:nvSpPr>
        <xdr:cNvPr id="10533" name="Rectangle 293">
          <a:extLst>
            <a:ext uri="{FF2B5EF4-FFF2-40B4-BE49-F238E27FC236}">
              <a16:creationId xmlns:a16="http://schemas.microsoft.com/office/drawing/2014/main" id="{366AFE66-FD6E-4E40-A302-F8F5127E84ED}"/>
            </a:ext>
          </a:extLst>
        </xdr:cNvPr>
        <xdr:cNvSpPr>
          <a:spLocks noChangeArrowheads="1"/>
        </xdr:cNvSpPr>
      </xdr:nvSpPr>
      <xdr:spPr bwMode="auto">
        <a:xfrm>
          <a:off x="19323050" y="8743950"/>
          <a:ext cx="1168400" cy="1778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463550</xdr:colOff>
      <xdr:row>54</xdr:row>
      <xdr:rowOff>6350</xdr:rowOff>
    </xdr:from>
    <xdr:to>
      <xdr:col>32</xdr:col>
      <xdr:colOff>374650</xdr:colOff>
      <xdr:row>55</xdr:row>
      <xdr:rowOff>25400</xdr:rowOff>
    </xdr:to>
    <xdr:sp macro="" textlink="">
      <xdr:nvSpPr>
        <xdr:cNvPr id="10534" name="Rectangle 294">
          <a:extLst>
            <a:ext uri="{FF2B5EF4-FFF2-40B4-BE49-F238E27FC236}">
              <a16:creationId xmlns:a16="http://schemas.microsoft.com/office/drawing/2014/main" id="{BF0421D9-5E8F-4D21-8C28-983FB62FBBCA}"/>
            </a:ext>
          </a:extLst>
        </xdr:cNvPr>
        <xdr:cNvSpPr>
          <a:spLocks noChangeArrowheads="1"/>
        </xdr:cNvSpPr>
      </xdr:nvSpPr>
      <xdr:spPr bwMode="auto">
        <a:xfrm>
          <a:off x="19323050" y="892175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535" name="Rectangle 295">
          <a:extLst>
            <a:ext uri="{FF2B5EF4-FFF2-40B4-BE49-F238E27FC236}">
              <a16:creationId xmlns:a16="http://schemas.microsoft.com/office/drawing/2014/main" id="{C641C87B-06DA-4FFD-A971-6BB696E67D2B}"/>
            </a:ext>
          </a:extLst>
        </xdr:cNvPr>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0536" name="Rectangle 296">
          <a:extLst>
            <a:ext uri="{FF2B5EF4-FFF2-40B4-BE49-F238E27FC236}">
              <a16:creationId xmlns:a16="http://schemas.microsoft.com/office/drawing/2014/main" id="{29D1F8EA-C59E-4E2D-8DCE-D3CAD7CEBAD5}"/>
            </a:ext>
          </a:extLst>
        </xdr:cNvPr>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158750</xdr:rowOff>
    </xdr:from>
    <xdr:to>
      <xdr:col>31</xdr:col>
      <xdr:colOff>590550</xdr:colOff>
      <xdr:row>57</xdr:row>
      <xdr:rowOff>63500</xdr:rowOff>
    </xdr:to>
    <xdr:sp macro="" textlink="">
      <xdr:nvSpPr>
        <xdr:cNvPr id="10537" name="Rectangle 297">
          <a:extLst>
            <a:ext uri="{FF2B5EF4-FFF2-40B4-BE49-F238E27FC236}">
              <a16:creationId xmlns:a16="http://schemas.microsoft.com/office/drawing/2014/main" id="{4CA5C18F-2DC8-4787-9072-94F9FE5DD2C8}"/>
            </a:ext>
          </a:extLst>
        </xdr:cNvPr>
        <xdr:cNvSpPr>
          <a:spLocks noChangeArrowheads="1"/>
        </xdr:cNvSpPr>
      </xdr:nvSpPr>
      <xdr:spPr bwMode="auto">
        <a:xfrm>
          <a:off x="16586200" y="9239250"/>
          <a:ext cx="34925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355600</xdr:colOff>
      <xdr:row>57</xdr:row>
      <xdr:rowOff>127000</xdr:rowOff>
    </xdr:from>
    <xdr:to>
      <xdr:col>35</xdr:col>
      <xdr:colOff>0</xdr:colOff>
      <xdr:row>69</xdr:row>
      <xdr:rowOff>101600</xdr:rowOff>
    </xdr:to>
    <xdr:sp macro="" textlink="" fLocksText="0">
      <xdr:nvSpPr>
        <xdr:cNvPr id="10538" name="Rectangle 298">
          <a:extLst>
            <a:ext uri="{FF2B5EF4-FFF2-40B4-BE49-F238E27FC236}">
              <a16:creationId xmlns:a16="http://schemas.microsoft.com/office/drawing/2014/main" id="{50EC8AD7-2E66-494D-86AC-D023F3989113}"/>
            </a:ext>
          </a:extLst>
        </xdr:cNvPr>
        <xdr:cNvSpPr>
          <a:spLocks noChangeArrowheads="1"/>
        </xdr:cNvSpPr>
      </xdr:nvSpPr>
      <xdr:spPr bwMode="auto">
        <a:xfrm>
          <a:off x="16700500" y="9537700"/>
          <a:ext cx="53022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集中改革プランや定員管理計画に基づき定員を削減してきた結果、類似団体と比較しても極めて少ない職員数となっている一方で、町の人口は増加し続けている。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今後も新たな行政需要の発生や権限移譲に伴う業務の増加に確実に対応し、行政サービスの低下を招かないようにするため、各部門の業務量に合わせた適正な職員配置に努める。</a:t>
          </a:r>
        </a:p>
      </xdr:txBody>
    </xdr:sp>
    <xdr:clientData/>
  </xdr:twoCellAnchor>
  <xdr:oneCellAnchor>
    <xdr:from>
      <xdr:col>18</xdr:col>
      <xdr:colOff>444500</xdr:colOff>
      <xdr:row>55</xdr:row>
      <xdr:rowOff>6350</xdr:rowOff>
    </xdr:from>
    <xdr:ext cx="183640" cy="151836"/>
    <xdr:sp macro="" textlink="">
      <xdr:nvSpPr>
        <xdr:cNvPr id="10539" name="Text Box 299">
          <a:extLst>
            <a:ext uri="{FF2B5EF4-FFF2-40B4-BE49-F238E27FC236}">
              <a16:creationId xmlns:a16="http://schemas.microsoft.com/office/drawing/2014/main" id="{6AE259E2-A0F1-411A-AAA8-1F2AE1591F4B}"/>
            </a:ext>
          </a:extLst>
        </xdr:cNvPr>
        <xdr:cNvSpPr txBox="1">
          <a:spLocks noChangeArrowheads="1"/>
        </xdr:cNvSpPr>
      </xdr:nvSpPr>
      <xdr:spPr bwMode="auto">
        <a:xfrm>
          <a:off x="11760200" y="908685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0540" name="Line 300">
          <a:extLst>
            <a:ext uri="{FF2B5EF4-FFF2-40B4-BE49-F238E27FC236}">
              <a16:creationId xmlns:a16="http://schemas.microsoft.com/office/drawing/2014/main" id="{4923650D-B4F3-47C5-BAAE-3A8418529A7A}"/>
            </a:ext>
          </a:extLst>
        </xdr:cNvPr>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69</xdr:row>
      <xdr:rowOff>57150</xdr:rowOff>
    </xdr:from>
    <xdr:to>
      <xdr:col>18</xdr:col>
      <xdr:colOff>444500</xdr:colOff>
      <xdr:row>70</xdr:row>
      <xdr:rowOff>88900</xdr:rowOff>
    </xdr:to>
    <xdr:sp macro="" textlink="">
      <xdr:nvSpPr>
        <xdr:cNvPr id="10541" name="Text Box 301">
          <a:extLst>
            <a:ext uri="{FF2B5EF4-FFF2-40B4-BE49-F238E27FC236}">
              <a16:creationId xmlns:a16="http://schemas.microsoft.com/office/drawing/2014/main" id="{CB42307D-A149-4132-B580-B0C938C364F9}"/>
            </a:ext>
          </a:extLst>
        </xdr:cNvPr>
        <xdr:cNvSpPr txBox="1">
          <a:spLocks noChangeArrowheads="1"/>
        </xdr:cNvSpPr>
      </xdr:nvSpPr>
      <xdr:spPr bwMode="auto">
        <a:xfrm>
          <a:off x="11061700" y="114490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16.00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10542" name="Line 302">
          <a:extLst>
            <a:ext uri="{FF2B5EF4-FFF2-40B4-BE49-F238E27FC236}">
              <a16:creationId xmlns:a16="http://schemas.microsoft.com/office/drawing/2014/main" id="{82294A83-4E41-4A98-83ED-DA75E3690A3B}"/>
            </a:ext>
          </a:extLst>
        </xdr:cNvPr>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67</xdr:row>
      <xdr:rowOff>57150</xdr:rowOff>
    </xdr:from>
    <xdr:to>
      <xdr:col>18</xdr:col>
      <xdr:colOff>444500</xdr:colOff>
      <xdr:row>68</xdr:row>
      <xdr:rowOff>88900</xdr:rowOff>
    </xdr:to>
    <xdr:sp macro="" textlink="">
      <xdr:nvSpPr>
        <xdr:cNvPr id="10543" name="Text Box 303">
          <a:extLst>
            <a:ext uri="{FF2B5EF4-FFF2-40B4-BE49-F238E27FC236}">
              <a16:creationId xmlns:a16="http://schemas.microsoft.com/office/drawing/2014/main" id="{A9D9B04D-C90D-4945-ACB0-929A94463D69}"/>
            </a:ext>
          </a:extLst>
        </xdr:cNvPr>
        <xdr:cNvSpPr txBox="1">
          <a:spLocks noChangeArrowheads="1"/>
        </xdr:cNvSpPr>
      </xdr:nvSpPr>
      <xdr:spPr bwMode="auto">
        <a:xfrm>
          <a:off x="11061700" y="111188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10544" name="Line 304">
          <a:extLst>
            <a:ext uri="{FF2B5EF4-FFF2-40B4-BE49-F238E27FC236}">
              <a16:creationId xmlns:a16="http://schemas.microsoft.com/office/drawing/2014/main" id="{34EAA7E3-6F73-47A8-88E9-84DFD8D75251}"/>
            </a:ext>
          </a:extLst>
        </xdr:cNvPr>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65</xdr:row>
      <xdr:rowOff>57150</xdr:rowOff>
    </xdr:from>
    <xdr:to>
      <xdr:col>18</xdr:col>
      <xdr:colOff>444500</xdr:colOff>
      <xdr:row>66</xdr:row>
      <xdr:rowOff>88900</xdr:rowOff>
    </xdr:to>
    <xdr:sp macro="" textlink="">
      <xdr:nvSpPr>
        <xdr:cNvPr id="10545" name="Text Box 305">
          <a:extLst>
            <a:ext uri="{FF2B5EF4-FFF2-40B4-BE49-F238E27FC236}">
              <a16:creationId xmlns:a16="http://schemas.microsoft.com/office/drawing/2014/main" id="{3E57263D-4B31-4B05-87C4-4BEFE4D654E9}"/>
            </a:ext>
          </a:extLst>
        </xdr:cNvPr>
        <xdr:cNvSpPr txBox="1">
          <a:spLocks noChangeArrowheads="1"/>
        </xdr:cNvSpPr>
      </xdr:nvSpPr>
      <xdr:spPr bwMode="auto">
        <a:xfrm>
          <a:off x="11061700" y="107886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10546" name="Line 306">
          <a:extLst>
            <a:ext uri="{FF2B5EF4-FFF2-40B4-BE49-F238E27FC236}">
              <a16:creationId xmlns:a16="http://schemas.microsoft.com/office/drawing/2014/main" id="{6C2C9C0B-40F9-4943-9547-3C582D785D5D}"/>
            </a:ext>
          </a:extLst>
        </xdr:cNvPr>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63</xdr:row>
      <xdr:rowOff>44450</xdr:rowOff>
    </xdr:from>
    <xdr:to>
      <xdr:col>18</xdr:col>
      <xdr:colOff>444500</xdr:colOff>
      <xdr:row>64</xdr:row>
      <xdr:rowOff>82550</xdr:rowOff>
    </xdr:to>
    <xdr:sp macro="" textlink="">
      <xdr:nvSpPr>
        <xdr:cNvPr id="10547" name="Text Box 307">
          <a:extLst>
            <a:ext uri="{FF2B5EF4-FFF2-40B4-BE49-F238E27FC236}">
              <a16:creationId xmlns:a16="http://schemas.microsoft.com/office/drawing/2014/main" id="{1116272B-4ADE-447A-814D-7DA293E8F7CA}"/>
            </a:ext>
          </a:extLst>
        </xdr:cNvPr>
        <xdr:cNvSpPr txBox="1">
          <a:spLocks noChangeArrowheads="1"/>
        </xdr:cNvSpPr>
      </xdr:nvSpPr>
      <xdr:spPr bwMode="auto">
        <a:xfrm>
          <a:off x="11061700" y="10445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10548" name="Line 308">
          <a:extLst>
            <a:ext uri="{FF2B5EF4-FFF2-40B4-BE49-F238E27FC236}">
              <a16:creationId xmlns:a16="http://schemas.microsoft.com/office/drawing/2014/main" id="{22AF20EC-8BDB-44CA-9748-AF36129B6B50}"/>
            </a:ext>
          </a:extLst>
        </xdr:cNvPr>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61</xdr:row>
      <xdr:rowOff>44450</xdr:rowOff>
    </xdr:from>
    <xdr:to>
      <xdr:col>18</xdr:col>
      <xdr:colOff>444500</xdr:colOff>
      <xdr:row>62</xdr:row>
      <xdr:rowOff>82550</xdr:rowOff>
    </xdr:to>
    <xdr:sp macro="" textlink="">
      <xdr:nvSpPr>
        <xdr:cNvPr id="10549" name="Text Box 309">
          <a:extLst>
            <a:ext uri="{FF2B5EF4-FFF2-40B4-BE49-F238E27FC236}">
              <a16:creationId xmlns:a16="http://schemas.microsoft.com/office/drawing/2014/main" id="{A56E3F64-D947-4E28-902A-87C49D9A0B5D}"/>
            </a:ext>
          </a:extLst>
        </xdr:cNvPr>
        <xdr:cNvSpPr txBox="1">
          <a:spLocks noChangeArrowheads="1"/>
        </xdr:cNvSpPr>
      </xdr:nvSpPr>
      <xdr:spPr bwMode="auto">
        <a:xfrm>
          <a:off x="11061700" y="10115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10550" name="Line 310">
          <a:extLst>
            <a:ext uri="{FF2B5EF4-FFF2-40B4-BE49-F238E27FC236}">
              <a16:creationId xmlns:a16="http://schemas.microsoft.com/office/drawing/2014/main" id="{A164BDEA-3C85-469F-908E-702DE85B9BBF}"/>
            </a:ext>
          </a:extLst>
        </xdr:cNvPr>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59</xdr:row>
      <xdr:rowOff>44450</xdr:rowOff>
    </xdr:from>
    <xdr:to>
      <xdr:col>18</xdr:col>
      <xdr:colOff>444500</xdr:colOff>
      <xdr:row>60</xdr:row>
      <xdr:rowOff>82550</xdr:rowOff>
    </xdr:to>
    <xdr:sp macro="" textlink="">
      <xdr:nvSpPr>
        <xdr:cNvPr id="10551" name="Text Box 311">
          <a:extLst>
            <a:ext uri="{FF2B5EF4-FFF2-40B4-BE49-F238E27FC236}">
              <a16:creationId xmlns:a16="http://schemas.microsoft.com/office/drawing/2014/main" id="{A8F41729-474D-4017-83AB-C916D0AA6A73}"/>
            </a:ext>
          </a:extLst>
        </xdr:cNvPr>
        <xdr:cNvSpPr txBox="1">
          <a:spLocks noChangeArrowheads="1"/>
        </xdr:cNvSpPr>
      </xdr:nvSpPr>
      <xdr:spPr bwMode="auto">
        <a:xfrm>
          <a:off x="11061700" y="97853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10552" name="Line 312">
          <a:extLst>
            <a:ext uri="{FF2B5EF4-FFF2-40B4-BE49-F238E27FC236}">
              <a16:creationId xmlns:a16="http://schemas.microsoft.com/office/drawing/2014/main" id="{E9AB31EB-EA6A-4ADC-A096-D4CA40AA0A32}"/>
            </a:ext>
          </a:extLst>
        </xdr:cNvPr>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57</xdr:row>
      <xdr:rowOff>44450</xdr:rowOff>
    </xdr:from>
    <xdr:to>
      <xdr:col>18</xdr:col>
      <xdr:colOff>444500</xdr:colOff>
      <xdr:row>58</xdr:row>
      <xdr:rowOff>82550</xdr:rowOff>
    </xdr:to>
    <xdr:sp macro="" textlink="">
      <xdr:nvSpPr>
        <xdr:cNvPr id="10553" name="Text Box 313">
          <a:extLst>
            <a:ext uri="{FF2B5EF4-FFF2-40B4-BE49-F238E27FC236}">
              <a16:creationId xmlns:a16="http://schemas.microsoft.com/office/drawing/2014/main" id="{78EFB2A3-E0CD-4FAE-9713-B33379403D93}"/>
            </a:ext>
          </a:extLst>
        </xdr:cNvPr>
        <xdr:cNvSpPr txBox="1">
          <a:spLocks noChangeArrowheads="1"/>
        </xdr:cNvSpPr>
      </xdr:nvSpPr>
      <xdr:spPr bwMode="auto">
        <a:xfrm>
          <a:off x="11061700" y="9455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0554" name="Line 314">
          <a:extLst>
            <a:ext uri="{FF2B5EF4-FFF2-40B4-BE49-F238E27FC236}">
              <a16:creationId xmlns:a16="http://schemas.microsoft.com/office/drawing/2014/main" id="{A494C7FA-C558-4D83-803A-BC9F45B0F6E6}"/>
            </a:ext>
          </a:extLst>
        </xdr:cNvPr>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55</xdr:row>
      <xdr:rowOff>44450</xdr:rowOff>
    </xdr:from>
    <xdr:to>
      <xdr:col>18</xdr:col>
      <xdr:colOff>444500</xdr:colOff>
      <xdr:row>56</xdr:row>
      <xdr:rowOff>82550</xdr:rowOff>
    </xdr:to>
    <xdr:sp macro="" textlink="">
      <xdr:nvSpPr>
        <xdr:cNvPr id="10555" name="Text Box 315">
          <a:extLst>
            <a:ext uri="{FF2B5EF4-FFF2-40B4-BE49-F238E27FC236}">
              <a16:creationId xmlns:a16="http://schemas.microsoft.com/office/drawing/2014/main" id="{1E2F3D91-238C-48D6-9E1D-021918BF8451}"/>
            </a:ext>
          </a:extLst>
        </xdr:cNvPr>
        <xdr:cNvSpPr txBox="1">
          <a:spLocks noChangeArrowheads="1"/>
        </xdr:cNvSpPr>
      </xdr:nvSpPr>
      <xdr:spPr bwMode="auto">
        <a:xfrm>
          <a:off x="11061700" y="9124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556" name="定員管理の状況グラフ枠">
          <a:extLst>
            <a:ext uri="{FF2B5EF4-FFF2-40B4-BE49-F238E27FC236}">
              <a16:creationId xmlns:a16="http://schemas.microsoft.com/office/drawing/2014/main" id="{A5FF19F7-C90D-424A-9795-E337AD95F11C}"/>
            </a:ext>
          </a:extLst>
        </xdr:cNvPr>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58</xdr:row>
      <xdr:rowOff>139700</xdr:rowOff>
    </xdr:from>
    <xdr:to>
      <xdr:col>24</xdr:col>
      <xdr:colOff>514350</xdr:colOff>
      <xdr:row>68</xdr:row>
      <xdr:rowOff>6350</xdr:rowOff>
    </xdr:to>
    <xdr:sp macro="" textlink="">
      <xdr:nvSpPr>
        <xdr:cNvPr id="10557" name="Line 317">
          <a:extLst>
            <a:ext uri="{FF2B5EF4-FFF2-40B4-BE49-F238E27FC236}">
              <a16:creationId xmlns:a16="http://schemas.microsoft.com/office/drawing/2014/main" id="{DAB9ACF7-F6FB-458F-94BD-7D01FEE1CB34}"/>
            </a:ext>
          </a:extLst>
        </xdr:cNvPr>
        <xdr:cNvSpPr>
          <a:spLocks noChangeShapeType="1"/>
        </xdr:cNvSpPr>
      </xdr:nvSpPr>
      <xdr:spPr bwMode="auto">
        <a:xfrm flipV="1">
          <a:off x="15601950" y="9715500"/>
          <a:ext cx="0" cy="1517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68</xdr:row>
      <xdr:rowOff>6350</xdr:rowOff>
    </xdr:from>
    <xdr:to>
      <xdr:col>26</xdr:col>
      <xdr:colOff>38100</xdr:colOff>
      <xdr:row>69</xdr:row>
      <xdr:rowOff>44450</xdr:rowOff>
    </xdr:to>
    <xdr:sp macro="" textlink="">
      <xdr:nvSpPr>
        <xdr:cNvPr id="10558" name="定員管理の状況最小値テキスト">
          <a:extLst>
            <a:ext uri="{FF2B5EF4-FFF2-40B4-BE49-F238E27FC236}">
              <a16:creationId xmlns:a16="http://schemas.microsoft.com/office/drawing/2014/main" id="{360FC295-3136-428A-B322-6BC951AEB9DE}"/>
            </a:ext>
          </a:extLst>
        </xdr:cNvPr>
        <xdr:cNvSpPr txBox="1">
          <a:spLocks noChangeArrowheads="1"/>
        </xdr:cNvSpPr>
      </xdr:nvSpPr>
      <xdr:spPr bwMode="auto">
        <a:xfrm>
          <a:off x="15678150" y="112331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14.05</a:t>
          </a:r>
        </a:p>
      </xdr:txBody>
    </xdr:sp>
    <xdr:clientData/>
  </xdr:twoCellAnchor>
  <xdr:twoCellAnchor>
    <xdr:from>
      <xdr:col>24</xdr:col>
      <xdr:colOff>425450</xdr:colOff>
      <xdr:row>68</xdr:row>
      <xdr:rowOff>6350</xdr:rowOff>
    </xdr:from>
    <xdr:to>
      <xdr:col>24</xdr:col>
      <xdr:colOff>590550</xdr:colOff>
      <xdr:row>68</xdr:row>
      <xdr:rowOff>6350</xdr:rowOff>
    </xdr:to>
    <xdr:sp macro="" textlink="">
      <xdr:nvSpPr>
        <xdr:cNvPr id="10559" name="Line 319">
          <a:extLst>
            <a:ext uri="{FF2B5EF4-FFF2-40B4-BE49-F238E27FC236}">
              <a16:creationId xmlns:a16="http://schemas.microsoft.com/office/drawing/2014/main" id="{B7F393F2-964F-44CC-9343-DFD779AC270A}"/>
            </a:ext>
          </a:extLst>
        </xdr:cNvPr>
        <xdr:cNvSpPr>
          <a:spLocks noChangeShapeType="1"/>
        </xdr:cNvSpPr>
      </xdr:nvSpPr>
      <xdr:spPr bwMode="auto">
        <a:xfrm>
          <a:off x="15513050" y="11233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82550</xdr:rowOff>
    </xdr:from>
    <xdr:to>
      <xdr:col>26</xdr:col>
      <xdr:colOff>38100</xdr:colOff>
      <xdr:row>58</xdr:row>
      <xdr:rowOff>120650</xdr:rowOff>
    </xdr:to>
    <xdr:sp macro="" textlink="">
      <xdr:nvSpPr>
        <xdr:cNvPr id="10560" name="定員管理の状況最大値テキスト">
          <a:extLst>
            <a:ext uri="{FF2B5EF4-FFF2-40B4-BE49-F238E27FC236}">
              <a16:creationId xmlns:a16="http://schemas.microsoft.com/office/drawing/2014/main" id="{EE87AF1E-50A1-4BC9-9F76-28118CA24723}"/>
            </a:ext>
          </a:extLst>
        </xdr:cNvPr>
        <xdr:cNvSpPr txBox="1">
          <a:spLocks noChangeArrowheads="1"/>
        </xdr:cNvSpPr>
      </xdr:nvSpPr>
      <xdr:spPr bwMode="auto">
        <a:xfrm>
          <a:off x="15678150" y="94932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4.90</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10561" name="Line 321">
          <a:extLst>
            <a:ext uri="{FF2B5EF4-FFF2-40B4-BE49-F238E27FC236}">
              <a16:creationId xmlns:a16="http://schemas.microsoft.com/office/drawing/2014/main" id="{DED730F3-94D8-4E5A-B189-852DE65D2E02}"/>
            </a:ext>
          </a:extLst>
        </xdr:cNvPr>
        <xdr:cNvSpPr>
          <a:spLocks noChangeShapeType="1"/>
        </xdr:cNvSpPr>
      </xdr:nvSpPr>
      <xdr:spPr bwMode="auto">
        <a:xfrm>
          <a:off x="15513050" y="971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60</xdr:row>
      <xdr:rowOff>19050</xdr:rowOff>
    </xdr:from>
    <xdr:to>
      <xdr:col>24</xdr:col>
      <xdr:colOff>514350</xdr:colOff>
      <xdr:row>60</xdr:row>
      <xdr:rowOff>19050</xdr:rowOff>
    </xdr:to>
    <xdr:sp macro="" textlink="">
      <xdr:nvSpPr>
        <xdr:cNvPr id="10562" name="Line 322">
          <a:extLst>
            <a:ext uri="{FF2B5EF4-FFF2-40B4-BE49-F238E27FC236}">
              <a16:creationId xmlns:a16="http://schemas.microsoft.com/office/drawing/2014/main" id="{2B236736-7BA0-4661-8B32-714C767208F4}"/>
            </a:ext>
          </a:extLst>
        </xdr:cNvPr>
        <xdr:cNvSpPr>
          <a:spLocks noChangeShapeType="1"/>
        </xdr:cNvSpPr>
      </xdr:nvSpPr>
      <xdr:spPr bwMode="auto">
        <a:xfrm>
          <a:off x="14833600" y="99250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158750</xdr:rowOff>
    </xdr:from>
    <xdr:to>
      <xdr:col>26</xdr:col>
      <xdr:colOff>38100</xdr:colOff>
      <xdr:row>63</xdr:row>
      <xdr:rowOff>25400</xdr:rowOff>
    </xdr:to>
    <xdr:sp macro="" textlink="">
      <xdr:nvSpPr>
        <xdr:cNvPr id="10563" name="定員管理の状況平均値テキスト">
          <a:extLst>
            <a:ext uri="{FF2B5EF4-FFF2-40B4-BE49-F238E27FC236}">
              <a16:creationId xmlns:a16="http://schemas.microsoft.com/office/drawing/2014/main" id="{833098E6-FFDF-4DE3-A499-CDD170D9CA00}"/>
            </a:ext>
          </a:extLst>
        </xdr:cNvPr>
        <xdr:cNvSpPr txBox="1">
          <a:spLocks noChangeArrowheads="1"/>
        </xdr:cNvSpPr>
      </xdr:nvSpPr>
      <xdr:spPr bwMode="auto">
        <a:xfrm>
          <a:off x="15678150" y="10229850"/>
          <a:ext cx="7048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10564" name="AutoShape 324">
          <a:extLst>
            <a:ext uri="{FF2B5EF4-FFF2-40B4-BE49-F238E27FC236}">
              <a16:creationId xmlns:a16="http://schemas.microsoft.com/office/drawing/2014/main" id="{D119DF5A-1968-4B38-B6F0-4D2F2FCFED08}"/>
            </a:ext>
          </a:extLst>
        </xdr:cNvPr>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60</xdr:row>
      <xdr:rowOff>19050</xdr:rowOff>
    </xdr:from>
    <xdr:to>
      <xdr:col>23</xdr:col>
      <xdr:colOff>374650</xdr:colOff>
      <xdr:row>60</xdr:row>
      <xdr:rowOff>19050</xdr:rowOff>
    </xdr:to>
    <xdr:sp macro="" textlink="">
      <xdr:nvSpPr>
        <xdr:cNvPr id="10565" name="Line 325">
          <a:extLst>
            <a:ext uri="{FF2B5EF4-FFF2-40B4-BE49-F238E27FC236}">
              <a16:creationId xmlns:a16="http://schemas.microsoft.com/office/drawing/2014/main" id="{99DFBDD2-BBCB-4759-AED2-D2AE1D3F2781}"/>
            </a:ext>
          </a:extLst>
        </xdr:cNvPr>
        <xdr:cNvSpPr>
          <a:spLocks noChangeShapeType="1"/>
        </xdr:cNvSpPr>
      </xdr:nvSpPr>
      <xdr:spPr bwMode="auto">
        <a:xfrm flipV="1">
          <a:off x="14014450" y="99250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127000</xdr:rowOff>
    </xdr:from>
    <xdr:to>
      <xdr:col>23</xdr:col>
      <xdr:colOff>419100</xdr:colOff>
      <xdr:row>62</xdr:row>
      <xdr:rowOff>63500</xdr:rowOff>
    </xdr:to>
    <xdr:sp macro="" textlink="">
      <xdr:nvSpPr>
        <xdr:cNvPr id="10566" name="AutoShape 326">
          <a:extLst>
            <a:ext uri="{FF2B5EF4-FFF2-40B4-BE49-F238E27FC236}">
              <a16:creationId xmlns:a16="http://schemas.microsoft.com/office/drawing/2014/main" id="{166EA27D-90B7-4E81-AE34-8B1F2E828993}"/>
            </a:ext>
          </a:extLst>
        </xdr:cNvPr>
        <xdr:cNvSpPr>
          <a:spLocks noChangeArrowheads="1"/>
        </xdr:cNvSpPr>
      </xdr:nvSpPr>
      <xdr:spPr bwMode="auto">
        <a:xfrm>
          <a:off x="14782800" y="10198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62</xdr:row>
      <xdr:rowOff>76200</xdr:rowOff>
    </xdr:from>
    <xdr:to>
      <xdr:col>24</xdr:col>
      <xdr:colOff>69850</xdr:colOff>
      <xdr:row>63</xdr:row>
      <xdr:rowOff>107950</xdr:rowOff>
    </xdr:to>
    <xdr:sp macro="" textlink="">
      <xdr:nvSpPr>
        <xdr:cNvPr id="10567" name="Text Box 327">
          <a:extLst>
            <a:ext uri="{FF2B5EF4-FFF2-40B4-BE49-F238E27FC236}">
              <a16:creationId xmlns:a16="http://schemas.microsoft.com/office/drawing/2014/main" id="{54D552BC-201D-40D1-890D-C0B9CD800837}"/>
            </a:ext>
          </a:extLst>
        </xdr:cNvPr>
        <xdr:cNvSpPr txBox="1">
          <a:spLocks noChangeArrowheads="1"/>
        </xdr:cNvSpPr>
      </xdr:nvSpPr>
      <xdr:spPr bwMode="auto">
        <a:xfrm>
          <a:off x="14484350" y="10312400"/>
          <a:ext cx="6731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21</xdr:col>
      <xdr:colOff>0</xdr:colOff>
      <xdr:row>60</xdr:row>
      <xdr:rowOff>19050</xdr:rowOff>
    </xdr:from>
    <xdr:to>
      <xdr:col>22</xdr:col>
      <xdr:colOff>184150</xdr:colOff>
      <xdr:row>60</xdr:row>
      <xdr:rowOff>44450</xdr:rowOff>
    </xdr:to>
    <xdr:sp macro="" textlink="">
      <xdr:nvSpPr>
        <xdr:cNvPr id="10568" name="Line 328">
          <a:extLst>
            <a:ext uri="{FF2B5EF4-FFF2-40B4-BE49-F238E27FC236}">
              <a16:creationId xmlns:a16="http://schemas.microsoft.com/office/drawing/2014/main" id="{9950B247-4C04-47BF-A777-0A3D6B8BA9E8}"/>
            </a:ext>
          </a:extLst>
        </xdr:cNvPr>
        <xdr:cNvSpPr>
          <a:spLocks noChangeShapeType="1"/>
        </xdr:cNvSpPr>
      </xdr:nvSpPr>
      <xdr:spPr bwMode="auto">
        <a:xfrm flipV="1">
          <a:off x="13201650" y="99250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107950</xdr:rowOff>
    </xdr:from>
    <xdr:to>
      <xdr:col>22</xdr:col>
      <xdr:colOff>234950</xdr:colOff>
      <xdr:row>62</xdr:row>
      <xdr:rowOff>38100</xdr:rowOff>
    </xdr:to>
    <xdr:sp macro="" textlink="">
      <xdr:nvSpPr>
        <xdr:cNvPr id="10569" name="AutoShape 329">
          <a:extLst>
            <a:ext uri="{FF2B5EF4-FFF2-40B4-BE49-F238E27FC236}">
              <a16:creationId xmlns:a16="http://schemas.microsoft.com/office/drawing/2014/main" id="{6CBFF6EE-D33F-4561-B72E-7C986A0423DD}"/>
            </a:ext>
          </a:extLst>
        </xdr:cNvPr>
        <xdr:cNvSpPr>
          <a:spLocks noChangeArrowheads="1"/>
        </xdr:cNvSpPr>
      </xdr:nvSpPr>
      <xdr:spPr bwMode="auto">
        <a:xfrm>
          <a:off x="13970000" y="10179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463550</xdr:colOff>
      <xdr:row>62</xdr:row>
      <xdr:rowOff>57150</xdr:rowOff>
    </xdr:from>
    <xdr:to>
      <xdr:col>22</xdr:col>
      <xdr:colOff>533400</xdr:colOff>
      <xdr:row>63</xdr:row>
      <xdr:rowOff>88900</xdr:rowOff>
    </xdr:to>
    <xdr:sp macro="" textlink="">
      <xdr:nvSpPr>
        <xdr:cNvPr id="10570" name="Text Box 330">
          <a:extLst>
            <a:ext uri="{FF2B5EF4-FFF2-40B4-BE49-F238E27FC236}">
              <a16:creationId xmlns:a16="http://schemas.microsoft.com/office/drawing/2014/main" id="{16F7A96A-4025-4C2B-A978-C729249A5ABB}"/>
            </a:ext>
          </a:extLst>
        </xdr:cNvPr>
        <xdr:cNvSpPr txBox="1">
          <a:spLocks noChangeArrowheads="1"/>
        </xdr:cNvSpPr>
      </xdr:nvSpPr>
      <xdr:spPr bwMode="auto">
        <a:xfrm>
          <a:off x="13665200" y="102933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xdr:from>
      <xdr:col>19</xdr:col>
      <xdr:colOff>444500</xdr:colOff>
      <xdr:row>60</xdr:row>
      <xdr:rowOff>44450</xdr:rowOff>
    </xdr:from>
    <xdr:to>
      <xdr:col>21</xdr:col>
      <xdr:colOff>0</xdr:colOff>
      <xdr:row>60</xdr:row>
      <xdr:rowOff>63500</xdr:rowOff>
    </xdr:to>
    <xdr:sp macro="" textlink="">
      <xdr:nvSpPr>
        <xdr:cNvPr id="10571" name="Line 331">
          <a:extLst>
            <a:ext uri="{FF2B5EF4-FFF2-40B4-BE49-F238E27FC236}">
              <a16:creationId xmlns:a16="http://schemas.microsoft.com/office/drawing/2014/main" id="{4FFFD683-E9C6-4672-8D3B-D20FEDE0065C}"/>
            </a:ext>
          </a:extLst>
        </xdr:cNvPr>
        <xdr:cNvSpPr>
          <a:spLocks noChangeShapeType="1"/>
        </xdr:cNvSpPr>
      </xdr:nvSpPr>
      <xdr:spPr bwMode="auto">
        <a:xfrm flipV="1">
          <a:off x="12388850" y="9950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120650</xdr:rowOff>
    </xdr:from>
    <xdr:to>
      <xdr:col>21</xdr:col>
      <xdr:colOff>44450</xdr:colOff>
      <xdr:row>62</xdr:row>
      <xdr:rowOff>44450</xdr:rowOff>
    </xdr:to>
    <xdr:sp macro="" textlink="">
      <xdr:nvSpPr>
        <xdr:cNvPr id="10572" name="AutoShape 332">
          <a:extLst>
            <a:ext uri="{FF2B5EF4-FFF2-40B4-BE49-F238E27FC236}">
              <a16:creationId xmlns:a16="http://schemas.microsoft.com/office/drawing/2014/main" id="{DF4CB322-403C-45C6-B356-3AC7A12333F5}"/>
            </a:ext>
          </a:extLst>
        </xdr:cNvPr>
        <xdr:cNvSpPr>
          <a:spLocks noChangeArrowheads="1"/>
        </xdr:cNvSpPr>
      </xdr:nvSpPr>
      <xdr:spPr bwMode="auto">
        <a:xfrm>
          <a:off x="13157200" y="101917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62</xdr:row>
      <xdr:rowOff>63500</xdr:rowOff>
    </xdr:from>
    <xdr:to>
      <xdr:col>21</xdr:col>
      <xdr:colOff>349250</xdr:colOff>
      <xdr:row>63</xdr:row>
      <xdr:rowOff>101600</xdr:rowOff>
    </xdr:to>
    <xdr:sp macro="" textlink="">
      <xdr:nvSpPr>
        <xdr:cNvPr id="10573" name="Text Box 333">
          <a:extLst>
            <a:ext uri="{FF2B5EF4-FFF2-40B4-BE49-F238E27FC236}">
              <a16:creationId xmlns:a16="http://schemas.microsoft.com/office/drawing/2014/main" id="{9BA19029-20E7-4545-8073-435C77E955DF}"/>
            </a:ext>
          </a:extLst>
        </xdr:cNvPr>
        <xdr:cNvSpPr txBox="1">
          <a:spLocks noChangeArrowheads="1"/>
        </xdr:cNvSpPr>
      </xdr:nvSpPr>
      <xdr:spPr bwMode="auto">
        <a:xfrm>
          <a:off x="12852400" y="10299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19</xdr:col>
      <xdr:colOff>393700</xdr:colOff>
      <xdr:row>61</xdr:row>
      <xdr:rowOff>120650</xdr:rowOff>
    </xdr:from>
    <xdr:to>
      <xdr:col>19</xdr:col>
      <xdr:colOff>488950</xdr:colOff>
      <xdr:row>62</xdr:row>
      <xdr:rowOff>57150</xdr:rowOff>
    </xdr:to>
    <xdr:sp macro="" textlink="">
      <xdr:nvSpPr>
        <xdr:cNvPr id="10574" name="AutoShape 334">
          <a:extLst>
            <a:ext uri="{FF2B5EF4-FFF2-40B4-BE49-F238E27FC236}">
              <a16:creationId xmlns:a16="http://schemas.microsoft.com/office/drawing/2014/main" id="{A97376E4-8C8D-4FA6-901A-2C0A5AFFC54B}"/>
            </a:ext>
          </a:extLst>
        </xdr:cNvPr>
        <xdr:cNvSpPr>
          <a:spLocks noChangeArrowheads="1"/>
        </xdr:cNvSpPr>
      </xdr:nvSpPr>
      <xdr:spPr bwMode="auto">
        <a:xfrm>
          <a:off x="12338050" y="10191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62</xdr:row>
      <xdr:rowOff>63500</xdr:rowOff>
    </xdr:from>
    <xdr:to>
      <xdr:col>20</xdr:col>
      <xdr:colOff>165100</xdr:colOff>
      <xdr:row>63</xdr:row>
      <xdr:rowOff>101600</xdr:rowOff>
    </xdr:to>
    <xdr:sp macro="" textlink="">
      <xdr:nvSpPr>
        <xdr:cNvPr id="10575" name="Text Box 335">
          <a:extLst>
            <a:ext uri="{FF2B5EF4-FFF2-40B4-BE49-F238E27FC236}">
              <a16:creationId xmlns:a16="http://schemas.microsoft.com/office/drawing/2014/main" id="{AD4548C1-470D-4DBE-B882-B0A8EE2B850E}"/>
            </a:ext>
          </a:extLst>
        </xdr:cNvPr>
        <xdr:cNvSpPr txBox="1">
          <a:spLocks noChangeArrowheads="1"/>
        </xdr:cNvSpPr>
      </xdr:nvSpPr>
      <xdr:spPr bwMode="auto">
        <a:xfrm>
          <a:off x="12039600" y="10299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8.06</a:t>
          </a:r>
        </a:p>
      </xdr:txBody>
    </xdr:sp>
    <xdr:clientData/>
  </xdr:twoCellAnchor>
  <xdr:twoCellAnchor editAs="oneCell">
    <xdr:from>
      <xdr:col>24</xdr:col>
      <xdr:colOff>412750</xdr:colOff>
      <xdr:row>70</xdr:row>
      <xdr:rowOff>63500</xdr:rowOff>
    </xdr:from>
    <xdr:to>
      <xdr:col>25</xdr:col>
      <xdr:colOff>482600</xdr:colOff>
      <xdr:row>71</xdr:row>
      <xdr:rowOff>101600</xdr:rowOff>
    </xdr:to>
    <xdr:sp macro="" textlink="">
      <xdr:nvSpPr>
        <xdr:cNvPr id="10576" name="Text Box 336">
          <a:extLst>
            <a:ext uri="{FF2B5EF4-FFF2-40B4-BE49-F238E27FC236}">
              <a16:creationId xmlns:a16="http://schemas.microsoft.com/office/drawing/2014/main" id="{555A7567-3600-421F-BABD-8E451AC75ECF}"/>
            </a:ext>
          </a:extLst>
        </xdr:cNvPr>
        <xdr:cNvSpPr txBox="1">
          <a:spLocks noChangeArrowheads="1"/>
        </xdr:cNvSpPr>
      </xdr:nvSpPr>
      <xdr:spPr bwMode="auto">
        <a:xfrm>
          <a:off x="1550035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273050</xdr:colOff>
      <xdr:row>70</xdr:row>
      <xdr:rowOff>63500</xdr:rowOff>
    </xdr:from>
    <xdr:to>
      <xdr:col>24</xdr:col>
      <xdr:colOff>342900</xdr:colOff>
      <xdr:row>71</xdr:row>
      <xdr:rowOff>101600</xdr:rowOff>
    </xdr:to>
    <xdr:sp macro="" textlink="">
      <xdr:nvSpPr>
        <xdr:cNvPr id="10577" name="Text Box 337">
          <a:extLst>
            <a:ext uri="{FF2B5EF4-FFF2-40B4-BE49-F238E27FC236}">
              <a16:creationId xmlns:a16="http://schemas.microsoft.com/office/drawing/2014/main" id="{D2A9DFC6-9672-41A1-9FC7-C6F7A959CF94}"/>
            </a:ext>
          </a:extLst>
        </xdr:cNvPr>
        <xdr:cNvSpPr txBox="1">
          <a:spLocks noChangeArrowheads="1"/>
        </xdr:cNvSpPr>
      </xdr:nvSpPr>
      <xdr:spPr bwMode="auto">
        <a:xfrm>
          <a:off x="1473200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76200</xdr:colOff>
      <xdr:row>70</xdr:row>
      <xdr:rowOff>63500</xdr:rowOff>
    </xdr:from>
    <xdr:to>
      <xdr:col>23</xdr:col>
      <xdr:colOff>146050</xdr:colOff>
      <xdr:row>71</xdr:row>
      <xdr:rowOff>101600</xdr:rowOff>
    </xdr:to>
    <xdr:sp macro="" textlink="">
      <xdr:nvSpPr>
        <xdr:cNvPr id="10578" name="Text Box 338">
          <a:extLst>
            <a:ext uri="{FF2B5EF4-FFF2-40B4-BE49-F238E27FC236}">
              <a16:creationId xmlns:a16="http://schemas.microsoft.com/office/drawing/2014/main" id="{DE609053-FEDE-44A9-853D-4648E59B97D3}"/>
            </a:ext>
          </a:extLst>
        </xdr:cNvPr>
        <xdr:cNvSpPr txBox="1">
          <a:spLocks noChangeArrowheads="1"/>
        </xdr:cNvSpPr>
      </xdr:nvSpPr>
      <xdr:spPr bwMode="auto">
        <a:xfrm>
          <a:off x="1390650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520700</xdr:colOff>
      <xdr:row>70</xdr:row>
      <xdr:rowOff>63500</xdr:rowOff>
    </xdr:from>
    <xdr:to>
      <xdr:col>21</xdr:col>
      <xdr:colOff>590550</xdr:colOff>
      <xdr:row>71</xdr:row>
      <xdr:rowOff>101600</xdr:rowOff>
    </xdr:to>
    <xdr:sp macro="" textlink="">
      <xdr:nvSpPr>
        <xdr:cNvPr id="10579" name="Text Box 339">
          <a:extLst>
            <a:ext uri="{FF2B5EF4-FFF2-40B4-BE49-F238E27FC236}">
              <a16:creationId xmlns:a16="http://schemas.microsoft.com/office/drawing/2014/main" id="{30E6CA77-ACA7-4D35-BF2B-98D9561D1C2C}"/>
            </a:ext>
          </a:extLst>
        </xdr:cNvPr>
        <xdr:cNvSpPr txBox="1">
          <a:spLocks noChangeArrowheads="1"/>
        </xdr:cNvSpPr>
      </xdr:nvSpPr>
      <xdr:spPr bwMode="auto">
        <a:xfrm>
          <a:off x="1309370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342900</xdr:colOff>
      <xdr:row>70</xdr:row>
      <xdr:rowOff>63500</xdr:rowOff>
    </xdr:from>
    <xdr:to>
      <xdr:col>20</xdr:col>
      <xdr:colOff>412750</xdr:colOff>
      <xdr:row>71</xdr:row>
      <xdr:rowOff>101600</xdr:rowOff>
    </xdr:to>
    <xdr:sp macro="" textlink="">
      <xdr:nvSpPr>
        <xdr:cNvPr id="10580" name="Text Box 340">
          <a:extLst>
            <a:ext uri="{FF2B5EF4-FFF2-40B4-BE49-F238E27FC236}">
              <a16:creationId xmlns:a16="http://schemas.microsoft.com/office/drawing/2014/main" id="{8E22BB88-1E43-4AC9-8B2F-0BAAA7B7A434}"/>
            </a:ext>
          </a:extLst>
        </xdr:cNvPr>
        <xdr:cNvSpPr txBox="1">
          <a:spLocks noChangeArrowheads="1"/>
        </xdr:cNvSpPr>
      </xdr:nvSpPr>
      <xdr:spPr bwMode="auto">
        <a:xfrm>
          <a:off x="12287250" y="11620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463550</xdr:colOff>
      <xdr:row>59</xdr:row>
      <xdr:rowOff>139700</xdr:rowOff>
    </xdr:from>
    <xdr:to>
      <xdr:col>24</xdr:col>
      <xdr:colOff>558800</xdr:colOff>
      <xdr:row>60</xdr:row>
      <xdr:rowOff>63500</xdr:rowOff>
    </xdr:to>
    <xdr:sp macro="" textlink="">
      <xdr:nvSpPr>
        <xdr:cNvPr id="10581" name="Oval 341">
          <a:extLst>
            <a:ext uri="{FF2B5EF4-FFF2-40B4-BE49-F238E27FC236}">
              <a16:creationId xmlns:a16="http://schemas.microsoft.com/office/drawing/2014/main" id="{C7FF8B18-5A96-4B6F-8EAA-08E9572345C5}"/>
            </a:ext>
          </a:extLst>
        </xdr:cNvPr>
        <xdr:cNvSpPr>
          <a:spLocks noChangeArrowheads="1"/>
        </xdr:cNvSpPr>
      </xdr:nvSpPr>
      <xdr:spPr bwMode="auto">
        <a:xfrm>
          <a:off x="15551150" y="9880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59</xdr:row>
      <xdr:rowOff>6350</xdr:rowOff>
    </xdr:from>
    <xdr:to>
      <xdr:col>26</xdr:col>
      <xdr:colOff>38100</xdr:colOff>
      <xdr:row>60</xdr:row>
      <xdr:rowOff>44450</xdr:rowOff>
    </xdr:to>
    <xdr:sp macro="" textlink="">
      <xdr:nvSpPr>
        <xdr:cNvPr id="10582" name="定員管理の状況該当値テキスト">
          <a:extLst>
            <a:ext uri="{FF2B5EF4-FFF2-40B4-BE49-F238E27FC236}">
              <a16:creationId xmlns:a16="http://schemas.microsoft.com/office/drawing/2014/main" id="{B3C0ED7D-511D-4D2E-BCCF-A9CE85522DE3}"/>
            </a:ext>
          </a:extLst>
        </xdr:cNvPr>
        <xdr:cNvSpPr txBox="1">
          <a:spLocks noChangeArrowheads="1"/>
        </xdr:cNvSpPr>
      </xdr:nvSpPr>
      <xdr:spPr bwMode="auto">
        <a:xfrm>
          <a:off x="15678150" y="97472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6.16</a:t>
          </a:r>
        </a:p>
      </xdr:txBody>
    </xdr:sp>
    <xdr:clientData/>
  </xdr:twoCellAnchor>
  <xdr:twoCellAnchor>
    <xdr:from>
      <xdr:col>23</xdr:col>
      <xdr:colOff>323850</xdr:colOff>
      <xdr:row>59</xdr:row>
      <xdr:rowOff>127000</xdr:rowOff>
    </xdr:from>
    <xdr:to>
      <xdr:col>23</xdr:col>
      <xdr:colOff>419100</xdr:colOff>
      <xdr:row>60</xdr:row>
      <xdr:rowOff>63500</xdr:rowOff>
    </xdr:to>
    <xdr:sp macro="" textlink="">
      <xdr:nvSpPr>
        <xdr:cNvPr id="10583" name="Oval 343">
          <a:extLst>
            <a:ext uri="{FF2B5EF4-FFF2-40B4-BE49-F238E27FC236}">
              <a16:creationId xmlns:a16="http://schemas.microsoft.com/office/drawing/2014/main" id="{42457514-CF51-42EE-9CEB-8E24766A2CA7}"/>
            </a:ext>
          </a:extLst>
        </xdr:cNvPr>
        <xdr:cNvSpPr>
          <a:spLocks noChangeArrowheads="1"/>
        </xdr:cNvSpPr>
      </xdr:nvSpPr>
      <xdr:spPr bwMode="auto">
        <a:xfrm>
          <a:off x="14782800" y="9867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58</xdr:row>
      <xdr:rowOff>101600</xdr:rowOff>
    </xdr:from>
    <xdr:to>
      <xdr:col>24</xdr:col>
      <xdr:colOff>69850</xdr:colOff>
      <xdr:row>59</xdr:row>
      <xdr:rowOff>139700</xdr:rowOff>
    </xdr:to>
    <xdr:sp macro="" textlink="">
      <xdr:nvSpPr>
        <xdr:cNvPr id="10584" name="Text Box 344">
          <a:extLst>
            <a:ext uri="{FF2B5EF4-FFF2-40B4-BE49-F238E27FC236}">
              <a16:creationId xmlns:a16="http://schemas.microsoft.com/office/drawing/2014/main" id="{35FFA77F-7B76-4AFB-AB1B-598D7983D417}"/>
            </a:ext>
          </a:extLst>
        </xdr:cNvPr>
        <xdr:cNvSpPr txBox="1">
          <a:spLocks noChangeArrowheads="1"/>
        </xdr:cNvSpPr>
      </xdr:nvSpPr>
      <xdr:spPr bwMode="auto">
        <a:xfrm>
          <a:off x="14484350" y="96774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6.14</a:t>
          </a:r>
        </a:p>
      </xdr:txBody>
    </xdr:sp>
    <xdr:clientData/>
  </xdr:twoCellAnchor>
  <xdr:twoCellAnchor>
    <xdr:from>
      <xdr:col>22</xdr:col>
      <xdr:colOff>139700</xdr:colOff>
      <xdr:row>59</xdr:row>
      <xdr:rowOff>139700</xdr:rowOff>
    </xdr:from>
    <xdr:to>
      <xdr:col>22</xdr:col>
      <xdr:colOff>234950</xdr:colOff>
      <xdr:row>60</xdr:row>
      <xdr:rowOff>76200</xdr:rowOff>
    </xdr:to>
    <xdr:sp macro="" textlink="">
      <xdr:nvSpPr>
        <xdr:cNvPr id="10585" name="Oval 345">
          <a:extLst>
            <a:ext uri="{FF2B5EF4-FFF2-40B4-BE49-F238E27FC236}">
              <a16:creationId xmlns:a16="http://schemas.microsoft.com/office/drawing/2014/main" id="{29B71766-AFC0-4B16-A0B2-E02911F8CB53}"/>
            </a:ext>
          </a:extLst>
        </xdr:cNvPr>
        <xdr:cNvSpPr>
          <a:spLocks noChangeArrowheads="1"/>
        </xdr:cNvSpPr>
      </xdr:nvSpPr>
      <xdr:spPr bwMode="auto">
        <a:xfrm>
          <a:off x="13970000" y="9880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463550</xdr:colOff>
      <xdr:row>58</xdr:row>
      <xdr:rowOff>107950</xdr:rowOff>
    </xdr:from>
    <xdr:to>
      <xdr:col>22</xdr:col>
      <xdr:colOff>533400</xdr:colOff>
      <xdr:row>59</xdr:row>
      <xdr:rowOff>146050</xdr:rowOff>
    </xdr:to>
    <xdr:sp macro="" textlink="">
      <xdr:nvSpPr>
        <xdr:cNvPr id="10586" name="Text Box 346">
          <a:extLst>
            <a:ext uri="{FF2B5EF4-FFF2-40B4-BE49-F238E27FC236}">
              <a16:creationId xmlns:a16="http://schemas.microsoft.com/office/drawing/2014/main" id="{01D74F9C-34F9-405E-A44F-8B39F86921C1}"/>
            </a:ext>
          </a:extLst>
        </xdr:cNvPr>
        <xdr:cNvSpPr txBox="1">
          <a:spLocks noChangeArrowheads="1"/>
        </xdr:cNvSpPr>
      </xdr:nvSpPr>
      <xdr:spPr bwMode="auto">
        <a:xfrm>
          <a:off x="13665200" y="9683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6.18</a:t>
          </a:r>
        </a:p>
      </xdr:txBody>
    </xdr:sp>
    <xdr:clientData/>
  </xdr:twoCellAnchor>
  <xdr:twoCellAnchor>
    <xdr:from>
      <xdr:col>20</xdr:col>
      <xdr:colOff>584200</xdr:colOff>
      <xdr:row>60</xdr:row>
      <xdr:rowOff>0</xdr:rowOff>
    </xdr:from>
    <xdr:to>
      <xdr:col>21</xdr:col>
      <xdr:colOff>44450</xdr:colOff>
      <xdr:row>60</xdr:row>
      <xdr:rowOff>88900</xdr:rowOff>
    </xdr:to>
    <xdr:sp macro="" textlink="">
      <xdr:nvSpPr>
        <xdr:cNvPr id="10587" name="Oval 347">
          <a:extLst>
            <a:ext uri="{FF2B5EF4-FFF2-40B4-BE49-F238E27FC236}">
              <a16:creationId xmlns:a16="http://schemas.microsoft.com/office/drawing/2014/main" id="{A3960BC8-2009-469E-856E-4AB161A52FAD}"/>
            </a:ext>
          </a:extLst>
        </xdr:cNvPr>
        <xdr:cNvSpPr>
          <a:spLocks noChangeArrowheads="1"/>
        </xdr:cNvSpPr>
      </xdr:nvSpPr>
      <xdr:spPr bwMode="auto">
        <a:xfrm>
          <a:off x="13157200" y="99060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58</xdr:row>
      <xdr:rowOff>127000</xdr:rowOff>
    </xdr:from>
    <xdr:to>
      <xdr:col>21</xdr:col>
      <xdr:colOff>349250</xdr:colOff>
      <xdr:row>60</xdr:row>
      <xdr:rowOff>0</xdr:rowOff>
    </xdr:to>
    <xdr:sp macro="" textlink="">
      <xdr:nvSpPr>
        <xdr:cNvPr id="10588" name="Text Box 348">
          <a:extLst>
            <a:ext uri="{FF2B5EF4-FFF2-40B4-BE49-F238E27FC236}">
              <a16:creationId xmlns:a16="http://schemas.microsoft.com/office/drawing/2014/main" id="{AA808A26-2BA1-411E-8F7E-DF405466F657}"/>
            </a:ext>
          </a:extLst>
        </xdr:cNvPr>
        <xdr:cNvSpPr txBox="1">
          <a:spLocks noChangeArrowheads="1"/>
        </xdr:cNvSpPr>
      </xdr:nvSpPr>
      <xdr:spPr bwMode="auto">
        <a:xfrm>
          <a:off x="12852400" y="9702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twoCellAnchor>
    <xdr:from>
      <xdr:col>19</xdr:col>
      <xdr:colOff>393700</xdr:colOff>
      <xdr:row>60</xdr:row>
      <xdr:rowOff>19050</xdr:rowOff>
    </xdr:from>
    <xdr:to>
      <xdr:col>19</xdr:col>
      <xdr:colOff>488950</xdr:colOff>
      <xdr:row>60</xdr:row>
      <xdr:rowOff>120650</xdr:rowOff>
    </xdr:to>
    <xdr:sp macro="" textlink="">
      <xdr:nvSpPr>
        <xdr:cNvPr id="10589" name="Oval 349">
          <a:extLst>
            <a:ext uri="{FF2B5EF4-FFF2-40B4-BE49-F238E27FC236}">
              <a16:creationId xmlns:a16="http://schemas.microsoft.com/office/drawing/2014/main" id="{1FD4565D-0960-4996-ACBB-701984405380}"/>
            </a:ext>
          </a:extLst>
        </xdr:cNvPr>
        <xdr:cNvSpPr>
          <a:spLocks noChangeArrowheads="1"/>
        </xdr:cNvSpPr>
      </xdr:nvSpPr>
      <xdr:spPr bwMode="auto">
        <a:xfrm>
          <a:off x="12338050" y="9925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58</xdr:row>
      <xdr:rowOff>158750</xdr:rowOff>
    </xdr:from>
    <xdr:to>
      <xdr:col>20</xdr:col>
      <xdr:colOff>165100</xdr:colOff>
      <xdr:row>60</xdr:row>
      <xdr:rowOff>25400</xdr:rowOff>
    </xdr:to>
    <xdr:sp macro="" textlink="">
      <xdr:nvSpPr>
        <xdr:cNvPr id="10590" name="Text Box 350">
          <a:extLst>
            <a:ext uri="{FF2B5EF4-FFF2-40B4-BE49-F238E27FC236}">
              <a16:creationId xmlns:a16="http://schemas.microsoft.com/office/drawing/2014/main" id="{A15657B9-0AC8-4C5D-95DC-08538659776E}"/>
            </a:ext>
          </a:extLst>
        </xdr:cNvPr>
        <xdr:cNvSpPr txBox="1">
          <a:spLocks noChangeArrowheads="1"/>
        </xdr:cNvSpPr>
      </xdr:nvSpPr>
      <xdr:spPr bwMode="auto">
        <a:xfrm>
          <a:off x="12039600" y="97345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6.45</a:t>
          </a:r>
        </a:p>
      </xdr:txBody>
    </xdr:sp>
    <xdr:clientData/>
  </xdr:twoCellAnchor>
  <xdr:twoCellAnchor>
    <xdr:from>
      <xdr:col>18</xdr:col>
      <xdr:colOff>444500</xdr:colOff>
      <xdr:row>29</xdr:row>
      <xdr:rowOff>44450</xdr:rowOff>
    </xdr:from>
    <xdr:to>
      <xdr:col>26</xdr:col>
      <xdr:colOff>69850</xdr:colOff>
      <xdr:row>31</xdr:row>
      <xdr:rowOff>19050</xdr:rowOff>
    </xdr:to>
    <xdr:sp macro="" textlink="">
      <xdr:nvSpPr>
        <xdr:cNvPr id="10591" name="Rectangle 351">
          <a:extLst>
            <a:ext uri="{FF2B5EF4-FFF2-40B4-BE49-F238E27FC236}">
              <a16:creationId xmlns:a16="http://schemas.microsoft.com/office/drawing/2014/main" id="{CF627A0B-85BC-427A-AACC-8900B3D444A8}"/>
            </a:ext>
          </a:extLst>
        </xdr:cNvPr>
        <xdr:cNvSpPr>
          <a:spLocks noChangeArrowheads="1"/>
        </xdr:cNvSpPr>
      </xdr:nvSpPr>
      <xdr:spPr bwMode="auto">
        <a:xfrm>
          <a:off x="11760200" y="4832350"/>
          <a:ext cx="46545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oneCellAnchor>
    <xdr:from>
      <xdr:col>20</xdr:col>
      <xdr:colOff>536204</xdr:colOff>
      <xdr:row>31</xdr:row>
      <xdr:rowOff>41324</xdr:rowOff>
    </xdr:from>
    <xdr:ext cx="1245341" cy="244426"/>
    <xdr:sp macro="" textlink="">
      <xdr:nvSpPr>
        <xdr:cNvPr id="10592" name="Text Box 352">
          <a:extLst>
            <a:ext uri="{FF2B5EF4-FFF2-40B4-BE49-F238E27FC236}">
              <a16:creationId xmlns:a16="http://schemas.microsoft.com/office/drawing/2014/main" id="{90744755-01AA-4EA4-BA32-B217483EF09A}"/>
            </a:ext>
          </a:extLst>
        </xdr:cNvPr>
        <xdr:cNvSpPr txBox="1">
          <a:spLocks noChangeArrowheads="1"/>
        </xdr:cNvSpPr>
      </xdr:nvSpPr>
      <xdr:spPr bwMode="auto">
        <a:xfrm>
          <a:off x="13109204" y="5159424"/>
          <a:ext cx="1245341"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oneCellAnchor>
  <xdr:oneCellAnchor>
    <xdr:from>
      <xdr:col>22</xdr:col>
      <xdr:colOff>565150</xdr:colOff>
      <xdr:row>31</xdr:row>
      <xdr:rowOff>12094</xdr:rowOff>
    </xdr:from>
    <xdr:ext cx="778996" cy="299056"/>
    <xdr:sp macro="" textlink="">
      <xdr:nvSpPr>
        <xdr:cNvPr id="10593" name="Text Box 353">
          <a:extLst>
            <a:ext uri="{FF2B5EF4-FFF2-40B4-BE49-F238E27FC236}">
              <a16:creationId xmlns:a16="http://schemas.microsoft.com/office/drawing/2014/main" id="{CD7EC538-FF5E-450E-A48E-5DF6B1C33EF1}"/>
            </a:ext>
          </a:extLst>
        </xdr:cNvPr>
        <xdr:cNvSpPr txBox="1">
          <a:spLocks noChangeArrowheads="1"/>
        </xdr:cNvSpPr>
      </xdr:nvSpPr>
      <xdr:spPr bwMode="auto">
        <a:xfrm>
          <a:off x="14395450" y="5130194"/>
          <a:ext cx="778996"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[15.2%]　</a:t>
          </a:r>
        </a:p>
      </xdr:txBody>
    </xdr:sp>
    <xdr:clientData/>
  </xdr:oneCellAnchor>
  <xdr:twoCellAnchor>
    <xdr:from>
      <xdr:col>26</xdr:col>
      <xdr:colOff>133350</xdr:colOff>
      <xdr:row>30</xdr:row>
      <xdr:rowOff>120650</xdr:rowOff>
    </xdr:from>
    <xdr:to>
      <xdr:col>28</xdr:col>
      <xdr:colOff>273050</xdr:colOff>
      <xdr:row>31</xdr:row>
      <xdr:rowOff>139700</xdr:rowOff>
    </xdr:to>
    <xdr:sp macro="" textlink="">
      <xdr:nvSpPr>
        <xdr:cNvPr id="10594" name="Rectangle 354">
          <a:extLst>
            <a:ext uri="{FF2B5EF4-FFF2-40B4-BE49-F238E27FC236}">
              <a16:creationId xmlns:a16="http://schemas.microsoft.com/office/drawing/2014/main" id="{D49AAE6A-0725-40CD-B893-3E9D2031D458}"/>
            </a:ext>
          </a:extLst>
        </xdr:cNvPr>
        <xdr:cNvSpPr>
          <a:spLocks noChangeArrowheads="1"/>
        </xdr:cNvSpPr>
      </xdr:nvSpPr>
      <xdr:spPr bwMode="auto">
        <a:xfrm>
          <a:off x="16478250" y="50736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31</xdr:row>
      <xdr:rowOff>139700</xdr:rowOff>
    </xdr:from>
    <xdr:to>
      <xdr:col>28</xdr:col>
      <xdr:colOff>273050</xdr:colOff>
      <xdr:row>32</xdr:row>
      <xdr:rowOff>158750</xdr:rowOff>
    </xdr:to>
    <xdr:sp macro="" textlink="">
      <xdr:nvSpPr>
        <xdr:cNvPr id="10595" name="Rectangle 355">
          <a:extLst>
            <a:ext uri="{FF2B5EF4-FFF2-40B4-BE49-F238E27FC236}">
              <a16:creationId xmlns:a16="http://schemas.microsoft.com/office/drawing/2014/main" id="{F9145074-F5BC-4DB8-ABF3-F5E8F0BBE062}"/>
            </a:ext>
          </a:extLst>
        </xdr:cNvPr>
        <xdr:cNvSpPr>
          <a:spLocks noChangeArrowheads="1"/>
        </xdr:cNvSpPr>
      </xdr:nvSpPr>
      <xdr:spPr bwMode="auto">
        <a:xfrm>
          <a:off x="16478250" y="52578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31/41</a:t>
          </a:r>
        </a:p>
      </xdr:txBody>
    </xdr:sp>
    <xdr:clientData/>
  </xdr:twoCellAnchor>
  <xdr:twoCellAnchor>
    <xdr:from>
      <xdr:col>28</xdr:col>
      <xdr:colOff>387350</xdr:colOff>
      <xdr:row>30</xdr:row>
      <xdr:rowOff>120650</xdr:rowOff>
    </xdr:from>
    <xdr:to>
      <xdr:col>30</xdr:col>
      <xdr:colOff>285750</xdr:colOff>
      <xdr:row>31</xdr:row>
      <xdr:rowOff>139700</xdr:rowOff>
    </xdr:to>
    <xdr:sp macro="" textlink="">
      <xdr:nvSpPr>
        <xdr:cNvPr id="10596" name="Rectangle 356">
          <a:extLst>
            <a:ext uri="{FF2B5EF4-FFF2-40B4-BE49-F238E27FC236}">
              <a16:creationId xmlns:a16="http://schemas.microsoft.com/office/drawing/2014/main" id="{AFC12023-3552-4A01-9EC9-33EC92AED99D}"/>
            </a:ext>
          </a:extLst>
        </xdr:cNvPr>
        <xdr:cNvSpPr>
          <a:spLocks noChangeArrowheads="1"/>
        </xdr:cNvSpPr>
      </xdr:nvSpPr>
      <xdr:spPr bwMode="auto">
        <a:xfrm>
          <a:off x="17989550" y="507365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139700</xdr:rowOff>
    </xdr:from>
    <xdr:to>
      <xdr:col>30</xdr:col>
      <xdr:colOff>285750</xdr:colOff>
      <xdr:row>32</xdr:row>
      <xdr:rowOff>158750</xdr:rowOff>
    </xdr:to>
    <xdr:sp macro="" textlink="">
      <xdr:nvSpPr>
        <xdr:cNvPr id="10597" name="Rectangle 357">
          <a:extLst>
            <a:ext uri="{FF2B5EF4-FFF2-40B4-BE49-F238E27FC236}">
              <a16:creationId xmlns:a16="http://schemas.microsoft.com/office/drawing/2014/main" id="{DB190089-C9FC-41A6-B2DB-B5F016649454}"/>
            </a:ext>
          </a:extLst>
        </xdr:cNvPr>
        <xdr:cNvSpPr>
          <a:spLocks noChangeArrowheads="1"/>
        </xdr:cNvSpPr>
      </xdr:nvSpPr>
      <xdr:spPr bwMode="auto">
        <a:xfrm>
          <a:off x="17989550" y="525780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30</xdr:col>
      <xdr:colOff>463550</xdr:colOff>
      <xdr:row>30</xdr:row>
      <xdr:rowOff>120650</xdr:rowOff>
    </xdr:from>
    <xdr:to>
      <xdr:col>32</xdr:col>
      <xdr:colOff>374650</xdr:colOff>
      <xdr:row>31</xdr:row>
      <xdr:rowOff>139700</xdr:rowOff>
    </xdr:to>
    <xdr:sp macro="" textlink="">
      <xdr:nvSpPr>
        <xdr:cNvPr id="10598" name="Rectangle 358">
          <a:extLst>
            <a:ext uri="{FF2B5EF4-FFF2-40B4-BE49-F238E27FC236}">
              <a16:creationId xmlns:a16="http://schemas.microsoft.com/office/drawing/2014/main" id="{5F83DEA0-72D3-4AEE-9810-A11E93AC8758}"/>
            </a:ext>
          </a:extLst>
        </xdr:cNvPr>
        <xdr:cNvSpPr>
          <a:spLocks noChangeArrowheads="1"/>
        </xdr:cNvSpPr>
      </xdr:nvSpPr>
      <xdr:spPr bwMode="auto">
        <a:xfrm>
          <a:off x="19323050" y="507365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463550</xdr:colOff>
      <xdr:row>31</xdr:row>
      <xdr:rowOff>139700</xdr:rowOff>
    </xdr:from>
    <xdr:to>
      <xdr:col>32</xdr:col>
      <xdr:colOff>374650</xdr:colOff>
      <xdr:row>32</xdr:row>
      <xdr:rowOff>158750</xdr:rowOff>
    </xdr:to>
    <xdr:sp macro="" textlink="">
      <xdr:nvSpPr>
        <xdr:cNvPr id="10599" name="Rectangle 359">
          <a:extLst>
            <a:ext uri="{FF2B5EF4-FFF2-40B4-BE49-F238E27FC236}">
              <a16:creationId xmlns:a16="http://schemas.microsoft.com/office/drawing/2014/main" id="{25FFB7A9-0EFC-41E4-A61C-9E3E20DA633C}"/>
            </a:ext>
          </a:extLst>
        </xdr:cNvPr>
        <xdr:cNvSpPr>
          <a:spLocks noChangeArrowheads="1"/>
        </xdr:cNvSpPr>
      </xdr:nvSpPr>
      <xdr:spPr bwMode="auto">
        <a:xfrm>
          <a:off x="19323050" y="525780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11.6</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600" name="Rectangle 360">
          <a:extLst>
            <a:ext uri="{FF2B5EF4-FFF2-40B4-BE49-F238E27FC236}">
              <a16:creationId xmlns:a16="http://schemas.microsoft.com/office/drawing/2014/main" id="{AC445463-62DE-406A-ADCF-EFE9338CE75C}"/>
            </a:ext>
          </a:extLst>
        </xdr:cNvPr>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0601" name="Rectangle 361">
          <a:extLst>
            <a:ext uri="{FF2B5EF4-FFF2-40B4-BE49-F238E27FC236}">
              <a16:creationId xmlns:a16="http://schemas.microsoft.com/office/drawing/2014/main" id="{D535D6ED-DCDE-401D-83A5-1A4B5D49CF2D}"/>
            </a:ext>
          </a:extLst>
        </xdr:cNvPr>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120650</xdr:rowOff>
    </xdr:from>
    <xdr:to>
      <xdr:col>31</xdr:col>
      <xdr:colOff>590550</xdr:colOff>
      <xdr:row>35</xdr:row>
      <xdr:rowOff>25400</xdr:rowOff>
    </xdr:to>
    <xdr:sp macro="" textlink="">
      <xdr:nvSpPr>
        <xdr:cNvPr id="10602" name="Rectangle 362">
          <a:extLst>
            <a:ext uri="{FF2B5EF4-FFF2-40B4-BE49-F238E27FC236}">
              <a16:creationId xmlns:a16="http://schemas.microsoft.com/office/drawing/2014/main" id="{FD169310-59FC-490A-8B31-0259FE8DE122}"/>
            </a:ext>
          </a:extLst>
        </xdr:cNvPr>
        <xdr:cNvSpPr>
          <a:spLocks noChangeArrowheads="1"/>
        </xdr:cNvSpPr>
      </xdr:nvSpPr>
      <xdr:spPr bwMode="auto">
        <a:xfrm>
          <a:off x="16586200" y="5568950"/>
          <a:ext cx="34925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355600</xdr:colOff>
      <xdr:row>35</xdr:row>
      <xdr:rowOff>88900</xdr:rowOff>
    </xdr:from>
    <xdr:to>
      <xdr:col>35</xdr:col>
      <xdr:colOff>0</xdr:colOff>
      <xdr:row>47</xdr:row>
      <xdr:rowOff>63500</xdr:rowOff>
    </xdr:to>
    <xdr:sp macro="" textlink="" fLocksText="0">
      <xdr:nvSpPr>
        <xdr:cNvPr id="10603" name="Rectangle 363">
          <a:extLst>
            <a:ext uri="{FF2B5EF4-FFF2-40B4-BE49-F238E27FC236}">
              <a16:creationId xmlns:a16="http://schemas.microsoft.com/office/drawing/2014/main" id="{67144C13-4EF7-43D5-A70D-2294920B87D3}"/>
            </a:ext>
          </a:extLst>
        </xdr:cNvPr>
        <xdr:cNvSpPr>
          <a:spLocks noChangeArrowheads="1"/>
        </xdr:cNvSpPr>
      </xdr:nvSpPr>
      <xdr:spPr bwMode="auto">
        <a:xfrm>
          <a:off x="16700500" y="5867400"/>
          <a:ext cx="5302250" cy="195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平成21年度に比べ0.4ポイント増加した。長引く景気低迷により、標準財政規模のうち標準税収入額等が落ち込み続けていることが要因である。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　普通会計における地方債残高は平成16年度に｢新規借入額は償還元金の額を上回ってはならない｣という基本原則を定め、忠実に履行したことで着実に減少している。今後も地方債に大きく頼ることのない財政運営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444500</xdr:colOff>
      <xdr:row>32</xdr:row>
      <xdr:rowOff>139700</xdr:rowOff>
    </xdr:from>
    <xdr:ext cx="132344" cy="151836"/>
    <xdr:sp macro="" textlink="">
      <xdr:nvSpPr>
        <xdr:cNvPr id="10604" name="Text Box 364">
          <a:extLst>
            <a:ext uri="{FF2B5EF4-FFF2-40B4-BE49-F238E27FC236}">
              <a16:creationId xmlns:a16="http://schemas.microsoft.com/office/drawing/2014/main" id="{3E5AB01D-1695-4BD1-A867-22EA9A60F088}"/>
            </a:ext>
          </a:extLst>
        </xdr:cNvPr>
        <xdr:cNvSpPr txBox="1">
          <a:spLocks noChangeArrowheads="1"/>
        </xdr:cNvSpPr>
      </xdr:nvSpPr>
      <xdr:spPr bwMode="auto">
        <a:xfrm>
          <a:off x="11760200" y="54229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0605" name="Line 365">
          <a:extLst>
            <a:ext uri="{FF2B5EF4-FFF2-40B4-BE49-F238E27FC236}">
              <a16:creationId xmlns:a16="http://schemas.microsoft.com/office/drawing/2014/main" id="{86CBA67D-CAA4-4B06-8EE6-FD7387C15D29}"/>
            </a:ext>
          </a:extLst>
        </xdr:cNvPr>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47</xdr:row>
      <xdr:rowOff>19050</xdr:rowOff>
    </xdr:from>
    <xdr:to>
      <xdr:col>18</xdr:col>
      <xdr:colOff>444500</xdr:colOff>
      <xdr:row>48</xdr:row>
      <xdr:rowOff>57150</xdr:rowOff>
    </xdr:to>
    <xdr:sp macro="" textlink="">
      <xdr:nvSpPr>
        <xdr:cNvPr id="10606" name="Text Box 366">
          <a:extLst>
            <a:ext uri="{FF2B5EF4-FFF2-40B4-BE49-F238E27FC236}">
              <a16:creationId xmlns:a16="http://schemas.microsoft.com/office/drawing/2014/main" id="{D713537D-9942-4448-94FF-77077642B4EC}"/>
            </a:ext>
          </a:extLst>
        </xdr:cNvPr>
        <xdr:cNvSpPr txBox="1">
          <a:spLocks noChangeArrowheads="1"/>
        </xdr:cNvSpPr>
      </xdr:nvSpPr>
      <xdr:spPr bwMode="auto">
        <a:xfrm>
          <a:off x="11061700" y="7778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44</xdr:row>
      <xdr:rowOff>158750</xdr:rowOff>
    </xdr:from>
    <xdr:to>
      <xdr:col>26</xdr:col>
      <xdr:colOff>69850</xdr:colOff>
      <xdr:row>44</xdr:row>
      <xdr:rowOff>158750</xdr:rowOff>
    </xdr:to>
    <xdr:sp macro="" textlink="">
      <xdr:nvSpPr>
        <xdr:cNvPr id="10607" name="Line 367">
          <a:extLst>
            <a:ext uri="{FF2B5EF4-FFF2-40B4-BE49-F238E27FC236}">
              <a16:creationId xmlns:a16="http://schemas.microsoft.com/office/drawing/2014/main" id="{B45AA388-D77A-4811-84C8-EB55352C9699}"/>
            </a:ext>
          </a:extLst>
        </xdr:cNvPr>
        <xdr:cNvSpPr>
          <a:spLocks noChangeShapeType="1"/>
        </xdr:cNvSpPr>
      </xdr:nvSpPr>
      <xdr:spPr bwMode="auto">
        <a:xfrm>
          <a:off x="11760200" y="7423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44</xdr:row>
      <xdr:rowOff>44450</xdr:rowOff>
    </xdr:from>
    <xdr:to>
      <xdr:col>18</xdr:col>
      <xdr:colOff>444500</xdr:colOff>
      <xdr:row>45</xdr:row>
      <xdr:rowOff>82550</xdr:rowOff>
    </xdr:to>
    <xdr:sp macro="" textlink="">
      <xdr:nvSpPr>
        <xdr:cNvPr id="10608" name="Text Box 368">
          <a:extLst>
            <a:ext uri="{FF2B5EF4-FFF2-40B4-BE49-F238E27FC236}">
              <a16:creationId xmlns:a16="http://schemas.microsoft.com/office/drawing/2014/main" id="{BE3C80BD-0289-48CA-8CBD-45D661DDFF55}"/>
            </a:ext>
          </a:extLst>
        </xdr:cNvPr>
        <xdr:cNvSpPr txBox="1">
          <a:spLocks noChangeArrowheads="1"/>
        </xdr:cNvSpPr>
      </xdr:nvSpPr>
      <xdr:spPr bwMode="auto">
        <a:xfrm>
          <a:off x="11061700" y="7308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42</xdr:row>
      <xdr:rowOff>25400</xdr:rowOff>
    </xdr:from>
    <xdr:to>
      <xdr:col>26</xdr:col>
      <xdr:colOff>69850</xdr:colOff>
      <xdr:row>42</xdr:row>
      <xdr:rowOff>25400</xdr:rowOff>
    </xdr:to>
    <xdr:sp macro="" textlink="">
      <xdr:nvSpPr>
        <xdr:cNvPr id="10609" name="Line 369">
          <a:extLst>
            <a:ext uri="{FF2B5EF4-FFF2-40B4-BE49-F238E27FC236}">
              <a16:creationId xmlns:a16="http://schemas.microsoft.com/office/drawing/2014/main" id="{ABA61C7E-C999-427C-8884-5C233ECC5B04}"/>
            </a:ext>
          </a:extLst>
        </xdr:cNvPr>
        <xdr:cNvSpPr>
          <a:spLocks noChangeShapeType="1"/>
        </xdr:cNvSpPr>
      </xdr:nvSpPr>
      <xdr:spPr bwMode="auto">
        <a:xfrm>
          <a:off x="11760200" y="6959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41</xdr:row>
      <xdr:rowOff>82550</xdr:rowOff>
    </xdr:from>
    <xdr:to>
      <xdr:col>18</xdr:col>
      <xdr:colOff>444500</xdr:colOff>
      <xdr:row>42</xdr:row>
      <xdr:rowOff>120650</xdr:rowOff>
    </xdr:to>
    <xdr:sp macro="" textlink="">
      <xdr:nvSpPr>
        <xdr:cNvPr id="10610" name="Text Box 370">
          <a:extLst>
            <a:ext uri="{FF2B5EF4-FFF2-40B4-BE49-F238E27FC236}">
              <a16:creationId xmlns:a16="http://schemas.microsoft.com/office/drawing/2014/main" id="{2ED1D1E5-65BA-4467-8315-8863F25BB9F0}"/>
            </a:ext>
          </a:extLst>
        </xdr:cNvPr>
        <xdr:cNvSpPr txBox="1">
          <a:spLocks noChangeArrowheads="1"/>
        </xdr:cNvSpPr>
      </xdr:nvSpPr>
      <xdr:spPr bwMode="auto">
        <a:xfrm>
          <a:off x="11061700" y="6851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39</xdr:row>
      <xdr:rowOff>57150</xdr:rowOff>
    </xdr:from>
    <xdr:to>
      <xdr:col>26</xdr:col>
      <xdr:colOff>69850</xdr:colOff>
      <xdr:row>39</xdr:row>
      <xdr:rowOff>57150</xdr:rowOff>
    </xdr:to>
    <xdr:sp macro="" textlink="">
      <xdr:nvSpPr>
        <xdr:cNvPr id="10611" name="Line 371">
          <a:extLst>
            <a:ext uri="{FF2B5EF4-FFF2-40B4-BE49-F238E27FC236}">
              <a16:creationId xmlns:a16="http://schemas.microsoft.com/office/drawing/2014/main" id="{55BD70A1-1A1D-46AE-AFEA-D5AC26697A66}"/>
            </a:ext>
          </a:extLst>
        </xdr:cNvPr>
        <xdr:cNvSpPr>
          <a:spLocks noChangeShapeType="1"/>
        </xdr:cNvSpPr>
      </xdr:nvSpPr>
      <xdr:spPr bwMode="auto">
        <a:xfrm>
          <a:off x="11760200" y="6496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38</xdr:row>
      <xdr:rowOff>107950</xdr:rowOff>
    </xdr:from>
    <xdr:to>
      <xdr:col>18</xdr:col>
      <xdr:colOff>444500</xdr:colOff>
      <xdr:row>39</xdr:row>
      <xdr:rowOff>146050</xdr:rowOff>
    </xdr:to>
    <xdr:sp macro="" textlink="">
      <xdr:nvSpPr>
        <xdr:cNvPr id="10612" name="Text Box 372">
          <a:extLst>
            <a:ext uri="{FF2B5EF4-FFF2-40B4-BE49-F238E27FC236}">
              <a16:creationId xmlns:a16="http://schemas.microsoft.com/office/drawing/2014/main" id="{6A349DFD-CDE9-4069-99E1-E198E1016A25}"/>
            </a:ext>
          </a:extLst>
        </xdr:cNvPr>
        <xdr:cNvSpPr txBox="1">
          <a:spLocks noChangeArrowheads="1"/>
        </xdr:cNvSpPr>
      </xdr:nvSpPr>
      <xdr:spPr bwMode="auto">
        <a:xfrm>
          <a:off x="11061700" y="6381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82550</xdr:rowOff>
    </xdr:from>
    <xdr:to>
      <xdr:col>26</xdr:col>
      <xdr:colOff>69850</xdr:colOff>
      <xdr:row>36</xdr:row>
      <xdr:rowOff>82550</xdr:rowOff>
    </xdr:to>
    <xdr:sp macro="" textlink="">
      <xdr:nvSpPr>
        <xdr:cNvPr id="10613" name="Line 373">
          <a:extLst>
            <a:ext uri="{FF2B5EF4-FFF2-40B4-BE49-F238E27FC236}">
              <a16:creationId xmlns:a16="http://schemas.microsoft.com/office/drawing/2014/main" id="{5B70AC83-511C-488A-95DA-C1CFBFF2DB37}"/>
            </a:ext>
          </a:extLst>
        </xdr:cNvPr>
        <xdr:cNvSpPr>
          <a:spLocks noChangeShapeType="1"/>
        </xdr:cNvSpPr>
      </xdr:nvSpPr>
      <xdr:spPr bwMode="auto">
        <a:xfrm>
          <a:off x="11760200" y="6026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35</xdr:row>
      <xdr:rowOff>139700</xdr:rowOff>
    </xdr:from>
    <xdr:to>
      <xdr:col>18</xdr:col>
      <xdr:colOff>444500</xdr:colOff>
      <xdr:row>37</xdr:row>
      <xdr:rowOff>6350</xdr:rowOff>
    </xdr:to>
    <xdr:sp macro="" textlink="">
      <xdr:nvSpPr>
        <xdr:cNvPr id="10614" name="Text Box 374">
          <a:extLst>
            <a:ext uri="{FF2B5EF4-FFF2-40B4-BE49-F238E27FC236}">
              <a16:creationId xmlns:a16="http://schemas.microsoft.com/office/drawing/2014/main" id="{8DBE599B-A17C-4B44-A3CB-5BFF77C2974F}"/>
            </a:ext>
          </a:extLst>
        </xdr:cNvPr>
        <xdr:cNvSpPr txBox="1">
          <a:spLocks noChangeArrowheads="1"/>
        </xdr:cNvSpPr>
      </xdr:nvSpPr>
      <xdr:spPr bwMode="auto">
        <a:xfrm>
          <a:off x="11061700" y="59182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0615" name="Line 375">
          <a:extLst>
            <a:ext uri="{FF2B5EF4-FFF2-40B4-BE49-F238E27FC236}">
              <a16:creationId xmlns:a16="http://schemas.microsoft.com/office/drawing/2014/main" id="{EF19C899-B953-4CAC-BDBE-327F7E6223DC}"/>
            </a:ext>
          </a:extLst>
        </xdr:cNvPr>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616" name="公債費負担の状況グラフ枠">
          <a:extLst>
            <a:ext uri="{FF2B5EF4-FFF2-40B4-BE49-F238E27FC236}">
              <a16:creationId xmlns:a16="http://schemas.microsoft.com/office/drawing/2014/main" id="{CAAD626E-0CCC-4132-89B2-4A33B135360D}"/>
            </a:ext>
          </a:extLst>
        </xdr:cNvPr>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38100</xdr:rowOff>
    </xdr:from>
    <xdr:to>
      <xdr:col>24</xdr:col>
      <xdr:colOff>514350</xdr:colOff>
      <xdr:row>42</xdr:row>
      <xdr:rowOff>158750</xdr:rowOff>
    </xdr:to>
    <xdr:sp macro="" textlink="">
      <xdr:nvSpPr>
        <xdr:cNvPr id="10617" name="Line 377">
          <a:extLst>
            <a:ext uri="{FF2B5EF4-FFF2-40B4-BE49-F238E27FC236}">
              <a16:creationId xmlns:a16="http://schemas.microsoft.com/office/drawing/2014/main" id="{9F6774DE-7249-4F4D-BFEE-371C8984B549}"/>
            </a:ext>
          </a:extLst>
        </xdr:cNvPr>
        <xdr:cNvSpPr>
          <a:spLocks noChangeShapeType="1"/>
        </xdr:cNvSpPr>
      </xdr:nvSpPr>
      <xdr:spPr bwMode="auto">
        <a:xfrm flipV="1">
          <a:off x="15601950" y="5981700"/>
          <a:ext cx="0" cy="1111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42</xdr:row>
      <xdr:rowOff>158750</xdr:rowOff>
    </xdr:from>
    <xdr:to>
      <xdr:col>26</xdr:col>
      <xdr:colOff>38100</xdr:colOff>
      <xdr:row>44</xdr:row>
      <xdr:rowOff>25400</xdr:rowOff>
    </xdr:to>
    <xdr:sp macro="" textlink="">
      <xdr:nvSpPr>
        <xdr:cNvPr id="10618" name="公債費負担の状況最小値テキスト">
          <a:extLst>
            <a:ext uri="{FF2B5EF4-FFF2-40B4-BE49-F238E27FC236}">
              <a16:creationId xmlns:a16="http://schemas.microsoft.com/office/drawing/2014/main" id="{80AB1759-05C0-46BF-98C7-28424F62C526}"/>
            </a:ext>
          </a:extLst>
        </xdr:cNvPr>
        <xdr:cNvSpPr txBox="1">
          <a:spLocks noChangeArrowheads="1"/>
        </xdr:cNvSpPr>
      </xdr:nvSpPr>
      <xdr:spPr bwMode="auto">
        <a:xfrm>
          <a:off x="15678150" y="7092950"/>
          <a:ext cx="7048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24</xdr:col>
      <xdr:colOff>425450</xdr:colOff>
      <xdr:row>42</xdr:row>
      <xdr:rowOff>158750</xdr:rowOff>
    </xdr:from>
    <xdr:to>
      <xdr:col>24</xdr:col>
      <xdr:colOff>590550</xdr:colOff>
      <xdr:row>42</xdr:row>
      <xdr:rowOff>158750</xdr:rowOff>
    </xdr:to>
    <xdr:sp macro="" textlink="">
      <xdr:nvSpPr>
        <xdr:cNvPr id="10619" name="Line 379">
          <a:extLst>
            <a:ext uri="{FF2B5EF4-FFF2-40B4-BE49-F238E27FC236}">
              <a16:creationId xmlns:a16="http://schemas.microsoft.com/office/drawing/2014/main" id="{232EE7EF-F892-4B68-82B6-BFB4C0D64631}"/>
            </a:ext>
          </a:extLst>
        </xdr:cNvPr>
        <xdr:cNvSpPr>
          <a:spLocks noChangeShapeType="1"/>
        </xdr:cNvSpPr>
      </xdr:nvSpPr>
      <xdr:spPr bwMode="auto">
        <a:xfrm>
          <a:off x="15513050" y="7092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34</xdr:row>
      <xdr:rowOff>146050</xdr:rowOff>
    </xdr:from>
    <xdr:to>
      <xdr:col>26</xdr:col>
      <xdr:colOff>38100</xdr:colOff>
      <xdr:row>36</xdr:row>
      <xdr:rowOff>19050</xdr:rowOff>
    </xdr:to>
    <xdr:sp macro="" textlink="">
      <xdr:nvSpPr>
        <xdr:cNvPr id="10620" name="公債費負担の状況最大値テキスト">
          <a:extLst>
            <a:ext uri="{FF2B5EF4-FFF2-40B4-BE49-F238E27FC236}">
              <a16:creationId xmlns:a16="http://schemas.microsoft.com/office/drawing/2014/main" id="{0EDD5B77-65E1-4BF8-B4F4-1ED67B9CBF79}"/>
            </a:ext>
          </a:extLst>
        </xdr:cNvPr>
        <xdr:cNvSpPr txBox="1">
          <a:spLocks noChangeArrowheads="1"/>
        </xdr:cNvSpPr>
      </xdr:nvSpPr>
      <xdr:spPr bwMode="auto">
        <a:xfrm>
          <a:off x="15678150" y="57594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 1.1</a:t>
          </a:r>
        </a:p>
      </xdr:txBody>
    </xdr:sp>
    <xdr:clientData/>
  </xdr:twoCellAnchor>
  <xdr:twoCellAnchor>
    <xdr:from>
      <xdr:col>24</xdr:col>
      <xdr:colOff>425450</xdr:colOff>
      <xdr:row>36</xdr:row>
      <xdr:rowOff>38100</xdr:rowOff>
    </xdr:from>
    <xdr:to>
      <xdr:col>24</xdr:col>
      <xdr:colOff>590550</xdr:colOff>
      <xdr:row>36</xdr:row>
      <xdr:rowOff>38100</xdr:rowOff>
    </xdr:to>
    <xdr:sp macro="" textlink="">
      <xdr:nvSpPr>
        <xdr:cNvPr id="10621" name="Line 381">
          <a:extLst>
            <a:ext uri="{FF2B5EF4-FFF2-40B4-BE49-F238E27FC236}">
              <a16:creationId xmlns:a16="http://schemas.microsoft.com/office/drawing/2014/main" id="{E9DA733F-E2A5-4B14-87BE-F9915D8366E8}"/>
            </a:ext>
          </a:extLst>
        </xdr:cNvPr>
        <xdr:cNvSpPr>
          <a:spLocks noChangeShapeType="1"/>
        </xdr:cNvSpPr>
      </xdr:nvSpPr>
      <xdr:spPr bwMode="auto">
        <a:xfrm>
          <a:off x="15513050" y="598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40</xdr:row>
      <xdr:rowOff>107950</xdr:rowOff>
    </xdr:from>
    <xdr:to>
      <xdr:col>24</xdr:col>
      <xdr:colOff>514350</xdr:colOff>
      <xdr:row>40</xdr:row>
      <xdr:rowOff>127000</xdr:rowOff>
    </xdr:to>
    <xdr:sp macro="" textlink="">
      <xdr:nvSpPr>
        <xdr:cNvPr id="10622" name="Line 382">
          <a:extLst>
            <a:ext uri="{FF2B5EF4-FFF2-40B4-BE49-F238E27FC236}">
              <a16:creationId xmlns:a16="http://schemas.microsoft.com/office/drawing/2014/main" id="{CA68261E-C8CF-4879-992E-E02232E64E1B}"/>
            </a:ext>
          </a:extLst>
        </xdr:cNvPr>
        <xdr:cNvSpPr>
          <a:spLocks noChangeShapeType="1"/>
        </xdr:cNvSpPr>
      </xdr:nvSpPr>
      <xdr:spPr bwMode="auto">
        <a:xfrm>
          <a:off x="14833600" y="67119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120650</xdr:rowOff>
    </xdr:from>
    <xdr:to>
      <xdr:col>26</xdr:col>
      <xdr:colOff>38100</xdr:colOff>
      <xdr:row>39</xdr:row>
      <xdr:rowOff>158750</xdr:rowOff>
    </xdr:to>
    <xdr:sp macro="" textlink="">
      <xdr:nvSpPr>
        <xdr:cNvPr id="10623" name="公債費負担の状況平均値テキスト">
          <a:extLst>
            <a:ext uri="{FF2B5EF4-FFF2-40B4-BE49-F238E27FC236}">
              <a16:creationId xmlns:a16="http://schemas.microsoft.com/office/drawing/2014/main" id="{61966ED4-A161-411A-B6FF-3A377EDE1641}"/>
            </a:ext>
          </a:extLst>
        </xdr:cNvPr>
        <xdr:cNvSpPr txBox="1">
          <a:spLocks noChangeArrowheads="1"/>
        </xdr:cNvSpPr>
      </xdr:nvSpPr>
      <xdr:spPr bwMode="auto">
        <a:xfrm>
          <a:off x="15678150" y="63944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24</xdr:col>
      <xdr:colOff>463550</xdr:colOff>
      <xdr:row>39</xdr:row>
      <xdr:rowOff>82550</xdr:rowOff>
    </xdr:from>
    <xdr:to>
      <xdr:col>24</xdr:col>
      <xdr:colOff>558800</xdr:colOff>
      <xdr:row>40</xdr:row>
      <xdr:rowOff>6350</xdr:rowOff>
    </xdr:to>
    <xdr:sp macro="" textlink="">
      <xdr:nvSpPr>
        <xdr:cNvPr id="10624" name="AutoShape 384">
          <a:extLst>
            <a:ext uri="{FF2B5EF4-FFF2-40B4-BE49-F238E27FC236}">
              <a16:creationId xmlns:a16="http://schemas.microsoft.com/office/drawing/2014/main" id="{E31BC6CD-5049-4479-8121-8AFCF78603F9}"/>
            </a:ext>
          </a:extLst>
        </xdr:cNvPr>
        <xdr:cNvSpPr>
          <a:spLocks noChangeArrowheads="1"/>
        </xdr:cNvSpPr>
      </xdr:nvSpPr>
      <xdr:spPr bwMode="auto">
        <a:xfrm>
          <a:off x="15551150" y="65214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40</xdr:row>
      <xdr:rowOff>107950</xdr:rowOff>
    </xdr:from>
    <xdr:to>
      <xdr:col>23</xdr:col>
      <xdr:colOff>374650</xdr:colOff>
      <xdr:row>40</xdr:row>
      <xdr:rowOff>127000</xdr:rowOff>
    </xdr:to>
    <xdr:sp macro="" textlink="">
      <xdr:nvSpPr>
        <xdr:cNvPr id="10625" name="Line 385">
          <a:extLst>
            <a:ext uri="{FF2B5EF4-FFF2-40B4-BE49-F238E27FC236}">
              <a16:creationId xmlns:a16="http://schemas.microsoft.com/office/drawing/2014/main" id="{E1E68FA9-1980-4DA4-B42A-AF5B7D02A9A1}"/>
            </a:ext>
          </a:extLst>
        </xdr:cNvPr>
        <xdr:cNvSpPr>
          <a:spLocks noChangeShapeType="1"/>
        </xdr:cNvSpPr>
      </xdr:nvSpPr>
      <xdr:spPr bwMode="auto">
        <a:xfrm flipV="1">
          <a:off x="14014450" y="67119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63500</xdr:rowOff>
    </xdr:from>
    <xdr:to>
      <xdr:col>23</xdr:col>
      <xdr:colOff>419100</xdr:colOff>
      <xdr:row>40</xdr:row>
      <xdr:rowOff>0</xdr:rowOff>
    </xdr:to>
    <xdr:sp macro="" textlink="">
      <xdr:nvSpPr>
        <xdr:cNvPr id="10626" name="AutoShape 386">
          <a:extLst>
            <a:ext uri="{FF2B5EF4-FFF2-40B4-BE49-F238E27FC236}">
              <a16:creationId xmlns:a16="http://schemas.microsoft.com/office/drawing/2014/main" id="{1D956E15-95B8-4179-9D30-6EFD6AA046BC}"/>
            </a:ext>
          </a:extLst>
        </xdr:cNvPr>
        <xdr:cNvSpPr>
          <a:spLocks noChangeArrowheads="1"/>
        </xdr:cNvSpPr>
      </xdr:nvSpPr>
      <xdr:spPr bwMode="auto">
        <a:xfrm>
          <a:off x="14782800" y="6502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38</xdr:row>
      <xdr:rowOff>38100</xdr:rowOff>
    </xdr:from>
    <xdr:to>
      <xdr:col>24</xdr:col>
      <xdr:colOff>69850</xdr:colOff>
      <xdr:row>39</xdr:row>
      <xdr:rowOff>76200</xdr:rowOff>
    </xdr:to>
    <xdr:sp macro="" textlink="">
      <xdr:nvSpPr>
        <xdr:cNvPr id="10627" name="Text Box 387">
          <a:extLst>
            <a:ext uri="{FF2B5EF4-FFF2-40B4-BE49-F238E27FC236}">
              <a16:creationId xmlns:a16="http://schemas.microsoft.com/office/drawing/2014/main" id="{1CE98E25-13CD-4E3A-B44E-234B7A95B9B6}"/>
            </a:ext>
          </a:extLst>
        </xdr:cNvPr>
        <xdr:cNvSpPr txBox="1">
          <a:spLocks noChangeArrowheads="1"/>
        </xdr:cNvSpPr>
      </xdr:nvSpPr>
      <xdr:spPr bwMode="auto">
        <a:xfrm>
          <a:off x="14484350" y="63119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21</xdr:col>
      <xdr:colOff>0</xdr:colOff>
      <xdr:row>40</xdr:row>
      <xdr:rowOff>127000</xdr:rowOff>
    </xdr:from>
    <xdr:to>
      <xdr:col>22</xdr:col>
      <xdr:colOff>184150</xdr:colOff>
      <xdr:row>41</xdr:row>
      <xdr:rowOff>6350</xdr:rowOff>
    </xdr:to>
    <xdr:sp macro="" textlink="">
      <xdr:nvSpPr>
        <xdr:cNvPr id="10628" name="Line 388">
          <a:extLst>
            <a:ext uri="{FF2B5EF4-FFF2-40B4-BE49-F238E27FC236}">
              <a16:creationId xmlns:a16="http://schemas.microsoft.com/office/drawing/2014/main" id="{EF911407-6E9B-42A6-B8E0-892EFC970DF6}"/>
            </a:ext>
          </a:extLst>
        </xdr:cNvPr>
        <xdr:cNvSpPr>
          <a:spLocks noChangeShapeType="1"/>
        </xdr:cNvSpPr>
      </xdr:nvSpPr>
      <xdr:spPr bwMode="auto">
        <a:xfrm flipV="1">
          <a:off x="13201650" y="67310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39</xdr:row>
      <xdr:rowOff>44450</xdr:rowOff>
    </xdr:from>
    <xdr:to>
      <xdr:col>22</xdr:col>
      <xdr:colOff>234950</xdr:colOff>
      <xdr:row>39</xdr:row>
      <xdr:rowOff>146050</xdr:rowOff>
    </xdr:to>
    <xdr:sp macro="" textlink="">
      <xdr:nvSpPr>
        <xdr:cNvPr id="10629" name="AutoShape 389">
          <a:extLst>
            <a:ext uri="{FF2B5EF4-FFF2-40B4-BE49-F238E27FC236}">
              <a16:creationId xmlns:a16="http://schemas.microsoft.com/office/drawing/2014/main" id="{7350A5F0-CA5C-478D-AEF7-E064E6471E92}"/>
            </a:ext>
          </a:extLst>
        </xdr:cNvPr>
        <xdr:cNvSpPr>
          <a:spLocks noChangeArrowheads="1"/>
        </xdr:cNvSpPr>
      </xdr:nvSpPr>
      <xdr:spPr bwMode="auto">
        <a:xfrm>
          <a:off x="13970000" y="6483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463550</xdr:colOff>
      <xdr:row>38</xdr:row>
      <xdr:rowOff>19050</xdr:rowOff>
    </xdr:from>
    <xdr:to>
      <xdr:col>22</xdr:col>
      <xdr:colOff>533400</xdr:colOff>
      <xdr:row>39</xdr:row>
      <xdr:rowOff>57150</xdr:rowOff>
    </xdr:to>
    <xdr:sp macro="" textlink="">
      <xdr:nvSpPr>
        <xdr:cNvPr id="10630" name="Text Box 390">
          <a:extLst>
            <a:ext uri="{FF2B5EF4-FFF2-40B4-BE49-F238E27FC236}">
              <a16:creationId xmlns:a16="http://schemas.microsoft.com/office/drawing/2014/main" id="{A226699A-B4F2-4A88-8950-60F181487BBE}"/>
            </a:ext>
          </a:extLst>
        </xdr:cNvPr>
        <xdr:cNvSpPr txBox="1">
          <a:spLocks noChangeArrowheads="1"/>
        </xdr:cNvSpPr>
      </xdr:nvSpPr>
      <xdr:spPr bwMode="auto">
        <a:xfrm>
          <a:off x="13665200" y="6292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19</xdr:col>
      <xdr:colOff>444500</xdr:colOff>
      <xdr:row>41</xdr:row>
      <xdr:rowOff>6350</xdr:rowOff>
    </xdr:from>
    <xdr:to>
      <xdr:col>21</xdr:col>
      <xdr:colOff>0</xdr:colOff>
      <xdr:row>42</xdr:row>
      <xdr:rowOff>76200</xdr:rowOff>
    </xdr:to>
    <xdr:sp macro="" textlink="">
      <xdr:nvSpPr>
        <xdr:cNvPr id="10631" name="Line 391">
          <a:extLst>
            <a:ext uri="{FF2B5EF4-FFF2-40B4-BE49-F238E27FC236}">
              <a16:creationId xmlns:a16="http://schemas.microsoft.com/office/drawing/2014/main" id="{1F445CCA-CAD9-42A8-8EF6-9C6BB069B071}"/>
            </a:ext>
          </a:extLst>
        </xdr:cNvPr>
        <xdr:cNvSpPr>
          <a:spLocks noChangeShapeType="1"/>
        </xdr:cNvSpPr>
      </xdr:nvSpPr>
      <xdr:spPr bwMode="auto">
        <a:xfrm flipV="1">
          <a:off x="12388850" y="6775450"/>
          <a:ext cx="812800" cy="234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39</xdr:row>
      <xdr:rowOff>57150</xdr:rowOff>
    </xdr:from>
    <xdr:to>
      <xdr:col>21</xdr:col>
      <xdr:colOff>44450</xdr:colOff>
      <xdr:row>39</xdr:row>
      <xdr:rowOff>158750</xdr:rowOff>
    </xdr:to>
    <xdr:sp macro="" textlink="">
      <xdr:nvSpPr>
        <xdr:cNvPr id="10632" name="AutoShape 392">
          <a:extLst>
            <a:ext uri="{FF2B5EF4-FFF2-40B4-BE49-F238E27FC236}">
              <a16:creationId xmlns:a16="http://schemas.microsoft.com/office/drawing/2014/main" id="{E8515D0C-8347-4A3F-861B-82AFB7DA2192}"/>
            </a:ext>
          </a:extLst>
        </xdr:cNvPr>
        <xdr:cNvSpPr>
          <a:spLocks noChangeArrowheads="1"/>
        </xdr:cNvSpPr>
      </xdr:nvSpPr>
      <xdr:spPr bwMode="auto">
        <a:xfrm>
          <a:off x="13157200" y="6496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38</xdr:row>
      <xdr:rowOff>25400</xdr:rowOff>
    </xdr:from>
    <xdr:to>
      <xdr:col>21</xdr:col>
      <xdr:colOff>349250</xdr:colOff>
      <xdr:row>39</xdr:row>
      <xdr:rowOff>63500</xdr:rowOff>
    </xdr:to>
    <xdr:sp macro="" textlink="">
      <xdr:nvSpPr>
        <xdr:cNvPr id="10633" name="Text Box 393">
          <a:extLst>
            <a:ext uri="{FF2B5EF4-FFF2-40B4-BE49-F238E27FC236}">
              <a16:creationId xmlns:a16="http://schemas.microsoft.com/office/drawing/2014/main" id="{EAB83484-74D0-4843-B73A-AAD0D7D4D42C}"/>
            </a:ext>
          </a:extLst>
        </xdr:cNvPr>
        <xdr:cNvSpPr txBox="1">
          <a:spLocks noChangeArrowheads="1"/>
        </xdr:cNvSpPr>
      </xdr:nvSpPr>
      <xdr:spPr bwMode="auto">
        <a:xfrm>
          <a:off x="12852400" y="6299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19</xdr:col>
      <xdr:colOff>393700</xdr:colOff>
      <xdr:row>39</xdr:row>
      <xdr:rowOff>127000</xdr:rowOff>
    </xdr:from>
    <xdr:to>
      <xdr:col>19</xdr:col>
      <xdr:colOff>488950</xdr:colOff>
      <xdr:row>40</xdr:row>
      <xdr:rowOff>63500</xdr:rowOff>
    </xdr:to>
    <xdr:sp macro="" textlink="">
      <xdr:nvSpPr>
        <xdr:cNvPr id="10634" name="AutoShape 394">
          <a:extLst>
            <a:ext uri="{FF2B5EF4-FFF2-40B4-BE49-F238E27FC236}">
              <a16:creationId xmlns:a16="http://schemas.microsoft.com/office/drawing/2014/main" id="{109F4AD9-06B4-40AC-9932-975F2AD2A8AB}"/>
            </a:ext>
          </a:extLst>
        </xdr:cNvPr>
        <xdr:cNvSpPr>
          <a:spLocks noChangeArrowheads="1"/>
        </xdr:cNvSpPr>
      </xdr:nvSpPr>
      <xdr:spPr bwMode="auto">
        <a:xfrm>
          <a:off x="12338050" y="6565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38</xdr:row>
      <xdr:rowOff>101600</xdr:rowOff>
    </xdr:from>
    <xdr:to>
      <xdr:col>20</xdr:col>
      <xdr:colOff>165100</xdr:colOff>
      <xdr:row>39</xdr:row>
      <xdr:rowOff>139700</xdr:rowOff>
    </xdr:to>
    <xdr:sp macro="" textlink="">
      <xdr:nvSpPr>
        <xdr:cNvPr id="10635" name="Text Box 395">
          <a:extLst>
            <a:ext uri="{FF2B5EF4-FFF2-40B4-BE49-F238E27FC236}">
              <a16:creationId xmlns:a16="http://schemas.microsoft.com/office/drawing/2014/main" id="{3700BDE1-420C-4C6C-AC94-BECC30F15ED4}"/>
            </a:ext>
          </a:extLst>
        </xdr:cNvPr>
        <xdr:cNvSpPr txBox="1">
          <a:spLocks noChangeArrowheads="1"/>
        </xdr:cNvSpPr>
      </xdr:nvSpPr>
      <xdr:spPr bwMode="auto">
        <a:xfrm>
          <a:off x="12039600" y="6375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24</xdr:col>
      <xdr:colOff>412750</xdr:colOff>
      <xdr:row>48</xdr:row>
      <xdr:rowOff>25400</xdr:rowOff>
    </xdr:from>
    <xdr:to>
      <xdr:col>25</xdr:col>
      <xdr:colOff>482600</xdr:colOff>
      <xdr:row>49</xdr:row>
      <xdr:rowOff>63500</xdr:rowOff>
    </xdr:to>
    <xdr:sp macro="" textlink="">
      <xdr:nvSpPr>
        <xdr:cNvPr id="10636" name="Text Box 396">
          <a:extLst>
            <a:ext uri="{FF2B5EF4-FFF2-40B4-BE49-F238E27FC236}">
              <a16:creationId xmlns:a16="http://schemas.microsoft.com/office/drawing/2014/main" id="{526F72A9-8E18-4196-8902-EC31CA9027BC}"/>
            </a:ext>
          </a:extLst>
        </xdr:cNvPr>
        <xdr:cNvSpPr txBox="1">
          <a:spLocks noChangeArrowheads="1"/>
        </xdr:cNvSpPr>
      </xdr:nvSpPr>
      <xdr:spPr bwMode="auto">
        <a:xfrm>
          <a:off x="1550035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273050</xdr:colOff>
      <xdr:row>48</xdr:row>
      <xdr:rowOff>25400</xdr:rowOff>
    </xdr:from>
    <xdr:to>
      <xdr:col>24</xdr:col>
      <xdr:colOff>342900</xdr:colOff>
      <xdr:row>49</xdr:row>
      <xdr:rowOff>63500</xdr:rowOff>
    </xdr:to>
    <xdr:sp macro="" textlink="">
      <xdr:nvSpPr>
        <xdr:cNvPr id="10637" name="Text Box 397">
          <a:extLst>
            <a:ext uri="{FF2B5EF4-FFF2-40B4-BE49-F238E27FC236}">
              <a16:creationId xmlns:a16="http://schemas.microsoft.com/office/drawing/2014/main" id="{255D7B15-9D0A-4BB7-AA0B-07B81CA139D9}"/>
            </a:ext>
          </a:extLst>
        </xdr:cNvPr>
        <xdr:cNvSpPr txBox="1">
          <a:spLocks noChangeArrowheads="1"/>
        </xdr:cNvSpPr>
      </xdr:nvSpPr>
      <xdr:spPr bwMode="auto">
        <a:xfrm>
          <a:off x="1473200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76200</xdr:colOff>
      <xdr:row>48</xdr:row>
      <xdr:rowOff>25400</xdr:rowOff>
    </xdr:from>
    <xdr:to>
      <xdr:col>23</xdr:col>
      <xdr:colOff>146050</xdr:colOff>
      <xdr:row>49</xdr:row>
      <xdr:rowOff>63500</xdr:rowOff>
    </xdr:to>
    <xdr:sp macro="" textlink="">
      <xdr:nvSpPr>
        <xdr:cNvPr id="10638" name="Text Box 398">
          <a:extLst>
            <a:ext uri="{FF2B5EF4-FFF2-40B4-BE49-F238E27FC236}">
              <a16:creationId xmlns:a16="http://schemas.microsoft.com/office/drawing/2014/main" id="{A85C9B4C-E475-4CCF-A578-4F0759457FE9}"/>
            </a:ext>
          </a:extLst>
        </xdr:cNvPr>
        <xdr:cNvSpPr txBox="1">
          <a:spLocks noChangeArrowheads="1"/>
        </xdr:cNvSpPr>
      </xdr:nvSpPr>
      <xdr:spPr bwMode="auto">
        <a:xfrm>
          <a:off x="1390650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520700</xdr:colOff>
      <xdr:row>48</xdr:row>
      <xdr:rowOff>25400</xdr:rowOff>
    </xdr:from>
    <xdr:to>
      <xdr:col>21</xdr:col>
      <xdr:colOff>590550</xdr:colOff>
      <xdr:row>49</xdr:row>
      <xdr:rowOff>63500</xdr:rowOff>
    </xdr:to>
    <xdr:sp macro="" textlink="">
      <xdr:nvSpPr>
        <xdr:cNvPr id="10639" name="Text Box 399">
          <a:extLst>
            <a:ext uri="{FF2B5EF4-FFF2-40B4-BE49-F238E27FC236}">
              <a16:creationId xmlns:a16="http://schemas.microsoft.com/office/drawing/2014/main" id="{B40C90FA-51C1-4D39-8A58-D4CD15CAF97B}"/>
            </a:ext>
          </a:extLst>
        </xdr:cNvPr>
        <xdr:cNvSpPr txBox="1">
          <a:spLocks noChangeArrowheads="1"/>
        </xdr:cNvSpPr>
      </xdr:nvSpPr>
      <xdr:spPr bwMode="auto">
        <a:xfrm>
          <a:off x="1309370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342900</xdr:colOff>
      <xdr:row>48</xdr:row>
      <xdr:rowOff>25400</xdr:rowOff>
    </xdr:from>
    <xdr:to>
      <xdr:col>20</xdr:col>
      <xdr:colOff>412750</xdr:colOff>
      <xdr:row>49</xdr:row>
      <xdr:rowOff>63500</xdr:rowOff>
    </xdr:to>
    <xdr:sp macro="" textlink="">
      <xdr:nvSpPr>
        <xdr:cNvPr id="10640" name="Text Box 400">
          <a:extLst>
            <a:ext uri="{FF2B5EF4-FFF2-40B4-BE49-F238E27FC236}">
              <a16:creationId xmlns:a16="http://schemas.microsoft.com/office/drawing/2014/main" id="{F386D4DA-E7D4-4125-8747-B010F0D310A0}"/>
            </a:ext>
          </a:extLst>
        </xdr:cNvPr>
        <xdr:cNvSpPr txBox="1">
          <a:spLocks noChangeArrowheads="1"/>
        </xdr:cNvSpPr>
      </xdr:nvSpPr>
      <xdr:spPr bwMode="auto">
        <a:xfrm>
          <a:off x="12287250" y="7950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463550</xdr:colOff>
      <xdr:row>40</xdr:row>
      <xdr:rowOff>82550</xdr:rowOff>
    </xdr:from>
    <xdr:to>
      <xdr:col>24</xdr:col>
      <xdr:colOff>558800</xdr:colOff>
      <xdr:row>41</xdr:row>
      <xdr:rowOff>19050</xdr:rowOff>
    </xdr:to>
    <xdr:sp macro="" textlink="">
      <xdr:nvSpPr>
        <xdr:cNvPr id="10641" name="Oval 401">
          <a:extLst>
            <a:ext uri="{FF2B5EF4-FFF2-40B4-BE49-F238E27FC236}">
              <a16:creationId xmlns:a16="http://schemas.microsoft.com/office/drawing/2014/main" id="{848638B2-48A8-4912-88F0-B149085F5E62}"/>
            </a:ext>
          </a:extLst>
        </xdr:cNvPr>
        <xdr:cNvSpPr>
          <a:spLocks noChangeArrowheads="1"/>
        </xdr:cNvSpPr>
      </xdr:nvSpPr>
      <xdr:spPr bwMode="auto">
        <a:xfrm>
          <a:off x="15551150" y="6686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40</xdr:row>
      <xdr:rowOff>82550</xdr:rowOff>
    </xdr:from>
    <xdr:to>
      <xdr:col>26</xdr:col>
      <xdr:colOff>38100</xdr:colOff>
      <xdr:row>41</xdr:row>
      <xdr:rowOff>120650</xdr:rowOff>
    </xdr:to>
    <xdr:sp macro="" textlink="">
      <xdr:nvSpPr>
        <xdr:cNvPr id="10642" name="公債費負担の状況該当値テキスト">
          <a:extLst>
            <a:ext uri="{FF2B5EF4-FFF2-40B4-BE49-F238E27FC236}">
              <a16:creationId xmlns:a16="http://schemas.microsoft.com/office/drawing/2014/main" id="{7A4D3FFF-D135-4CB5-8776-3D6FDF8E6F5B}"/>
            </a:ext>
          </a:extLst>
        </xdr:cNvPr>
        <xdr:cNvSpPr txBox="1">
          <a:spLocks noChangeArrowheads="1"/>
        </xdr:cNvSpPr>
      </xdr:nvSpPr>
      <xdr:spPr bwMode="auto">
        <a:xfrm>
          <a:off x="15678150" y="66865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23</xdr:col>
      <xdr:colOff>323850</xdr:colOff>
      <xdr:row>40</xdr:row>
      <xdr:rowOff>63500</xdr:rowOff>
    </xdr:from>
    <xdr:to>
      <xdr:col>23</xdr:col>
      <xdr:colOff>419100</xdr:colOff>
      <xdr:row>41</xdr:row>
      <xdr:rowOff>0</xdr:rowOff>
    </xdr:to>
    <xdr:sp macro="" textlink="">
      <xdr:nvSpPr>
        <xdr:cNvPr id="10643" name="Oval 403">
          <a:extLst>
            <a:ext uri="{FF2B5EF4-FFF2-40B4-BE49-F238E27FC236}">
              <a16:creationId xmlns:a16="http://schemas.microsoft.com/office/drawing/2014/main" id="{C133633B-2CCE-4510-A83A-2AD49B2E52E5}"/>
            </a:ext>
          </a:extLst>
        </xdr:cNvPr>
        <xdr:cNvSpPr>
          <a:spLocks noChangeArrowheads="1"/>
        </xdr:cNvSpPr>
      </xdr:nvSpPr>
      <xdr:spPr bwMode="auto">
        <a:xfrm>
          <a:off x="14782800" y="6667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41</xdr:row>
      <xdr:rowOff>6350</xdr:rowOff>
    </xdr:from>
    <xdr:to>
      <xdr:col>24</xdr:col>
      <xdr:colOff>69850</xdr:colOff>
      <xdr:row>42</xdr:row>
      <xdr:rowOff>44450</xdr:rowOff>
    </xdr:to>
    <xdr:sp macro="" textlink="">
      <xdr:nvSpPr>
        <xdr:cNvPr id="10644" name="Text Box 404">
          <a:extLst>
            <a:ext uri="{FF2B5EF4-FFF2-40B4-BE49-F238E27FC236}">
              <a16:creationId xmlns:a16="http://schemas.microsoft.com/office/drawing/2014/main" id="{C7DA2916-C3BC-4AF4-91FA-09FEB038F929}"/>
            </a:ext>
          </a:extLst>
        </xdr:cNvPr>
        <xdr:cNvSpPr txBox="1">
          <a:spLocks noChangeArrowheads="1"/>
        </xdr:cNvSpPr>
      </xdr:nvSpPr>
      <xdr:spPr bwMode="auto">
        <a:xfrm>
          <a:off x="14484350" y="67754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22</xdr:col>
      <xdr:colOff>139700</xdr:colOff>
      <xdr:row>40</xdr:row>
      <xdr:rowOff>82550</xdr:rowOff>
    </xdr:from>
    <xdr:to>
      <xdr:col>22</xdr:col>
      <xdr:colOff>234950</xdr:colOff>
      <xdr:row>41</xdr:row>
      <xdr:rowOff>6350</xdr:rowOff>
    </xdr:to>
    <xdr:sp macro="" textlink="">
      <xdr:nvSpPr>
        <xdr:cNvPr id="10645" name="Oval 405">
          <a:extLst>
            <a:ext uri="{FF2B5EF4-FFF2-40B4-BE49-F238E27FC236}">
              <a16:creationId xmlns:a16="http://schemas.microsoft.com/office/drawing/2014/main" id="{F7DDA6C1-FB77-4979-958C-4A07E79355D3}"/>
            </a:ext>
          </a:extLst>
        </xdr:cNvPr>
        <xdr:cNvSpPr>
          <a:spLocks noChangeArrowheads="1"/>
        </xdr:cNvSpPr>
      </xdr:nvSpPr>
      <xdr:spPr bwMode="auto">
        <a:xfrm>
          <a:off x="13970000" y="6686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463550</xdr:colOff>
      <xdr:row>41</xdr:row>
      <xdr:rowOff>25400</xdr:rowOff>
    </xdr:from>
    <xdr:to>
      <xdr:col>22</xdr:col>
      <xdr:colOff>533400</xdr:colOff>
      <xdr:row>42</xdr:row>
      <xdr:rowOff>63500</xdr:rowOff>
    </xdr:to>
    <xdr:sp macro="" textlink="">
      <xdr:nvSpPr>
        <xdr:cNvPr id="10646" name="Text Box 406">
          <a:extLst>
            <a:ext uri="{FF2B5EF4-FFF2-40B4-BE49-F238E27FC236}">
              <a16:creationId xmlns:a16="http://schemas.microsoft.com/office/drawing/2014/main" id="{14833856-612F-4C32-A09A-EDE48AE4746D}"/>
            </a:ext>
          </a:extLst>
        </xdr:cNvPr>
        <xdr:cNvSpPr txBox="1">
          <a:spLocks noChangeArrowheads="1"/>
        </xdr:cNvSpPr>
      </xdr:nvSpPr>
      <xdr:spPr bwMode="auto">
        <a:xfrm>
          <a:off x="13665200" y="6794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20</xdr:col>
      <xdr:colOff>584200</xdr:colOff>
      <xdr:row>40</xdr:row>
      <xdr:rowOff>127000</xdr:rowOff>
    </xdr:from>
    <xdr:to>
      <xdr:col>21</xdr:col>
      <xdr:colOff>44450</xdr:colOff>
      <xdr:row>41</xdr:row>
      <xdr:rowOff>63500</xdr:rowOff>
    </xdr:to>
    <xdr:sp macro="" textlink="">
      <xdr:nvSpPr>
        <xdr:cNvPr id="10647" name="Oval 407">
          <a:extLst>
            <a:ext uri="{FF2B5EF4-FFF2-40B4-BE49-F238E27FC236}">
              <a16:creationId xmlns:a16="http://schemas.microsoft.com/office/drawing/2014/main" id="{1A6CB8C5-5BCE-4841-AF0B-246EFB337DB6}"/>
            </a:ext>
          </a:extLst>
        </xdr:cNvPr>
        <xdr:cNvSpPr>
          <a:spLocks noChangeArrowheads="1"/>
        </xdr:cNvSpPr>
      </xdr:nvSpPr>
      <xdr:spPr bwMode="auto">
        <a:xfrm>
          <a:off x="13157200" y="6731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41</xdr:row>
      <xdr:rowOff>76200</xdr:rowOff>
    </xdr:from>
    <xdr:to>
      <xdr:col>21</xdr:col>
      <xdr:colOff>349250</xdr:colOff>
      <xdr:row>42</xdr:row>
      <xdr:rowOff>107950</xdr:rowOff>
    </xdr:to>
    <xdr:sp macro="" textlink="">
      <xdr:nvSpPr>
        <xdr:cNvPr id="10648" name="Text Box 408">
          <a:extLst>
            <a:ext uri="{FF2B5EF4-FFF2-40B4-BE49-F238E27FC236}">
              <a16:creationId xmlns:a16="http://schemas.microsoft.com/office/drawing/2014/main" id="{7A35E987-973B-4500-9D6A-FFBF33DCDC23}"/>
            </a:ext>
          </a:extLst>
        </xdr:cNvPr>
        <xdr:cNvSpPr txBox="1">
          <a:spLocks noChangeArrowheads="1"/>
        </xdr:cNvSpPr>
      </xdr:nvSpPr>
      <xdr:spPr bwMode="auto">
        <a:xfrm>
          <a:off x="12852400" y="68453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19</xdr:col>
      <xdr:colOff>393700</xdr:colOff>
      <xdr:row>42</xdr:row>
      <xdr:rowOff>25400</xdr:rowOff>
    </xdr:from>
    <xdr:to>
      <xdr:col>19</xdr:col>
      <xdr:colOff>488950</xdr:colOff>
      <xdr:row>42</xdr:row>
      <xdr:rowOff>127000</xdr:rowOff>
    </xdr:to>
    <xdr:sp macro="" textlink="">
      <xdr:nvSpPr>
        <xdr:cNvPr id="10649" name="Oval 409">
          <a:extLst>
            <a:ext uri="{FF2B5EF4-FFF2-40B4-BE49-F238E27FC236}">
              <a16:creationId xmlns:a16="http://schemas.microsoft.com/office/drawing/2014/main" id="{D6D5DA28-C5B4-4FA1-9640-D83BC8135547}"/>
            </a:ext>
          </a:extLst>
        </xdr:cNvPr>
        <xdr:cNvSpPr>
          <a:spLocks noChangeArrowheads="1"/>
        </xdr:cNvSpPr>
      </xdr:nvSpPr>
      <xdr:spPr bwMode="auto">
        <a:xfrm>
          <a:off x="12338050" y="6959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42</xdr:row>
      <xdr:rowOff>139700</xdr:rowOff>
    </xdr:from>
    <xdr:to>
      <xdr:col>20</xdr:col>
      <xdr:colOff>165100</xdr:colOff>
      <xdr:row>44</xdr:row>
      <xdr:rowOff>6350</xdr:rowOff>
    </xdr:to>
    <xdr:sp macro="" textlink="">
      <xdr:nvSpPr>
        <xdr:cNvPr id="10650" name="Text Box 410">
          <a:extLst>
            <a:ext uri="{FF2B5EF4-FFF2-40B4-BE49-F238E27FC236}">
              <a16:creationId xmlns:a16="http://schemas.microsoft.com/office/drawing/2014/main" id="{5BCAE33B-9556-4AFC-B7E6-4652CCA80FE5}"/>
            </a:ext>
          </a:extLst>
        </xdr:cNvPr>
        <xdr:cNvSpPr txBox="1">
          <a:spLocks noChangeArrowheads="1"/>
        </xdr:cNvSpPr>
      </xdr:nvSpPr>
      <xdr:spPr bwMode="auto">
        <a:xfrm>
          <a:off x="12039600" y="70739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18</xdr:col>
      <xdr:colOff>444500</xdr:colOff>
      <xdr:row>7</xdr:row>
      <xdr:rowOff>6350</xdr:rowOff>
    </xdr:from>
    <xdr:to>
      <xdr:col>26</xdr:col>
      <xdr:colOff>69850</xdr:colOff>
      <xdr:row>8</xdr:row>
      <xdr:rowOff>146050</xdr:rowOff>
    </xdr:to>
    <xdr:sp macro="" textlink="">
      <xdr:nvSpPr>
        <xdr:cNvPr id="10651" name="Rectangle 411">
          <a:extLst>
            <a:ext uri="{FF2B5EF4-FFF2-40B4-BE49-F238E27FC236}">
              <a16:creationId xmlns:a16="http://schemas.microsoft.com/office/drawing/2014/main" id="{225F91E9-4D34-4281-AE83-6528E769B4BD}"/>
            </a:ext>
          </a:extLst>
        </xdr:cNvPr>
        <xdr:cNvSpPr>
          <a:spLocks noChangeArrowheads="1"/>
        </xdr:cNvSpPr>
      </xdr:nvSpPr>
      <xdr:spPr bwMode="auto">
        <a:xfrm>
          <a:off x="11760200" y="1162050"/>
          <a:ext cx="46545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oneCellAnchor>
    <xdr:from>
      <xdr:col>20</xdr:col>
      <xdr:colOff>616706</xdr:colOff>
      <xdr:row>9</xdr:row>
      <xdr:rowOff>3224</xdr:rowOff>
    </xdr:from>
    <xdr:ext cx="1077987" cy="244426"/>
    <xdr:sp macro="" textlink="">
      <xdr:nvSpPr>
        <xdr:cNvPr id="10652" name="Text Box 412">
          <a:extLst>
            <a:ext uri="{FF2B5EF4-FFF2-40B4-BE49-F238E27FC236}">
              <a16:creationId xmlns:a16="http://schemas.microsoft.com/office/drawing/2014/main" id="{968A331D-E2D6-484D-AA06-2FDA616794F0}"/>
            </a:ext>
          </a:extLst>
        </xdr:cNvPr>
        <xdr:cNvSpPr txBox="1">
          <a:spLocks noChangeArrowheads="1"/>
        </xdr:cNvSpPr>
      </xdr:nvSpPr>
      <xdr:spPr bwMode="auto">
        <a:xfrm>
          <a:off x="13189706" y="1489124"/>
          <a:ext cx="1077987" cy="24442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0" rIns="36576" bIns="27432"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oneCellAnchor>
  <xdr:oneCellAnchor>
    <xdr:from>
      <xdr:col>22</xdr:col>
      <xdr:colOff>488950</xdr:colOff>
      <xdr:row>8</xdr:row>
      <xdr:rowOff>139094</xdr:rowOff>
    </xdr:from>
    <xdr:ext cx="778996" cy="299056"/>
    <xdr:sp macro="" textlink="">
      <xdr:nvSpPr>
        <xdr:cNvPr id="10653" name="Text Box 413">
          <a:extLst>
            <a:ext uri="{FF2B5EF4-FFF2-40B4-BE49-F238E27FC236}">
              <a16:creationId xmlns:a16="http://schemas.microsoft.com/office/drawing/2014/main" id="{03CB92C0-3D8B-421A-9D2D-9F481D3E4EA1}"/>
            </a:ext>
          </a:extLst>
        </xdr:cNvPr>
        <xdr:cNvSpPr txBox="1">
          <a:spLocks noChangeArrowheads="1"/>
        </xdr:cNvSpPr>
      </xdr:nvSpPr>
      <xdr:spPr bwMode="auto">
        <a:xfrm>
          <a:off x="14319250" y="1459894"/>
          <a:ext cx="778996" cy="29905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45720" tIns="0" rIns="0" bIns="32004"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[92.6%]　</a:t>
          </a:r>
        </a:p>
      </xdr:txBody>
    </xdr:sp>
    <xdr:clientData/>
  </xdr:oneCellAnchor>
  <xdr:twoCellAnchor>
    <xdr:from>
      <xdr:col>26</xdr:col>
      <xdr:colOff>133350</xdr:colOff>
      <xdr:row>8</xdr:row>
      <xdr:rowOff>82550</xdr:rowOff>
    </xdr:from>
    <xdr:to>
      <xdr:col>28</xdr:col>
      <xdr:colOff>273050</xdr:colOff>
      <xdr:row>9</xdr:row>
      <xdr:rowOff>101600</xdr:rowOff>
    </xdr:to>
    <xdr:sp macro="" textlink="">
      <xdr:nvSpPr>
        <xdr:cNvPr id="10654" name="Rectangle 414">
          <a:extLst>
            <a:ext uri="{FF2B5EF4-FFF2-40B4-BE49-F238E27FC236}">
              <a16:creationId xmlns:a16="http://schemas.microsoft.com/office/drawing/2014/main" id="{7DFBA29B-1BC5-4C8B-9716-5D9E331833C1}"/>
            </a:ext>
          </a:extLst>
        </xdr:cNvPr>
        <xdr:cNvSpPr>
          <a:spLocks noChangeArrowheads="1"/>
        </xdr:cNvSpPr>
      </xdr:nvSpPr>
      <xdr:spPr bwMode="auto">
        <a:xfrm>
          <a:off x="16478250" y="14033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9</xdr:row>
      <xdr:rowOff>101600</xdr:rowOff>
    </xdr:from>
    <xdr:to>
      <xdr:col>28</xdr:col>
      <xdr:colOff>273050</xdr:colOff>
      <xdr:row>10</xdr:row>
      <xdr:rowOff>120650</xdr:rowOff>
    </xdr:to>
    <xdr:sp macro="" textlink="">
      <xdr:nvSpPr>
        <xdr:cNvPr id="10655" name="Rectangle 415">
          <a:extLst>
            <a:ext uri="{FF2B5EF4-FFF2-40B4-BE49-F238E27FC236}">
              <a16:creationId xmlns:a16="http://schemas.microsoft.com/office/drawing/2014/main" id="{A39A0CA9-9C47-4358-9B8E-FA6729116E84}"/>
            </a:ext>
          </a:extLst>
        </xdr:cNvPr>
        <xdr:cNvSpPr>
          <a:spLocks noChangeArrowheads="1"/>
        </xdr:cNvSpPr>
      </xdr:nvSpPr>
      <xdr:spPr bwMode="auto">
        <a:xfrm>
          <a:off x="16478250" y="15875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29/41</a:t>
          </a:r>
        </a:p>
      </xdr:txBody>
    </xdr:sp>
    <xdr:clientData/>
  </xdr:twoCellAnchor>
  <xdr:twoCellAnchor>
    <xdr:from>
      <xdr:col>28</xdr:col>
      <xdr:colOff>387350</xdr:colOff>
      <xdr:row>8</xdr:row>
      <xdr:rowOff>82550</xdr:rowOff>
    </xdr:from>
    <xdr:to>
      <xdr:col>30</xdr:col>
      <xdr:colOff>285750</xdr:colOff>
      <xdr:row>9</xdr:row>
      <xdr:rowOff>101600</xdr:rowOff>
    </xdr:to>
    <xdr:sp macro="" textlink="">
      <xdr:nvSpPr>
        <xdr:cNvPr id="10656" name="Rectangle 416">
          <a:extLst>
            <a:ext uri="{FF2B5EF4-FFF2-40B4-BE49-F238E27FC236}">
              <a16:creationId xmlns:a16="http://schemas.microsoft.com/office/drawing/2014/main" id="{BFC38324-D6BC-4A01-B7C3-2664E3B88D5B}"/>
            </a:ext>
          </a:extLst>
        </xdr:cNvPr>
        <xdr:cNvSpPr>
          <a:spLocks noChangeArrowheads="1"/>
        </xdr:cNvSpPr>
      </xdr:nvSpPr>
      <xdr:spPr bwMode="auto">
        <a:xfrm>
          <a:off x="17989550" y="140335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101600</xdr:rowOff>
    </xdr:from>
    <xdr:to>
      <xdr:col>30</xdr:col>
      <xdr:colOff>285750</xdr:colOff>
      <xdr:row>10</xdr:row>
      <xdr:rowOff>120650</xdr:rowOff>
    </xdr:to>
    <xdr:sp macro="" textlink="">
      <xdr:nvSpPr>
        <xdr:cNvPr id="10657" name="Rectangle 417">
          <a:extLst>
            <a:ext uri="{FF2B5EF4-FFF2-40B4-BE49-F238E27FC236}">
              <a16:creationId xmlns:a16="http://schemas.microsoft.com/office/drawing/2014/main" id="{37C3AEA4-84EB-4EAE-B653-BBE350EAB160}"/>
            </a:ext>
          </a:extLst>
        </xdr:cNvPr>
        <xdr:cNvSpPr>
          <a:spLocks noChangeArrowheads="1"/>
        </xdr:cNvSpPr>
      </xdr:nvSpPr>
      <xdr:spPr bwMode="auto">
        <a:xfrm>
          <a:off x="17989550" y="1587500"/>
          <a:ext cx="1155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79.7</a:t>
          </a:r>
        </a:p>
      </xdr:txBody>
    </xdr:sp>
    <xdr:clientData/>
  </xdr:twoCellAnchor>
  <xdr:twoCellAnchor>
    <xdr:from>
      <xdr:col>30</xdr:col>
      <xdr:colOff>463550</xdr:colOff>
      <xdr:row>8</xdr:row>
      <xdr:rowOff>82550</xdr:rowOff>
    </xdr:from>
    <xdr:to>
      <xdr:col>32</xdr:col>
      <xdr:colOff>374650</xdr:colOff>
      <xdr:row>9</xdr:row>
      <xdr:rowOff>101600</xdr:rowOff>
    </xdr:to>
    <xdr:sp macro="" textlink="">
      <xdr:nvSpPr>
        <xdr:cNvPr id="10658" name="Rectangle 418">
          <a:extLst>
            <a:ext uri="{FF2B5EF4-FFF2-40B4-BE49-F238E27FC236}">
              <a16:creationId xmlns:a16="http://schemas.microsoft.com/office/drawing/2014/main" id="{6FAE432B-0207-4720-887F-D496A0B515CB}"/>
            </a:ext>
          </a:extLst>
        </xdr:cNvPr>
        <xdr:cNvSpPr>
          <a:spLocks noChangeArrowheads="1"/>
        </xdr:cNvSpPr>
      </xdr:nvSpPr>
      <xdr:spPr bwMode="auto">
        <a:xfrm>
          <a:off x="19323050" y="140335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463550</xdr:colOff>
      <xdr:row>9</xdr:row>
      <xdr:rowOff>101600</xdr:rowOff>
    </xdr:from>
    <xdr:to>
      <xdr:col>32</xdr:col>
      <xdr:colOff>374650</xdr:colOff>
      <xdr:row>10</xdr:row>
      <xdr:rowOff>120650</xdr:rowOff>
    </xdr:to>
    <xdr:sp macro="" textlink="">
      <xdr:nvSpPr>
        <xdr:cNvPr id="10659" name="Rectangle 419">
          <a:extLst>
            <a:ext uri="{FF2B5EF4-FFF2-40B4-BE49-F238E27FC236}">
              <a16:creationId xmlns:a16="http://schemas.microsoft.com/office/drawing/2014/main" id="{3D95DC00-27CB-4F18-8D8A-DDB5695A815A}"/>
            </a:ext>
          </a:extLst>
        </xdr:cNvPr>
        <xdr:cNvSpPr>
          <a:spLocks noChangeArrowheads="1"/>
        </xdr:cNvSpPr>
      </xdr:nvSpPr>
      <xdr:spPr bwMode="auto">
        <a:xfrm>
          <a:off x="19323050" y="1587500"/>
          <a:ext cx="11684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660" name="Rectangle 420">
          <a:extLst>
            <a:ext uri="{FF2B5EF4-FFF2-40B4-BE49-F238E27FC236}">
              <a16:creationId xmlns:a16="http://schemas.microsoft.com/office/drawing/2014/main" id="{CE229661-5BD9-49B0-9BA9-089EEFCF0A2A}"/>
            </a:ext>
          </a:extLst>
        </xdr:cNvPr>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0661" name="Rectangle 421">
          <a:extLst>
            <a:ext uri="{FF2B5EF4-FFF2-40B4-BE49-F238E27FC236}">
              <a16:creationId xmlns:a16="http://schemas.microsoft.com/office/drawing/2014/main" id="{ED5A2117-5050-40DC-AFF6-2B55F5364A20}"/>
            </a:ext>
          </a:extLst>
        </xdr:cNvPr>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82550</xdr:rowOff>
    </xdr:from>
    <xdr:to>
      <xdr:col>31</xdr:col>
      <xdr:colOff>590550</xdr:colOff>
      <xdr:row>12</xdr:row>
      <xdr:rowOff>158750</xdr:rowOff>
    </xdr:to>
    <xdr:sp macro="" textlink="">
      <xdr:nvSpPr>
        <xdr:cNvPr id="10662" name="Rectangle 422">
          <a:extLst>
            <a:ext uri="{FF2B5EF4-FFF2-40B4-BE49-F238E27FC236}">
              <a16:creationId xmlns:a16="http://schemas.microsoft.com/office/drawing/2014/main" id="{90333E90-D26C-4526-9E64-A23F593045CA}"/>
            </a:ext>
          </a:extLst>
        </xdr:cNvPr>
        <xdr:cNvSpPr>
          <a:spLocks noChangeArrowheads="1"/>
        </xdr:cNvSpPr>
      </xdr:nvSpPr>
      <xdr:spPr bwMode="auto">
        <a:xfrm>
          <a:off x="16586200" y="1898650"/>
          <a:ext cx="34925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355600</xdr:colOff>
      <xdr:row>13</xdr:row>
      <xdr:rowOff>57150</xdr:rowOff>
    </xdr:from>
    <xdr:to>
      <xdr:col>35</xdr:col>
      <xdr:colOff>0</xdr:colOff>
      <xdr:row>25</xdr:row>
      <xdr:rowOff>25400</xdr:rowOff>
    </xdr:to>
    <xdr:sp macro="" textlink="" fLocksText="0">
      <xdr:nvSpPr>
        <xdr:cNvPr id="10663" name="Rectangle 423">
          <a:extLst>
            <a:ext uri="{FF2B5EF4-FFF2-40B4-BE49-F238E27FC236}">
              <a16:creationId xmlns:a16="http://schemas.microsoft.com/office/drawing/2014/main" id="{D58C2B9F-8621-4CD8-B124-7053763D1192}"/>
            </a:ext>
          </a:extLst>
        </xdr:cNvPr>
        <xdr:cNvSpPr>
          <a:spLocks noChangeArrowheads="1"/>
        </xdr:cNvSpPr>
      </xdr:nvSpPr>
      <xdr:spPr bwMode="auto">
        <a:xfrm>
          <a:off x="16700500" y="2203450"/>
          <a:ext cx="5302250" cy="1949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平成21年度に比べ9.5ポイント減少した。これは、充当可能財源である財政調整基金の積立額が増加したことが大きな要因となっている。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しかし、類似団体平均に比べると29.9ポイント上回っているため、今後も後世への負担を少しでも軽減できるように、公債費等の義務的経費の見直しを図り財政健全化に努める。</a:t>
          </a:r>
        </a:p>
      </xdr:txBody>
    </xdr:sp>
    <xdr:clientData/>
  </xdr:twoCellAnchor>
  <xdr:oneCellAnchor>
    <xdr:from>
      <xdr:col>18</xdr:col>
      <xdr:colOff>444500</xdr:colOff>
      <xdr:row>10</xdr:row>
      <xdr:rowOff>101600</xdr:rowOff>
    </xdr:from>
    <xdr:ext cx="132344" cy="151836"/>
    <xdr:sp macro="" textlink="">
      <xdr:nvSpPr>
        <xdr:cNvPr id="10664" name="Text Box 424">
          <a:extLst>
            <a:ext uri="{FF2B5EF4-FFF2-40B4-BE49-F238E27FC236}">
              <a16:creationId xmlns:a16="http://schemas.microsoft.com/office/drawing/2014/main" id="{6967D557-BA14-4AE4-9CE2-0549A8973712}"/>
            </a:ext>
          </a:extLst>
        </xdr:cNvPr>
        <xdr:cNvSpPr txBox="1">
          <a:spLocks noChangeArrowheads="1"/>
        </xdr:cNvSpPr>
      </xdr:nvSpPr>
      <xdr:spPr bwMode="auto">
        <a:xfrm>
          <a:off x="11760200" y="1752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0665" name="Line 425">
          <a:extLst>
            <a:ext uri="{FF2B5EF4-FFF2-40B4-BE49-F238E27FC236}">
              <a16:creationId xmlns:a16="http://schemas.microsoft.com/office/drawing/2014/main" id="{614F3FDD-79AB-42F6-9D43-B660C3E00DD6}"/>
            </a:ext>
          </a:extLst>
        </xdr:cNvPr>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24</xdr:row>
      <xdr:rowOff>146050</xdr:rowOff>
    </xdr:from>
    <xdr:to>
      <xdr:col>18</xdr:col>
      <xdr:colOff>444500</xdr:colOff>
      <xdr:row>26</xdr:row>
      <xdr:rowOff>19050</xdr:rowOff>
    </xdr:to>
    <xdr:sp macro="" textlink="">
      <xdr:nvSpPr>
        <xdr:cNvPr id="10666" name="Text Box 426">
          <a:extLst>
            <a:ext uri="{FF2B5EF4-FFF2-40B4-BE49-F238E27FC236}">
              <a16:creationId xmlns:a16="http://schemas.microsoft.com/office/drawing/2014/main" id="{645DDC88-DCDB-40CE-B62B-A6CEB26563E6}"/>
            </a:ext>
          </a:extLst>
        </xdr:cNvPr>
        <xdr:cNvSpPr txBox="1">
          <a:spLocks noChangeArrowheads="1"/>
        </xdr:cNvSpPr>
      </xdr:nvSpPr>
      <xdr:spPr bwMode="auto">
        <a:xfrm>
          <a:off x="11061700" y="4108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10667" name="Line 427">
          <a:extLst>
            <a:ext uri="{FF2B5EF4-FFF2-40B4-BE49-F238E27FC236}">
              <a16:creationId xmlns:a16="http://schemas.microsoft.com/office/drawing/2014/main" id="{25AFF5E9-32AC-4810-8F9F-069900B6B8DB}"/>
            </a:ext>
          </a:extLst>
        </xdr:cNvPr>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22</xdr:row>
      <xdr:rowOff>88900</xdr:rowOff>
    </xdr:from>
    <xdr:to>
      <xdr:col>18</xdr:col>
      <xdr:colOff>444500</xdr:colOff>
      <xdr:row>23</xdr:row>
      <xdr:rowOff>127000</xdr:rowOff>
    </xdr:to>
    <xdr:sp macro="" textlink="">
      <xdr:nvSpPr>
        <xdr:cNvPr id="10668" name="Text Box 428">
          <a:extLst>
            <a:ext uri="{FF2B5EF4-FFF2-40B4-BE49-F238E27FC236}">
              <a16:creationId xmlns:a16="http://schemas.microsoft.com/office/drawing/2014/main" id="{6977A394-F14D-42DA-9899-5EC71FD44BE0}"/>
            </a:ext>
          </a:extLst>
        </xdr:cNvPr>
        <xdr:cNvSpPr txBox="1">
          <a:spLocks noChangeArrowheads="1"/>
        </xdr:cNvSpPr>
      </xdr:nvSpPr>
      <xdr:spPr bwMode="auto">
        <a:xfrm>
          <a:off x="11061700" y="3721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10669" name="Line 429">
          <a:extLst>
            <a:ext uri="{FF2B5EF4-FFF2-40B4-BE49-F238E27FC236}">
              <a16:creationId xmlns:a16="http://schemas.microsoft.com/office/drawing/2014/main" id="{35203AAA-9D96-4576-BBAC-DF18B0D22D9C}"/>
            </a:ext>
          </a:extLst>
        </xdr:cNvPr>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20</xdr:row>
      <xdr:rowOff>38100</xdr:rowOff>
    </xdr:from>
    <xdr:to>
      <xdr:col>18</xdr:col>
      <xdr:colOff>444500</xdr:colOff>
      <xdr:row>21</xdr:row>
      <xdr:rowOff>76200</xdr:rowOff>
    </xdr:to>
    <xdr:sp macro="" textlink="">
      <xdr:nvSpPr>
        <xdr:cNvPr id="10670" name="Text Box 430">
          <a:extLst>
            <a:ext uri="{FF2B5EF4-FFF2-40B4-BE49-F238E27FC236}">
              <a16:creationId xmlns:a16="http://schemas.microsoft.com/office/drawing/2014/main" id="{93A3D5AD-F65A-41A9-AC7F-2247C0EF638B}"/>
            </a:ext>
          </a:extLst>
        </xdr:cNvPr>
        <xdr:cNvSpPr txBox="1">
          <a:spLocks noChangeArrowheads="1"/>
        </xdr:cNvSpPr>
      </xdr:nvSpPr>
      <xdr:spPr bwMode="auto">
        <a:xfrm>
          <a:off x="11061700" y="3340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10671" name="Line 431">
          <a:extLst>
            <a:ext uri="{FF2B5EF4-FFF2-40B4-BE49-F238E27FC236}">
              <a16:creationId xmlns:a16="http://schemas.microsoft.com/office/drawing/2014/main" id="{8EA1473A-8299-4EDD-9F54-2A4A99E62290}"/>
            </a:ext>
          </a:extLst>
        </xdr:cNvPr>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17</xdr:row>
      <xdr:rowOff>139700</xdr:rowOff>
    </xdr:from>
    <xdr:to>
      <xdr:col>18</xdr:col>
      <xdr:colOff>444500</xdr:colOff>
      <xdr:row>19</xdr:row>
      <xdr:rowOff>6350</xdr:rowOff>
    </xdr:to>
    <xdr:sp macro="" textlink="">
      <xdr:nvSpPr>
        <xdr:cNvPr id="10672" name="Text Box 432">
          <a:extLst>
            <a:ext uri="{FF2B5EF4-FFF2-40B4-BE49-F238E27FC236}">
              <a16:creationId xmlns:a16="http://schemas.microsoft.com/office/drawing/2014/main" id="{9C123A19-6DD7-4463-A912-C40469FC20A5}"/>
            </a:ext>
          </a:extLst>
        </xdr:cNvPr>
        <xdr:cNvSpPr txBox="1">
          <a:spLocks noChangeArrowheads="1"/>
        </xdr:cNvSpPr>
      </xdr:nvSpPr>
      <xdr:spPr bwMode="auto">
        <a:xfrm>
          <a:off x="11061700" y="29464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10673" name="Line 433">
          <a:extLst>
            <a:ext uri="{FF2B5EF4-FFF2-40B4-BE49-F238E27FC236}">
              <a16:creationId xmlns:a16="http://schemas.microsoft.com/office/drawing/2014/main" id="{8ED2155D-25B0-4EB0-98F8-44481AE08F5D}"/>
            </a:ext>
          </a:extLst>
        </xdr:cNvPr>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15</xdr:row>
      <xdr:rowOff>82550</xdr:rowOff>
    </xdr:from>
    <xdr:to>
      <xdr:col>18</xdr:col>
      <xdr:colOff>444500</xdr:colOff>
      <xdr:row>16</xdr:row>
      <xdr:rowOff>120650</xdr:rowOff>
    </xdr:to>
    <xdr:sp macro="" textlink="">
      <xdr:nvSpPr>
        <xdr:cNvPr id="10674" name="Text Box 434">
          <a:extLst>
            <a:ext uri="{FF2B5EF4-FFF2-40B4-BE49-F238E27FC236}">
              <a16:creationId xmlns:a16="http://schemas.microsoft.com/office/drawing/2014/main" id="{7F31602B-F31E-43CC-979E-A81B0211829E}"/>
            </a:ext>
          </a:extLst>
        </xdr:cNvPr>
        <xdr:cNvSpPr txBox="1">
          <a:spLocks noChangeArrowheads="1"/>
        </xdr:cNvSpPr>
      </xdr:nvSpPr>
      <xdr:spPr bwMode="auto">
        <a:xfrm>
          <a:off x="11061700" y="2559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10675" name="Line 435">
          <a:extLst>
            <a:ext uri="{FF2B5EF4-FFF2-40B4-BE49-F238E27FC236}">
              <a16:creationId xmlns:a16="http://schemas.microsoft.com/office/drawing/2014/main" id="{4C8AA29B-D785-4488-9D88-F00D475AB5C7}"/>
            </a:ext>
          </a:extLst>
        </xdr:cNvPr>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374650</xdr:colOff>
      <xdr:row>13</xdr:row>
      <xdr:rowOff>25400</xdr:rowOff>
    </xdr:from>
    <xdr:to>
      <xdr:col>18</xdr:col>
      <xdr:colOff>444500</xdr:colOff>
      <xdr:row>14</xdr:row>
      <xdr:rowOff>63500</xdr:rowOff>
    </xdr:to>
    <xdr:sp macro="" textlink="">
      <xdr:nvSpPr>
        <xdr:cNvPr id="10676" name="Text Box 436">
          <a:extLst>
            <a:ext uri="{FF2B5EF4-FFF2-40B4-BE49-F238E27FC236}">
              <a16:creationId xmlns:a16="http://schemas.microsoft.com/office/drawing/2014/main" id="{16B19F92-989A-408F-AD64-B2A6BE94C424}"/>
            </a:ext>
          </a:extLst>
        </xdr:cNvPr>
        <xdr:cNvSpPr txBox="1">
          <a:spLocks noChangeArrowheads="1"/>
        </xdr:cNvSpPr>
      </xdr:nvSpPr>
      <xdr:spPr bwMode="auto">
        <a:xfrm>
          <a:off x="11061700" y="2171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0677" name="Line 437">
          <a:extLst>
            <a:ext uri="{FF2B5EF4-FFF2-40B4-BE49-F238E27FC236}">
              <a16:creationId xmlns:a16="http://schemas.microsoft.com/office/drawing/2014/main" id="{AD04E916-3EF6-480F-AE51-D9ABC94E656C}"/>
            </a:ext>
          </a:extLst>
        </xdr:cNvPr>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678" name="将来負担の状況グラフ枠">
          <a:extLst>
            <a:ext uri="{FF2B5EF4-FFF2-40B4-BE49-F238E27FC236}">
              <a16:creationId xmlns:a16="http://schemas.microsoft.com/office/drawing/2014/main" id="{64008112-9D0F-4582-8D39-21F7DD435700}"/>
            </a:ext>
          </a:extLst>
        </xdr:cNvPr>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14</xdr:row>
      <xdr:rowOff>38100</xdr:rowOff>
    </xdr:from>
    <xdr:to>
      <xdr:col>24</xdr:col>
      <xdr:colOff>514350</xdr:colOff>
      <xdr:row>23</xdr:row>
      <xdr:rowOff>6350</xdr:rowOff>
    </xdr:to>
    <xdr:sp macro="" textlink="">
      <xdr:nvSpPr>
        <xdr:cNvPr id="10679" name="Line 439">
          <a:extLst>
            <a:ext uri="{FF2B5EF4-FFF2-40B4-BE49-F238E27FC236}">
              <a16:creationId xmlns:a16="http://schemas.microsoft.com/office/drawing/2014/main" id="{CC8700ED-D875-44D7-937C-7FED2F62A3D4}"/>
            </a:ext>
          </a:extLst>
        </xdr:cNvPr>
        <xdr:cNvSpPr>
          <a:spLocks noChangeShapeType="1"/>
        </xdr:cNvSpPr>
      </xdr:nvSpPr>
      <xdr:spPr bwMode="auto">
        <a:xfrm flipV="1">
          <a:off x="15601950" y="2349500"/>
          <a:ext cx="0" cy="1454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6350</xdr:rowOff>
    </xdr:from>
    <xdr:to>
      <xdr:col>26</xdr:col>
      <xdr:colOff>38100</xdr:colOff>
      <xdr:row>24</xdr:row>
      <xdr:rowOff>44450</xdr:rowOff>
    </xdr:to>
    <xdr:sp macro="" textlink="">
      <xdr:nvSpPr>
        <xdr:cNvPr id="10680" name="将来負担の状況最小値テキスト">
          <a:extLst>
            <a:ext uri="{FF2B5EF4-FFF2-40B4-BE49-F238E27FC236}">
              <a16:creationId xmlns:a16="http://schemas.microsoft.com/office/drawing/2014/main" id="{0F50D5E0-0FBC-446B-89C7-8689EBEAD6FF}"/>
            </a:ext>
          </a:extLst>
        </xdr:cNvPr>
        <xdr:cNvSpPr txBox="1">
          <a:spLocks noChangeArrowheads="1"/>
        </xdr:cNvSpPr>
      </xdr:nvSpPr>
      <xdr:spPr bwMode="auto">
        <a:xfrm>
          <a:off x="15678150" y="38036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196.3</a:t>
          </a:r>
        </a:p>
      </xdr:txBody>
    </xdr:sp>
    <xdr:clientData/>
  </xdr:twoCellAnchor>
  <xdr:twoCellAnchor>
    <xdr:from>
      <xdr:col>24</xdr:col>
      <xdr:colOff>425450</xdr:colOff>
      <xdr:row>23</xdr:row>
      <xdr:rowOff>6350</xdr:rowOff>
    </xdr:from>
    <xdr:to>
      <xdr:col>24</xdr:col>
      <xdr:colOff>590550</xdr:colOff>
      <xdr:row>23</xdr:row>
      <xdr:rowOff>6350</xdr:rowOff>
    </xdr:to>
    <xdr:sp macro="" textlink="">
      <xdr:nvSpPr>
        <xdr:cNvPr id="10681" name="Line 441">
          <a:extLst>
            <a:ext uri="{FF2B5EF4-FFF2-40B4-BE49-F238E27FC236}">
              <a16:creationId xmlns:a16="http://schemas.microsoft.com/office/drawing/2014/main" id="{FDB00B6F-729C-4A29-A158-0552D2291FA0}"/>
            </a:ext>
          </a:extLst>
        </xdr:cNvPr>
        <xdr:cNvSpPr>
          <a:spLocks noChangeShapeType="1"/>
        </xdr:cNvSpPr>
      </xdr:nvSpPr>
      <xdr:spPr bwMode="auto">
        <a:xfrm>
          <a:off x="15513050" y="3803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146050</xdr:rowOff>
    </xdr:from>
    <xdr:to>
      <xdr:col>26</xdr:col>
      <xdr:colOff>38100</xdr:colOff>
      <xdr:row>14</xdr:row>
      <xdr:rowOff>19050</xdr:rowOff>
    </xdr:to>
    <xdr:sp macro="" textlink="">
      <xdr:nvSpPr>
        <xdr:cNvPr id="10682" name="将来負担の状況最大値テキスト">
          <a:extLst>
            <a:ext uri="{FF2B5EF4-FFF2-40B4-BE49-F238E27FC236}">
              <a16:creationId xmlns:a16="http://schemas.microsoft.com/office/drawing/2014/main" id="{89CBA877-2071-4287-9EB5-1C2FC1AACBDC}"/>
            </a:ext>
          </a:extLst>
        </xdr:cNvPr>
        <xdr:cNvSpPr txBox="1">
          <a:spLocks noChangeArrowheads="1"/>
        </xdr:cNvSpPr>
      </xdr:nvSpPr>
      <xdr:spPr bwMode="auto">
        <a:xfrm>
          <a:off x="15678150" y="21272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8.9</a:t>
          </a:r>
        </a:p>
      </xdr:txBody>
    </xdr:sp>
    <xdr:clientData/>
  </xdr:twoCellAnchor>
  <xdr:twoCellAnchor>
    <xdr:from>
      <xdr:col>24</xdr:col>
      <xdr:colOff>425450</xdr:colOff>
      <xdr:row>14</xdr:row>
      <xdr:rowOff>38100</xdr:rowOff>
    </xdr:from>
    <xdr:to>
      <xdr:col>24</xdr:col>
      <xdr:colOff>590550</xdr:colOff>
      <xdr:row>14</xdr:row>
      <xdr:rowOff>38100</xdr:rowOff>
    </xdr:to>
    <xdr:sp macro="" textlink="">
      <xdr:nvSpPr>
        <xdr:cNvPr id="10683" name="Line 443">
          <a:extLst>
            <a:ext uri="{FF2B5EF4-FFF2-40B4-BE49-F238E27FC236}">
              <a16:creationId xmlns:a16="http://schemas.microsoft.com/office/drawing/2014/main" id="{C450E216-E247-47B6-B783-DA4968457AF5}"/>
            </a:ext>
          </a:extLst>
        </xdr:cNvPr>
        <xdr:cNvSpPr>
          <a:spLocks noChangeShapeType="1"/>
        </xdr:cNvSpPr>
      </xdr:nvSpPr>
      <xdr:spPr bwMode="auto">
        <a:xfrm>
          <a:off x="15513050" y="2349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18</xdr:row>
      <xdr:rowOff>25400</xdr:rowOff>
    </xdr:from>
    <xdr:to>
      <xdr:col>24</xdr:col>
      <xdr:colOff>514350</xdr:colOff>
      <xdr:row>18</xdr:row>
      <xdr:rowOff>101600</xdr:rowOff>
    </xdr:to>
    <xdr:sp macro="" textlink="">
      <xdr:nvSpPr>
        <xdr:cNvPr id="10684" name="Line 444">
          <a:extLst>
            <a:ext uri="{FF2B5EF4-FFF2-40B4-BE49-F238E27FC236}">
              <a16:creationId xmlns:a16="http://schemas.microsoft.com/office/drawing/2014/main" id="{E36DB695-8DE0-4A7F-B880-FAF6DE395D7D}"/>
            </a:ext>
          </a:extLst>
        </xdr:cNvPr>
        <xdr:cNvSpPr>
          <a:spLocks noChangeShapeType="1"/>
        </xdr:cNvSpPr>
      </xdr:nvSpPr>
      <xdr:spPr bwMode="auto">
        <a:xfrm flipV="1">
          <a:off x="14833600" y="299720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15</xdr:row>
      <xdr:rowOff>120650</xdr:rowOff>
    </xdr:from>
    <xdr:to>
      <xdr:col>26</xdr:col>
      <xdr:colOff>38100</xdr:colOff>
      <xdr:row>16</xdr:row>
      <xdr:rowOff>158750</xdr:rowOff>
    </xdr:to>
    <xdr:sp macro="" textlink="">
      <xdr:nvSpPr>
        <xdr:cNvPr id="10685" name="将来負担の状況平均値テキスト">
          <a:extLst>
            <a:ext uri="{FF2B5EF4-FFF2-40B4-BE49-F238E27FC236}">
              <a16:creationId xmlns:a16="http://schemas.microsoft.com/office/drawing/2014/main" id="{359AD728-04FF-4FBE-9DAD-9433805474A8}"/>
            </a:ext>
          </a:extLst>
        </xdr:cNvPr>
        <xdr:cNvSpPr txBox="1">
          <a:spLocks noChangeArrowheads="1"/>
        </xdr:cNvSpPr>
      </xdr:nvSpPr>
      <xdr:spPr bwMode="auto">
        <a:xfrm>
          <a:off x="15678150" y="25971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24</xdr:col>
      <xdr:colOff>463550</xdr:colOff>
      <xdr:row>16</xdr:row>
      <xdr:rowOff>82550</xdr:rowOff>
    </xdr:from>
    <xdr:to>
      <xdr:col>24</xdr:col>
      <xdr:colOff>558800</xdr:colOff>
      <xdr:row>17</xdr:row>
      <xdr:rowOff>6350</xdr:rowOff>
    </xdr:to>
    <xdr:sp macro="" textlink="">
      <xdr:nvSpPr>
        <xdr:cNvPr id="10686" name="AutoShape 446">
          <a:extLst>
            <a:ext uri="{FF2B5EF4-FFF2-40B4-BE49-F238E27FC236}">
              <a16:creationId xmlns:a16="http://schemas.microsoft.com/office/drawing/2014/main" id="{3D4FB79B-D2F2-4864-A987-0306B6FFCA6C}"/>
            </a:ext>
          </a:extLst>
        </xdr:cNvPr>
        <xdr:cNvSpPr>
          <a:spLocks noChangeArrowheads="1"/>
        </xdr:cNvSpPr>
      </xdr:nvSpPr>
      <xdr:spPr bwMode="auto">
        <a:xfrm>
          <a:off x="15551150" y="27241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18</xdr:row>
      <xdr:rowOff>38100</xdr:rowOff>
    </xdr:from>
    <xdr:to>
      <xdr:col>23</xdr:col>
      <xdr:colOff>374650</xdr:colOff>
      <xdr:row>18</xdr:row>
      <xdr:rowOff>101600</xdr:rowOff>
    </xdr:to>
    <xdr:sp macro="" textlink="">
      <xdr:nvSpPr>
        <xdr:cNvPr id="10687" name="Line 447">
          <a:extLst>
            <a:ext uri="{FF2B5EF4-FFF2-40B4-BE49-F238E27FC236}">
              <a16:creationId xmlns:a16="http://schemas.microsoft.com/office/drawing/2014/main" id="{8DF9CD6C-270F-484D-9BDD-8E00B55648DF}"/>
            </a:ext>
          </a:extLst>
        </xdr:cNvPr>
        <xdr:cNvSpPr>
          <a:spLocks noChangeShapeType="1"/>
        </xdr:cNvSpPr>
      </xdr:nvSpPr>
      <xdr:spPr bwMode="auto">
        <a:xfrm>
          <a:off x="14014450" y="30099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16</xdr:row>
      <xdr:rowOff>107950</xdr:rowOff>
    </xdr:from>
    <xdr:to>
      <xdr:col>23</xdr:col>
      <xdr:colOff>419100</xdr:colOff>
      <xdr:row>17</xdr:row>
      <xdr:rowOff>38100</xdr:rowOff>
    </xdr:to>
    <xdr:sp macro="" textlink="">
      <xdr:nvSpPr>
        <xdr:cNvPr id="10688" name="AutoShape 448">
          <a:extLst>
            <a:ext uri="{FF2B5EF4-FFF2-40B4-BE49-F238E27FC236}">
              <a16:creationId xmlns:a16="http://schemas.microsoft.com/office/drawing/2014/main" id="{010E209B-7F78-4A5F-90CE-7FE6065B5DB8}"/>
            </a:ext>
          </a:extLst>
        </xdr:cNvPr>
        <xdr:cNvSpPr>
          <a:spLocks noChangeArrowheads="1"/>
        </xdr:cNvSpPr>
      </xdr:nvSpPr>
      <xdr:spPr bwMode="auto">
        <a:xfrm>
          <a:off x="14782800" y="2749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15</xdr:row>
      <xdr:rowOff>76200</xdr:rowOff>
    </xdr:from>
    <xdr:to>
      <xdr:col>24</xdr:col>
      <xdr:colOff>69850</xdr:colOff>
      <xdr:row>16</xdr:row>
      <xdr:rowOff>107950</xdr:rowOff>
    </xdr:to>
    <xdr:sp macro="" textlink="">
      <xdr:nvSpPr>
        <xdr:cNvPr id="10689" name="Text Box 449">
          <a:extLst>
            <a:ext uri="{FF2B5EF4-FFF2-40B4-BE49-F238E27FC236}">
              <a16:creationId xmlns:a16="http://schemas.microsoft.com/office/drawing/2014/main" id="{C0FC13A2-6B72-4B79-BEA5-75E137CA990A}"/>
            </a:ext>
          </a:extLst>
        </xdr:cNvPr>
        <xdr:cNvSpPr txBox="1">
          <a:spLocks noChangeArrowheads="1"/>
        </xdr:cNvSpPr>
      </xdr:nvSpPr>
      <xdr:spPr bwMode="auto">
        <a:xfrm>
          <a:off x="14484350" y="2552700"/>
          <a:ext cx="6731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21</xdr:col>
      <xdr:colOff>0</xdr:colOff>
      <xdr:row>18</xdr:row>
      <xdr:rowOff>38100</xdr:rowOff>
    </xdr:from>
    <xdr:to>
      <xdr:col>22</xdr:col>
      <xdr:colOff>184150</xdr:colOff>
      <xdr:row>18</xdr:row>
      <xdr:rowOff>44450</xdr:rowOff>
    </xdr:to>
    <xdr:sp macro="" textlink="">
      <xdr:nvSpPr>
        <xdr:cNvPr id="10690" name="Line 450">
          <a:extLst>
            <a:ext uri="{FF2B5EF4-FFF2-40B4-BE49-F238E27FC236}">
              <a16:creationId xmlns:a16="http://schemas.microsoft.com/office/drawing/2014/main" id="{81470B11-9DF2-4E67-8053-36179FF1B873}"/>
            </a:ext>
          </a:extLst>
        </xdr:cNvPr>
        <xdr:cNvSpPr>
          <a:spLocks noChangeShapeType="1"/>
        </xdr:cNvSpPr>
      </xdr:nvSpPr>
      <xdr:spPr bwMode="auto">
        <a:xfrm flipV="1">
          <a:off x="13201650" y="30099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16</xdr:row>
      <xdr:rowOff>19050</xdr:rowOff>
    </xdr:from>
    <xdr:to>
      <xdr:col>22</xdr:col>
      <xdr:colOff>234950</xdr:colOff>
      <xdr:row>16</xdr:row>
      <xdr:rowOff>107950</xdr:rowOff>
    </xdr:to>
    <xdr:sp macro="" textlink="">
      <xdr:nvSpPr>
        <xdr:cNvPr id="10691" name="AutoShape 451">
          <a:extLst>
            <a:ext uri="{FF2B5EF4-FFF2-40B4-BE49-F238E27FC236}">
              <a16:creationId xmlns:a16="http://schemas.microsoft.com/office/drawing/2014/main" id="{7701DA7C-3DBB-4D7C-99E8-7BE90D963CB2}"/>
            </a:ext>
          </a:extLst>
        </xdr:cNvPr>
        <xdr:cNvSpPr>
          <a:spLocks noChangeArrowheads="1"/>
        </xdr:cNvSpPr>
      </xdr:nvSpPr>
      <xdr:spPr bwMode="auto">
        <a:xfrm>
          <a:off x="13970000" y="2660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463550</xdr:colOff>
      <xdr:row>14</xdr:row>
      <xdr:rowOff>146050</xdr:rowOff>
    </xdr:from>
    <xdr:to>
      <xdr:col>22</xdr:col>
      <xdr:colOff>533400</xdr:colOff>
      <xdr:row>16</xdr:row>
      <xdr:rowOff>19050</xdr:rowOff>
    </xdr:to>
    <xdr:sp macro="" textlink="">
      <xdr:nvSpPr>
        <xdr:cNvPr id="10692" name="Text Box 452">
          <a:extLst>
            <a:ext uri="{FF2B5EF4-FFF2-40B4-BE49-F238E27FC236}">
              <a16:creationId xmlns:a16="http://schemas.microsoft.com/office/drawing/2014/main" id="{37EF6214-CA12-4117-9DB8-33ACC808CE70}"/>
            </a:ext>
          </a:extLst>
        </xdr:cNvPr>
        <xdr:cNvSpPr txBox="1">
          <a:spLocks noChangeArrowheads="1"/>
        </xdr:cNvSpPr>
      </xdr:nvSpPr>
      <xdr:spPr bwMode="auto">
        <a:xfrm>
          <a:off x="13665200" y="2457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20</xdr:col>
      <xdr:colOff>584200</xdr:colOff>
      <xdr:row>16</xdr:row>
      <xdr:rowOff>44450</xdr:rowOff>
    </xdr:from>
    <xdr:to>
      <xdr:col>21</xdr:col>
      <xdr:colOff>44450</xdr:colOff>
      <xdr:row>16</xdr:row>
      <xdr:rowOff>146050</xdr:rowOff>
    </xdr:to>
    <xdr:sp macro="" textlink="">
      <xdr:nvSpPr>
        <xdr:cNvPr id="10693" name="AutoShape 453">
          <a:extLst>
            <a:ext uri="{FF2B5EF4-FFF2-40B4-BE49-F238E27FC236}">
              <a16:creationId xmlns:a16="http://schemas.microsoft.com/office/drawing/2014/main" id="{A4F2F152-E998-4D04-BA61-02EC7E3C7C1C}"/>
            </a:ext>
          </a:extLst>
        </xdr:cNvPr>
        <xdr:cNvSpPr>
          <a:spLocks noChangeArrowheads="1"/>
        </xdr:cNvSpPr>
      </xdr:nvSpPr>
      <xdr:spPr bwMode="auto">
        <a:xfrm>
          <a:off x="13157200" y="2686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19050</xdr:rowOff>
    </xdr:from>
    <xdr:to>
      <xdr:col>21</xdr:col>
      <xdr:colOff>349250</xdr:colOff>
      <xdr:row>16</xdr:row>
      <xdr:rowOff>57150</xdr:rowOff>
    </xdr:to>
    <xdr:sp macro="" textlink="">
      <xdr:nvSpPr>
        <xdr:cNvPr id="10694" name="Text Box 454">
          <a:extLst>
            <a:ext uri="{FF2B5EF4-FFF2-40B4-BE49-F238E27FC236}">
              <a16:creationId xmlns:a16="http://schemas.microsoft.com/office/drawing/2014/main" id="{F539FE09-857B-4B9A-BD47-4CF17AEAA173}"/>
            </a:ext>
          </a:extLst>
        </xdr:cNvPr>
        <xdr:cNvSpPr txBox="1">
          <a:spLocks noChangeArrowheads="1"/>
        </xdr:cNvSpPr>
      </xdr:nvSpPr>
      <xdr:spPr bwMode="auto">
        <a:xfrm>
          <a:off x="12852400" y="2495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58.7</a:t>
          </a:r>
        </a:p>
      </xdr:txBody>
    </xdr:sp>
    <xdr:clientData/>
  </xdr:twoCellAnchor>
  <xdr:twoCellAnchor editAs="oneCell">
    <xdr:from>
      <xdr:col>24</xdr:col>
      <xdr:colOff>412750</xdr:colOff>
      <xdr:row>25</xdr:row>
      <xdr:rowOff>158750</xdr:rowOff>
    </xdr:from>
    <xdr:to>
      <xdr:col>25</xdr:col>
      <xdr:colOff>482600</xdr:colOff>
      <xdr:row>27</xdr:row>
      <xdr:rowOff>25400</xdr:rowOff>
    </xdr:to>
    <xdr:sp macro="" textlink="">
      <xdr:nvSpPr>
        <xdr:cNvPr id="10695" name="Text Box 455">
          <a:extLst>
            <a:ext uri="{FF2B5EF4-FFF2-40B4-BE49-F238E27FC236}">
              <a16:creationId xmlns:a16="http://schemas.microsoft.com/office/drawing/2014/main" id="{2FC949D8-0F59-4107-A1F8-B8FE287815C2}"/>
            </a:ext>
          </a:extLst>
        </xdr:cNvPr>
        <xdr:cNvSpPr txBox="1">
          <a:spLocks noChangeArrowheads="1"/>
        </xdr:cNvSpPr>
      </xdr:nvSpPr>
      <xdr:spPr bwMode="auto">
        <a:xfrm>
          <a:off x="15500350" y="4286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273050</xdr:colOff>
      <xdr:row>25</xdr:row>
      <xdr:rowOff>158750</xdr:rowOff>
    </xdr:from>
    <xdr:to>
      <xdr:col>24</xdr:col>
      <xdr:colOff>342900</xdr:colOff>
      <xdr:row>27</xdr:row>
      <xdr:rowOff>25400</xdr:rowOff>
    </xdr:to>
    <xdr:sp macro="" textlink="">
      <xdr:nvSpPr>
        <xdr:cNvPr id="10696" name="Text Box 456">
          <a:extLst>
            <a:ext uri="{FF2B5EF4-FFF2-40B4-BE49-F238E27FC236}">
              <a16:creationId xmlns:a16="http://schemas.microsoft.com/office/drawing/2014/main" id="{B05AAE48-BBCC-4BE7-B8A2-04C4FC3B47A2}"/>
            </a:ext>
          </a:extLst>
        </xdr:cNvPr>
        <xdr:cNvSpPr txBox="1">
          <a:spLocks noChangeArrowheads="1"/>
        </xdr:cNvSpPr>
      </xdr:nvSpPr>
      <xdr:spPr bwMode="auto">
        <a:xfrm>
          <a:off x="14732000" y="4286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76200</xdr:colOff>
      <xdr:row>25</xdr:row>
      <xdr:rowOff>158750</xdr:rowOff>
    </xdr:from>
    <xdr:to>
      <xdr:col>23</xdr:col>
      <xdr:colOff>146050</xdr:colOff>
      <xdr:row>27</xdr:row>
      <xdr:rowOff>25400</xdr:rowOff>
    </xdr:to>
    <xdr:sp macro="" textlink="">
      <xdr:nvSpPr>
        <xdr:cNvPr id="10697" name="Text Box 457">
          <a:extLst>
            <a:ext uri="{FF2B5EF4-FFF2-40B4-BE49-F238E27FC236}">
              <a16:creationId xmlns:a16="http://schemas.microsoft.com/office/drawing/2014/main" id="{259ED239-4498-419B-B831-63D3ABE6585F}"/>
            </a:ext>
          </a:extLst>
        </xdr:cNvPr>
        <xdr:cNvSpPr txBox="1">
          <a:spLocks noChangeArrowheads="1"/>
        </xdr:cNvSpPr>
      </xdr:nvSpPr>
      <xdr:spPr bwMode="auto">
        <a:xfrm>
          <a:off x="13906500" y="4286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520700</xdr:colOff>
      <xdr:row>25</xdr:row>
      <xdr:rowOff>158750</xdr:rowOff>
    </xdr:from>
    <xdr:to>
      <xdr:col>21</xdr:col>
      <xdr:colOff>590550</xdr:colOff>
      <xdr:row>27</xdr:row>
      <xdr:rowOff>25400</xdr:rowOff>
    </xdr:to>
    <xdr:sp macro="" textlink="">
      <xdr:nvSpPr>
        <xdr:cNvPr id="10698" name="Text Box 458">
          <a:extLst>
            <a:ext uri="{FF2B5EF4-FFF2-40B4-BE49-F238E27FC236}">
              <a16:creationId xmlns:a16="http://schemas.microsoft.com/office/drawing/2014/main" id="{A4345D15-E098-4172-80F7-4BB06CE06CD7}"/>
            </a:ext>
          </a:extLst>
        </xdr:cNvPr>
        <xdr:cNvSpPr txBox="1">
          <a:spLocks noChangeArrowheads="1"/>
        </xdr:cNvSpPr>
      </xdr:nvSpPr>
      <xdr:spPr bwMode="auto">
        <a:xfrm>
          <a:off x="13093700" y="4286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342900</xdr:colOff>
      <xdr:row>25</xdr:row>
      <xdr:rowOff>158750</xdr:rowOff>
    </xdr:from>
    <xdr:to>
      <xdr:col>20</xdr:col>
      <xdr:colOff>412750</xdr:colOff>
      <xdr:row>27</xdr:row>
      <xdr:rowOff>25400</xdr:rowOff>
    </xdr:to>
    <xdr:sp macro="" textlink="">
      <xdr:nvSpPr>
        <xdr:cNvPr id="10699" name="Text Box 459">
          <a:extLst>
            <a:ext uri="{FF2B5EF4-FFF2-40B4-BE49-F238E27FC236}">
              <a16:creationId xmlns:a16="http://schemas.microsoft.com/office/drawing/2014/main" id="{32CC7AFB-F95C-4DB9-9ACD-EE702F7988FF}"/>
            </a:ext>
          </a:extLst>
        </xdr:cNvPr>
        <xdr:cNvSpPr txBox="1">
          <a:spLocks noChangeArrowheads="1"/>
        </xdr:cNvSpPr>
      </xdr:nvSpPr>
      <xdr:spPr bwMode="auto">
        <a:xfrm>
          <a:off x="12287250" y="4286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463550</xdr:colOff>
      <xdr:row>17</xdr:row>
      <xdr:rowOff>146050</xdr:rowOff>
    </xdr:from>
    <xdr:to>
      <xdr:col>24</xdr:col>
      <xdr:colOff>558800</xdr:colOff>
      <xdr:row>18</xdr:row>
      <xdr:rowOff>76200</xdr:rowOff>
    </xdr:to>
    <xdr:sp macro="" textlink="">
      <xdr:nvSpPr>
        <xdr:cNvPr id="10700" name="Oval 460">
          <a:extLst>
            <a:ext uri="{FF2B5EF4-FFF2-40B4-BE49-F238E27FC236}">
              <a16:creationId xmlns:a16="http://schemas.microsoft.com/office/drawing/2014/main" id="{8A2F28DF-43C8-49E4-95D5-092D5368520C}"/>
            </a:ext>
          </a:extLst>
        </xdr:cNvPr>
        <xdr:cNvSpPr>
          <a:spLocks noChangeArrowheads="1"/>
        </xdr:cNvSpPr>
      </xdr:nvSpPr>
      <xdr:spPr bwMode="auto">
        <a:xfrm>
          <a:off x="15551150" y="295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17</xdr:row>
      <xdr:rowOff>146050</xdr:rowOff>
    </xdr:from>
    <xdr:to>
      <xdr:col>26</xdr:col>
      <xdr:colOff>38100</xdr:colOff>
      <xdr:row>19</xdr:row>
      <xdr:rowOff>19050</xdr:rowOff>
    </xdr:to>
    <xdr:sp macro="" textlink="">
      <xdr:nvSpPr>
        <xdr:cNvPr id="10701" name="将来負担の状況該当値テキスト">
          <a:extLst>
            <a:ext uri="{FF2B5EF4-FFF2-40B4-BE49-F238E27FC236}">
              <a16:creationId xmlns:a16="http://schemas.microsoft.com/office/drawing/2014/main" id="{200DDE4A-7187-4EB1-95DD-8B383851CAB4}"/>
            </a:ext>
          </a:extLst>
        </xdr:cNvPr>
        <xdr:cNvSpPr txBox="1">
          <a:spLocks noChangeArrowheads="1"/>
        </xdr:cNvSpPr>
      </xdr:nvSpPr>
      <xdr:spPr bwMode="auto">
        <a:xfrm>
          <a:off x="15678150" y="29527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23</xdr:col>
      <xdr:colOff>323850</xdr:colOff>
      <xdr:row>18</xdr:row>
      <xdr:rowOff>57150</xdr:rowOff>
    </xdr:from>
    <xdr:to>
      <xdr:col>23</xdr:col>
      <xdr:colOff>419100</xdr:colOff>
      <xdr:row>18</xdr:row>
      <xdr:rowOff>146050</xdr:rowOff>
    </xdr:to>
    <xdr:sp macro="" textlink="">
      <xdr:nvSpPr>
        <xdr:cNvPr id="10702" name="Oval 462">
          <a:extLst>
            <a:ext uri="{FF2B5EF4-FFF2-40B4-BE49-F238E27FC236}">
              <a16:creationId xmlns:a16="http://schemas.microsoft.com/office/drawing/2014/main" id="{6A312E20-A0FB-4B47-8FA0-5A78D418472C}"/>
            </a:ext>
          </a:extLst>
        </xdr:cNvPr>
        <xdr:cNvSpPr>
          <a:spLocks noChangeArrowheads="1"/>
        </xdr:cNvSpPr>
      </xdr:nvSpPr>
      <xdr:spPr bwMode="auto">
        <a:xfrm>
          <a:off x="14782800" y="3028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19</xdr:row>
      <xdr:rowOff>0</xdr:rowOff>
    </xdr:from>
    <xdr:to>
      <xdr:col>24</xdr:col>
      <xdr:colOff>69850</xdr:colOff>
      <xdr:row>20</xdr:row>
      <xdr:rowOff>38100</xdr:rowOff>
    </xdr:to>
    <xdr:sp macro="" textlink="">
      <xdr:nvSpPr>
        <xdr:cNvPr id="10703" name="Text Box 463">
          <a:extLst>
            <a:ext uri="{FF2B5EF4-FFF2-40B4-BE49-F238E27FC236}">
              <a16:creationId xmlns:a16="http://schemas.microsoft.com/office/drawing/2014/main" id="{5FE1E021-C251-41F1-807B-64E6DC6D1FD5}"/>
            </a:ext>
          </a:extLst>
        </xdr:cNvPr>
        <xdr:cNvSpPr txBox="1">
          <a:spLocks noChangeArrowheads="1"/>
        </xdr:cNvSpPr>
      </xdr:nvSpPr>
      <xdr:spPr bwMode="auto">
        <a:xfrm>
          <a:off x="14484350" y="31369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22</xdr:col>
      <xdr:colOff>139700</xdr:colOff>
      <xdr:row>17</xdr:row>
      <xdr:rowOff>158750</xdr:rowOff>
    </xdr:from>
    <xdr:to>
      <xdr:col>22</xdr:col>
      <xdr:colOff>234950</xdr:colOff>
      <xdr:row>18</xdr:row>
      <xdr:rowOff>82550</xdr:rowOff>
    </xdr:to>
    <xdr:sp macro="" textlink="">
      <xdr:nvSpPr>
        <xdr:cNvPr id="10704" name="Oval 464">
          <a:extLst>
            <a:ext uri="{FF2B5EF4-FFF2-40B4-BE49-F238E27FC236}">
              <a16:creationId xmlns:a16="http://schemas.microsoft.com/office/drawing/2014/main" id="{C935AC81-11F0-4212-8A32-F21729F42A98}"/>
            </a:ext>
          </a:extLst>
        </xdr:cNvPr>
        <xdr:cNvSpPr>
          <a:spLocks noChangeArrowheads="1"/>
        </xdr:cNvSpPr>
      </xdr:nvSpPr>
      <xdr:spPr bwMode="auto">
        <a:xfrm>
          <a:off x="13970000" y="2965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463550</xdr:colOff>
      <xdr:row>18</xdr:row>
      <xdr:rowOff>101600</xdr:rowOff>
    </xdr:from>
    <xdr:to>
      <xdr:col>22</xdr:col>
      <xdr:colOff>533400</xdr:colOff>
      <xdr:row>19</xdr:row>
      <xdr:rowOff>139700</xdr:rowOff>
    </xdr:to>
    <xdr:sp macro="" textlink="">
      <xdr:nvSpPr>
        <xdr:cNvPr id="10705" name="Text Box 465">
          <a:extLst>
            <a:ext uri="{FF2B5EF4-FFF2-40B4-BE49-F238E27FC236}">
              <a16:creationId xmlns:a16="http://schemas.microsoft.com/office/drawing/2014/main" id="{AD79B69C-165D-4FC3-87E0-AB5B3DDFF093}"/>
            </a:ext>
          </a:extLst>
        </xdr:cNvPr>
        <xdr:cNvSpPr txBox="1">
          <a:spLocks noChangeArrowheads="1"/>
        </xdr:cNvSpPr>
      </xdr:nvSpPr>
      <xdr:spPr bwMode="auto">
        <a:xfrm>
          <a:off x="13665200" y="3073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20</xdr:col>
      <xdr:colOff>584200</xdr:colOff>
      <xdr:row>18</xdr:row>
      <xdr:rowOff>0</xdr:rowOff>
    </xdr:from>
    <xdr:to>
      <xdr:col>21</xdr:col>
      <xdr:colOff>44450</xdr:colOff>
      <xdr:row>18</xdr:row>
      <xdr:rowOff>88900</xdr:rowOff>
    </xdr:to>
    <xdr:sp macro="" textlink="">
      <xdr:nvSpPr>
        <xdr:cNvPr id="10706" name="Oval 466">
          <a:extLst>
            <a:ext uri="{FF2B5EF4-FFF2-40B4-BE49-F238E27FC236}">
              <a16:creationId xmlns:a16="http://schemas.microsoft.com/office/drawing/2014/main" id="{13B1531F-2CA9-488E-87E7-11937919A787}"/>
            </a:ext>
          </a:extLst>
        </xdr:cNvPr>
        <xdr:cNvSpPr>
          <a:spLocks noChangeArrowheads="1"/>
        </xdr:cNvSpPr>
      </xdr:nvSpPr>
      <xdr:spPr bwMode="auto">
        <a:xfrm>
          <a:off x="13157200" y="29718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18</xdr:row>
      <xdr:rowOff>107950</xdr:rowOff>
    </xdr:from>
    <xdr:to>
      <xdr:col>21</xdr:col>
      <xdr:colOff>349250</xdr:colOff>
      <xdr:row>19</xdr:row>
      <xdr:rowOff>146050</xdr:rowOff>
    </xdr:to>
    <xdr:sp macro="" textlink="">
      <xdr:nvSpPr>
        <xdr:cNvPr id="10707" name="Text Box 467">
          <a:extLst>
            <a:ext uri="{FF2B5EF4-FFF2-40B4-BE49-F238E27FC236}">
              <a16:creationId xmlns:a16="http://schemas.microsoft.com/office/drawing/2014/main" id="{CB9EE428-16B9-486E-8551-8FB67FD72217}"/>
            </a:ext>
          </a:extLst>
        </xdr:cNvPr>
        <xdr:cNvSpPr txBox="1">
          <a:spLocks noChangeArrowheads="1"/>
        </xdr:cNvSpPr>
      </xdr:nvSpPr>
      <xdr:spPr bwMode="auto">
        <a:xfrm>
          <a:off x="12852400" y="3079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120650</xdr:rowOff>
    </xdr:from>
    <xdr:to>
      <xdr:col>18</xdr:col>
      <xdr:colOff>304800</xdr:colOff>
      <xdr:row>3</xdr:row>
      <xdr:rowOff>120650</xdr:rowOff>
    </xdr:to>
    <xdr:sp macro="" textlink="">
      <xdr:nvSpPr>
        <xdr:cNvPr id="11265" name="Rectangle 1">
          <a:extLst>
            <a:ext uri="{FF2B5EF4-FFF2-40B4-BE49-F238E27FC236}">
              <a16:creationId xmlns:a16="http://schemas.microsoft.com/office/drawing/2014/main" id="{DB86326D-36B5-4D85-8724-7FE8E0919BC5}"/>
            </a:ext>
          </a:extLst>
        </xdr:cNvPr>
        <xdr:cNvSpPr>
          <a:spLocks noChangeArrowheads="1"/>
        </xdr:cNvSpPr>
      </xdr:nvSpPr>
      <xdr:spPr bwMode="auto">
        <a:xfrm>
          <a:off x="0" y="120650"/>
          <a:ext cx="11633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50292" rIns="0" bIns="50292"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11266" name="Rectangle 2">
          <a:extLst>
            <a:ext uri="{FF2B5EF4-FFF2-40B4-BE49-F238E27FC236}">
              <a16:creationId xmlns:a16="http://schemas.microsoft.com/office/drawing/2014/main" id="{EB23EC15-EF9F-48A8-A093-9B919DEE5494}"/>
            </a:ext>
          </a:extLst>
        </xdr:cNvPr>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11267" name="Rectangle 3">
          <a:extLst>
            <a:ext uri="{FF2B5EF4-FFF2-40B4-BE49-F238E27FC236}">
              <a16:creationId xmlns:a16="http://schemas.microsoft.com/office/drawing/2014/main" id="{930A9780-BF3A-451B-8A48-1B7CE1EB50AB}"/>
            </a:ext>
          </a:extLst>
        </xdr:cNvPr>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63500</xdr:rowOff>
    </xdr:from>
    <xdr:to>
      <xdr:col>33</xdr:col>
      <xdr:colOff>317500</xdr:colOff>
      <xdr:row>4</xdr:row>
      <xdr:rowOff>0</xdr:rowOff>
    </xdr:to>
    <xdr:sp macro="" textlink="">
      <xdr:nvSpPr>
        <xdr:cNvPr id="11268" name="Rectangle 4">
          <a:extLst>
            <a:ext uri="{FF2B5EF4-FFF2-40B4-BE49-F238E27FC236}">
              <a16:creationId xmlns:a16="http://schemas.microsoft.com/office/drawing/2014/main" id="{8389ADA8-B4FA-4E7E-BAAE-63284ECBF18C}"/>
            </a:ext>
          </a:extLst>
        </xdr:cNvPr>
        <xdr:cNvSpPr>
          <a:spLocks noChangeArrowheads="1"/>
        </xdr:cNvSpPr>
      </xdr:nvSpPr>
      <xdr:spPr bwMode="auto">
        <a:xfrm>
          <a:off x="17564100" y="228600"/>
          <a:ext cx="3511550" cy="431800"/>
        </a:xfrm>
        <a:prstGeom prst="rect">
          <a:avLst/>
        </a:prstGeom>
        <a:solidFill>
          <a:srgbClr val="FF0000"/>
        </a:solidFill>
        <a:ln w="952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静岡県吉田町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11269" name="Rectangle 5">
          <a:extLst>
            <a:ext uri="{FF2B5EF4-FFF2-40B4-BE49-F238E27FC236}">
              <a16:creationId xmlns:a16="http://schemas.microsoft.com/office/drawing/2014/main" id="{510EBEB0-368A-4EEC-A472-71FAD72140A2}"/>
            </a:ext>
          </a:extLst>
        </xdr:cNvPr>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11270" name="Rectangle 6">
          <a:extLst>
            <a:ext uri="{FF2B5EF4-FFF2-40B4-BE49-F238E27FC236}">
              <a16:creationId xmlns:a16="http://schemas.microsoft.com/office/drawing/2014/main" id="{4EAFA550-A703-47AD-97FB-CCCCC1A7110E}"/>
            </a:ext>
          </a:extLst>
        </xdr:cNvPr>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533400</xdr:colOff>
      <xdr:row>1</xdr:row>
      <xdr:rowOff>63500</xdr:rowOff>
    </xdr:from>
    <xdr:to>
      <xdr:col>27</xdr:col>
      <xdr:colOff>355600</xdr:colOff>
      <xdr:row>4</xdr:row>
      <xdr:rowOff>6350</xdr:rowOff>
    </xdr:to>
    <xdr:sp macro="" textlink="">
      <xdr:nvSpPr>
        <xdr:cNvPr id="11271" name="Rectangle 7">
          <a:extLst>
            <a:ext uri="{FF2B5EF4-FFF2-40B4-BE49-F238E27FC236}">
              <a16:creationId xmlns:a16="http://schemas.microsoft.com/office/drawing/2014/main" id="{95699C25-871C-4DCF-880F-560908A65619}"/>
            </a:ext>
          </a:extLst>
        </xdr:cNvPr>
        <xdr:cNvSpPr>
          <a:spLocks noChangeArrowheads="1"/>
        </xdr:cNvSpPr>
      </xdr:nvSpPr>
      <xdr:spPr bwMode="auto">
        <a:xfrm>
          <a:off x="15005050" y="228600"/>
          <a:ext cx="2336800" cy="43815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0</xdr:col>
      <xdr:colOff>0</xdr:colOff>
      <xdr:row>5</xdr:row>
      <xdr:rowOff>25400</xdr:rowOff>
    </xdr:from>
    <xdr:to>
      <xdr:col>33</xdr:col>
      <xdr:colOff>368300</xdr:colOff>
      <xdr:row>87</xdr:row>
      <xdr:rowOff>139700</xdr:rowOff>
    </xdr:to>
    <xdr:sp macro="" textlink="">
      <xdr:nvSpPr>
        <xdr:cNvPr id="11272" name="Rectangle 8">
          <a:extLst>
            <a:ext uri="{FF2B5EF4-FFF2-40B4-BE49-F238E27FC236}">
              <a16:creationId xmlns:a16="http://schemas.microsoft.com/office/drawing/2014/main" id="{95270BB3-1BA2-4907-9E0B-5BAD8925B3D0}"/>
            </a:ext>
          </a:extLst>
        </xdr:cNvPr>
        <xdr:cNvSpPr>
          <a:spLocks noChangeArrowheads="1"/>
        </xdr:cNvSpPr>
      </xdr:nvSpPr>
      <xdr:spPr bwMode="auto">
        <a:xfrm>
          <a:off x="0" y="850900"/>
          <a:ext cx="21126450" cy="13652500"/>
        </a:xfrm>
        <a:prstGeom prst="rect">
          <a:avLst/>
        </a:prstGeom>
        <a:solidFill>
          <a:srgbClr val="FFFFFF"/>
        </a:solidFill>
        <a:ln w="9525">
          <a:solidFill>
            <a:srgbClr val="000000"/>
          </a:solidFill>
          <a:miter lim="800000"/>
          <a:headEnd/>
          <a:tailEnd/>
        </a:ln>
      </xdr:spPr>
      <xdr:txBody>
        <a:bodyPr vertOverflow="clip" wrap="square" lIns="73152" tIns="41148"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63500</xdr:rowOff>
    </xdr:to>
    <xdr:sp macro="" textlink="">
      <xdr:nvSpPr>
        <xdr:cNvPr id="11273" name="Rectangle 9">
          <a:extLst>
            <a:ext uri="{FF2B5EF4-FFF2-40B4-BE49-F238E27FC236}">
              <a16:creationId xmlns:a16="http://schemas.microsoft.com/office/drawing/2014/main" id="{66BD822C-DA91-48FF-90B2-CBA4D723D701}"/>
            </a:ext>
          </a:extLst>
        </xdr:cNvPr>
        <xdr:cNvSpPr>
          <a:spLocks noChangeArrowheads="1"/>
        </xdr:cNvSpPr>
      </xdr:nvSpPr>
      <xdr:spPr bwMode="auto">
        <a:xfrm>
          <a:off x="698500" y="1466850"/>
          <a:ext cx="8839200" cy="1568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6350</xdr:rowOff>
    </xdr:from>
    <xdr:to>
      <xdr:col>3</xdr:col>
      <xdr:colOff>203200</xdr:colOff>
      <xdr:row>18</xdr:row>
      <xdr:rowOff>57150</xdr:rowOff>
    </xdr:to>
    <xdr:sp macro="" textlink="">
      <xdr:nvSpPr>
        <xdr:cNvPr id="11274" name="Rectangle 10">
          <a:extLst>
            <a:ext uri="{FF2B5EF4-FFF2-40B4-BE49-F238E27FC236}">
              <a16:creationId xmlns:a16="http://schemas.microsoft.com/office/drawing/2014/main" id="{CFB26B6B-3FF4-4F6B-8416-48339E5E5928}"/>
            </a:ext>
          </a:extLst>
        </xdr:cNvPr>
        <xdr:cNvSpPr>
          <a:spLocks noChangeArrowheads="1"/>
        </xdr:cNvSpPr>
      </xdr:nvSpPr>
      <xdr:spPr bwMode="auto">
        <a:xfrm>
          <a:off x="806450" y="1492250"/>
          <a:ext cx="1289050" cy="153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44450</xdr:rowOff>
    </xdr:from>
    <xdr:to>
      <xdr:col>5</xdr:col>
      <xdr:colOff>50800</xdr:colOff>
      <xdr:row>18</xdr:row>
      <xdr:rowOff>25400</xdr:rowOff>
    </xdr:to>
    <xdr:sp macro="" textlink="">
      <xdr:nvSpPr>
        <xdr:cNvPr id="11275" name="Rectangle 11">
          <a:extLst>
            <a:ext uri="{FF2B5EF4-FFF2-40B4-BE49-F238E27FC236}">
              <a16:creationId xmlns:a16="http://schemas.microsoft.com/office/drawing/2014/main" id="{486AA285-67E7-4169-B835-98B3ECE3C1A1}"/>
            </a:ext>
          </a:extLst>
        </xdr:cNvPr>
        <xdr:cNvSpPr>
          <a:spLocks noChangeArrowheads="1"/>
        </xdr:cNvSpPr>
      </xdr:nvSpPr>
      <xdr:spPr bwMode="auto">
        <a:xfrm>
          <a:off x="2032000" y="1530350"/>
          <a:ext cx="1168400" cy="1466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29,542</a:t>
          </a:r>
        </a:p>
        <a:p>
          <a:pPr algn="r" rtl="0">
            <a:lnSpc>
              <a:spcPts val="1300"/>
            </a:lnSpc>
            <a:defRPr sz="1000"/>
          </a:pPr>
          <a:r>
            <a:rPr lang="ja-JP" altLang="en-US" sz="1100" b="1" i="0" u="none" strike="noStrike" baseline="0">
              <a:solidFill>
                <a:srgbClr val="000000"/>
              </a:solidFill>
              <a:latin typeface="ＭＳ ゴシック"/>
              <a:ea typeface="ＭＳ ゴシック"/>
            </a:rPr>
            <a:t>20.84</a:t>
          </a:r>
        </a:p>
        <a:p>
          <a:pPr algn="r" rtl="0">
            <a:lnSpc>
              <a:spcPts val="1200"/>
            </a:lnSpc>
            <a:defRPr sz="1000"/>
          </a:pPr>
          <a:r>
            <a:rPr lang="ja-JP" altLang="en-US" sz="1100" b="1" i="0" u="none" strike="noStrike" baseline="0">
              <a:solidFill>
                <a:srgbClr val="000000"/>
              </a:solidFill>
              <a:latin typeface="ＭＳ ゴシック"/>
              <a:ea typeface="ＭＳ ゴシック"/>
            </a:rPr>
            <a:t>9,735,393</a:t>
          </a:r>
        </a:p>
        <a:p>
          <a:pPr algn="r" rtl="0">
            <a:lnSpc>
              <a:spcPts val="1300"/>
            </a:lnSpc>
            <a:defRPr sz="1000"/>
          </a:pPr>
          <a:r>
            <a:rPr lang="ja-JP" altLang="en-US" sz="1100" b="1" i="0" u="none" strike="noStrike" baseline="0">
              <a:solidFill>
                <a:srgbClr val="000000"/>
              </a:solidFill>
              <a:latin typeface="ＭＳ ゴシック"/>
              <a:ea typeface="ＭＳ ゴシック"/>
            </a:rPr>
            <a:t>9,371,923</a:t>
          </a:r>
        </a:p>
        <a:p>
          <a:pPr algn="r" rtl="0">
            <a:lnSpc>
              <a:spcPts val="1200"/>
            </a:lnSpc>
            <a:defRPr sz="1000"/>
          </a:pPr>
          <a:r>
            <a:rPr lang="ja-JP" altLang="en-US" sz="1100" b="1" i="0" u="none" strike="noStrike" baseline="0">
              <a:solidFill>
                <a:srgbClr val="000000"/>
              </a:solidFill>
              <a:latin typeface="ＭＳ ゴシック"/>
              <a:ea typeface="ＭＳ ゴシック"/>
            </a:rPr>
            <a:t>320,161</a:t>
          </a:r>
        </a:p>
        <a:p>
          <a:pPr algn="r" rtl="0">
            <a:lnSpc>
              <a:spcPts val="1300"/>
            </a:lnSpc>
            <a:defRPr sz="1000"/>
          </a:pPr>
          <a:r>
            <a:rPr lang="ja-JP" altLang="en-US" sz="1100" b="1" i="0" u="none" strike="noStrike" baseline="0">
              <a:solidFill>
                <a:srgbClr val="000000"/>
              </a:solidFill>
              <a:latin typeface="ＭＳ ゴシック"/>
              <a:ea typeface="ＭＳ ゴシック"/>
            </a:rPr>
            <a:t>6,256,451</a:t>
          </a:r>
        </a:p>
        <a:p>
          <a:pPr algn="r" rtl="0">
            <a:lnSpc>
              <a:spcPts val="1200"/>
            </a:lnSpc>
            <a:defRPr sz="1000"/>
          </a:pPr>
          <a:r>
            <a:rPr lang="ja-JP" altLang="en-US" sz="1100" b="1" i="0" u="none" strike="noStrike" baseline="0">
              <a:solidFill>
                <a:srgbClr val="000000"/>
              </a:solidFill>
              <a:latin typeface="ＭＳ ゴシック"/>
              <a:ea typeface="ＭＳ ゴシック"/>
            </a:rPr>
            <a:t>8,762,037</a:t>
          </a:r>
        </a:p>
      </xdr:txBody>
    </xdr:sp>
    <xdr:clientData/>
  </xdr:twoCellAnchor>
  <xdr:twoCellAnchor>
    <xdr:from>
      <xdr:col>5</xdr:col>
      <xdr:colOff>107950</xdr:colOff>
      <xdr:row>9</xdr:row>
      <xdr:rowOff>44450</xdr:rowOff>
    </xdr:from>
    <xdr:to>
      <xdr:col>7</xdr:col>
      <xdr:colOff>241300</xdr:colOff>
      <xdr:row>18</xdr:row>
      <xdr:rowOff>25400</xdr:rowOff>
    </xdr:to>
    <xdr:sp macro="" textlink="">
      <xdr:nvSpPr>
        <xdr:cNvPr id="11276" name="Rectangle 12">
          <a:extLst>
            <a:ext uri="{FF2B5EF4-FFF2-40B4-BE49-F238E27FC236}">
              <a16:creationId xmlns:a16="http://schemas.microsoft.com/office/drawing/2014/main" id="{A6DBA1A3-58E7-4497-ABCF-787EBDB89D27}"/>
            </a:ext>
          </a:extLst>
        </xdr:cNvPr>
        <xdr:cNvSpPr>
          <a:spLocks noChangeArrowheads="1"/>
        </xdr:cNvSpPr>
      </xdr:nvSpPr>
      <xdr:spPr bwMode="auto">
        <a:xfrm>
          <a:off x="3257550" y="1530350"/>
          <a:ext cx="1390650" cy="1466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120650</xdr:rowOff>
    </xdr:to>
    <xdr:sp macro="" textlink="">
      <xdr:nvSpPr>
        <xdr:cNvPr id="11277" name="Rectangle 13">
          <a:extLst>
            <a:ext uri="{FF2B5EF4-FFF2-40B4-BE49-F238E27FC236}">
              <a16:creationId xmlns:a16="http://schemas.microsoft.com/office/drawing/2014/main" id="{5F84BA7A-3E97-4324-9EC9-803B514696A4}"/>
            </a:ext>
          </a:extLst>
        </xdr:cNvPr>
        <xdr:cNvSpPr>
          <a:spLocks noChangeArrowheads="1"/>
        </xdr:cNvSpPr>
      </xdr:nvSpPr>
      <xdr:spPr bwMode="auto">
        <a:xfrm>
          <a:off x="4648200" y="1574800"/>
          <a:ext cx="187325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133350</xdr:colOff>
      <xdr:row>14</xdr:row>
      <xdr:rowOff>120650</xdr:rowOff>
    </xdr:to>
    <xdr:sp macro="" textlink="">
      <xdr:nvSpPr>
        <xdr:cNvPr id="11278" name="Rectangle 14">
          <a:extLst>
            <a:ext uri="{FF2B5EF4-FFF2-40B4-BE49-F238E27FC236}">
              <a16:creationId xmlns:a16="http://schemas.microsoft.com/office/drawing/2014/main" id="{AC8CB8BA-7B0C-4D86-B6A2-A3259E8D9336}"/>
            </a:ext>
          </a:extLst>
        </xdr:cNvPr>
        <xdr:cNvSpPr>
          <a:spLocks noChangeArrowheads="1"/>
        </xdr:cNvSpPr>
      </xdr:nvSpPr>
      <xdr:spPr bwMode="auto">
        <a:xfrm>
          <a:off x="6521450" y="1574800"/>
          <a:ext cx="116205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15.2</a:t>
          </a:r>
        </a:p>
        <a:p>
          <a:pPr algn="r" rtl="0">
            <a:lnSpc>
              <a:spcPts val="1200"/>
            </a:lnSpc>
            <a:defRPr sz="1000"/>
          </a:pPr>
          <a:r>
            <a:rPr lang="ja-JP" altLang="en-US" sz="1100" b="1" i="0" u="none" strike="noStrike" baseline="0">
              <a:solidFill>
                <a:srgbClr val="000000"/>
              </a:solidFill>
              <a:latin typeface="ＭＳ ゴシック"/>
              <a:ea typeface="ＭＳ ゴシック"/>
            </a:rPr>
            <a:t>92.6</a:t>
          </a:r>
        </a:p>
      </xdr:txBody>
    </xdr:sp>
    <xdr:clientData/>
  </xdr:twoCellAnchor>
  <xdr:twoCellAnchor>
    <xdr:from>
      <xdr:col>12</xdr:col>
      <xdr:colOff>190500</xdr:colOff>
      <xdr:row>9</xdr:row>
      <xdr:rowOff>88900</xdr:rowOff>
    </xdr:from>
    <xdr:to>
      <xdr:col>13</xdr:col>
      <xdr:colOff>139700</xdr:colOff>
      <xdr:row>14</xdr:row>
      <xdr:rowOff>120650</xdr:rowOff>
    </xdr:to>
    <xdr:sp macro="" textlink="">
      <xdr:nvSpPr>
        <xdr:cNvPr id="11279" name="Rectangle 15">
          <a:extLst>
            <a:ext uri="{FF2B5EF4-FFF2-40B4-BE49-F238E27FC236}">
              <a16:creationId xmlns:a16="http://schemas.microsoft.com/office/drawing/2014/main" id="{05B34012-525F-4BF7-8B28-B235F7234AF7}"/>
            </a:ext>
          </a:extLst>
        </xdr:cNvPr>
        <xdr:cNvSpPr>
          <a:spLocks noChangeArrowheads="1"/>
        </xdr:cNvSpPr>
      </xdr:nvSpPr>
      <xdr:spPr bwMode="auto">
        <a:xfrm>
          <a:off x="7740650" y="1574800"/>
          <a:ext cx="57785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6350</xdr:rowOff>
    </xdr:from>
    <xdr:to>
      <xdr:col>10</xdr:col>
      <xdr:colOff>228600</xdr:colOff>
      <xdr:row>17</xdr:row>
      <xdr:rowOff>127000</xdr:rowOff>
    </xdr:to>
    <xdr:sp macro="" textlink="">
      <xdr:nvSpPr>
        <xdr:cNvPr id="11280" name="Rectangle 16">
          <a:extLst>
            <a:ext uri="{FF2B5EF4-FFF2-40B4-BE49-F238E27FC236}">
              <a16:creationId xmlns:a16="http://schemas.microsoft.com/office/drawing/2014/main" id="{3ADB5C1D-056D-48BD-8BDC-142B0CD30CFE}"/>
            </a:ext>
          </a:extLst>
        </xdr:cNvPr>
        <xdr:cNvSpPr>
          <a:spLocks noChangeArrowheads="1"/>
        </xdr:cNvSpPr>
      </xdr:nvSpPr>
      <xdr:spPr bwMode="auto">
        <a:xfrm>
          <a:off x="4648200" y="2317750"/>
          <a:ext cx="187325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6350</xdr:rowOff>
    </xdr:from>
    <xdr:to>
      <xdr:col>15</xdr:col>
      <xdr:colOff>279400</xdr:colOff>
      <xdr:row>17</xdr:row>
      <xdr:rowOff>127000</xdr:rowOff>
    </xdr:to>
    <xdr:sp macro="" textlink="">
      <xdr:nvSpPr>
        <xdr:cNvPr id="11281" name="Rectangle 17">
          <a:extLst>
            <a:ext uri="{FF2B5EF4-FFF2-40B4-BE49-F238E27FC236}">
              <a16:creationId xmlns:a16="http://schemas.microsoft.com/office/drawing/2014/main" id="{AD078FC8-7CC9-49A9-8A68-4AA4C2836794}"/>
            </a:ext>
          </a:extLst>
        </xdr:cNvPr>
        <xdr:cNvSpPr>
          <a:spLocks noChangeArrowheads="1"/>
        </xdr:cNvSpPr>
      </xdr:nvSpPr>
      <xdr:spPr bwMode="auto">
        <a:xfrm>
          <a:off x="6572250" y="2317750"/>
          <a:ext cx="314325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H18  Ⅴ－１  H19  Ⅴ－１  H20  Ⅴ－１  </a:t>
          </a:r>
        </a:p>
        <a:p>
          <a:pPr algn="l" rtl="0">
            <a:lnSpc>
              <a:spcPts val="1100"/>
            </a:lnSpc>
            <a:defRPr sz="1000"/>
          </a:pPr>
          <a:r>
            <a:rPr lang="ja-JP" altLang="en-US" sz="1100" b="1" i="0" u="none" strike="noStrike" baseline="0">
              <a:solidFill>
                <a:srgbClr val="000000"/>
              </a:solidFill>
              <a:latin typeface="ＭＳ ゴシック"/>
              <a:ea typeface="ＭＳ ゴシック"/>
            </a:rPr>
            <a:t>H21  Ⅴ－１  H22  Ⅴ－１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11282" name="AutoShape 18">
          <a:extLst>
            <a:ext uri="{FF2B5EF4-FFF2-40B4-BE49-F238E27FC236}">
              <a16:creationId xmlns:a16="http://schemas.microsoft.com/office/drawing/2014/main" id="{09E86541-C42D-4662-B2A0-80376DFD0E62}"/>
            </a:ext>
          </a:extLst>
        </xdr:cNvPr>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571912</xdr:colOff>
      <xdr:row>9</xdr:row>
      <xdr:rowOff>28896</xdr:rowOff>
    </xdr:from>
    <xdr:ext cx="938975" cy="196208"/>
    <xdr:sp macro="" textlink="">
      <xdr:nvSpPr>
        <xdr:cNvPr id="11283" name="Text Box 19">
          <a:extLst>
            <a:ext uri="{FF2B5EF4-FFF2-40B4-BE49-F238E27FC236}">
              <a16:creationId xmlns:a16="http://schemas.microsoft.com/office/drawing/2014/main" id="{65C2F4C1-54FC-4214-A398-23D4280D188B}"/>
            </a:ext>
          </a:extLst>
        </xdr:cNvPr>
        <xdr:cNvSpPr txBox="1">
          <a:spLocks noChangeArrowheads="1"/>
        </xdr:cNvSpPr>
      </xdr:nvSpPr>
      <xdr:spPr bwMode="auto">
        <a:xfrm>
          <a:off x="10008012" y="1514796"/>
          <a:ext cx="938975" cy="19620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27432" bIns="22860"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15</xdr:col>
      <xdr:colOff>571086</xdr:colOff>
      <xdr:row>10</xdr:row>
      <xdr:rowOff>124146</xdr:rowOff>
    </xdr:from>
    <xdr:ext cx="978729" cy="196208"/>
    <xdr:sp macro="" textlink="">
      <xdr:nvSpPr>
        <xdr:cNvPr id="11284" name="Text Box 20">
          <a:extLst>
            <a:ext uri="{FF2B5EF4-FFF2-40B4-BE49-F238E27FC236}">
              <a16:creationId xmlns:a16="http://schemas.microsoft.com/office/drawing/2014/main" id="{45CC44BF-F7D3-4164-A4ED-A715F52DE3D6}"/>
            </a:ext>
          </a:extLst>
        </xdr:cNvPr>
        <xdr:cNvSpPr txBox="1">
          <a:spLocks noChangeArrowheads="1"/>
        </xdr:cNvSpPr>
      </xdr:nvSpPr>
      <xdr:spPr bwMode="auto">
        <a:xfrm>
          <a:off x="10007186" y="1775146"/>
          <a:ext cx="978729" cy="19620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27432" bIns="22860"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15</xdr:col>
      <xdr:colOff>571500</xdr:colOff>
      <xdr:row>12</xdr:row>
      <xdr:rowOff>99926</xdr:rowOff>
    </xdr:from>
    <xdr:ext cx="981679" cy="346249"/>
    <xdr:sp macro="" textlink="">
      <xdr:nvSpPr>
        <xdr:cNvPr id="11285" name="Text Box 21">
          <a:extLst>
            <a:ext uri="{FF2B5EF4-FFF2-40B4-BE49-F238E27FC236}">
              <a16:creationId xmlns:a16="http://schemas.microsoft.com/office/drawing/2014/main" id="{0F425041-BE51-47CD-821D-6D2980E2DFA0}"/>
            </a:ext>
          </a:extLst>
        </xdr:cNvPr>
        <xdr:cNvSpPr txBox="1">
          <a:spLocks noChangeArrowheads="1"/>
        </xdr:cNvSpPr>
      </xdr:nvSpPr>
      <xdr:spPr bwMode="auto">
        <a:xfrm>
          <a:off x="10007600" y="2081126"/>
          <a:ext cx="981679" cy="3462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22860"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336550</xdr:colOff>
      <xdr:row>9</xdr:row>
      <xdr:rowOff>127000</xdr:rowOff>
    </xdr:from>
    <xdr:to>
      <xdr:col>15</xdr:col>
      <xdr:colOff>495300</xdr:colOff>
      <xdr:row>9</xdr:row>
      <xdr:rowOff>127000</xdr:rowOff>
    </xdr:to>
    <xdr:sp macro="" textlink="">
      <xdr:nvSpPr>
        <xdr:cNvPr id="11286" name="Line 22">
          <a:extLst>
            <a:ext uri="{FF2B5EF4-FFF2-40B4-BE49-F238E27FC236}">
              <a16:creationId xmlns:a16="http://schemas.microsoft.com/office/drawing/2014/main" id="{012DA837-0148-45F1-AF93-6AA3C9A829B1}"/>
            </a:ext>
          </a:extLst>
        </xdr:cNvPr>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11287" name="Oval 23">
          <a:extLst>
            <a:ext uri="{FF2B5EF4-FFF2-40B4-BE49-F238E27FC236}">
              <a16:creationId xmlns:a16="http://schemas.microsoft.com/office/drawing/2014/main" id="{A262B34A-E129-4820-9BB4-8F732950E1E4}"/>
            </a:ext>
          </a:extLst>
        </xdr:cNvPr>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11288" name="AutoShape 24">
          <a:extLst>
            <a:ext uri="{FF2B5EF4-FFF2-40B4-BE49-F238E27FC236}">
              <a16:creationId xmlns:a16="http://schemas.microsoft.com/office/drawing/2014/main" id="{AAD8311B-7297-49C0-AE2B-F622C064F24F}"/>
            </a:ext>
          </a:extLst>
        </xdr:cNvPr>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11289" name="Line 25">
          <a:extLst>
            <a:ext uri="{FF2B5EF4-FFF2-40B4-BE49-F238E27FC236}">
              <a16:creationId xmlns:a16="http://schemas.microsoft.com/office/drawing/2014/main" id="{06162193-F494-42C4-BABE-73C5A4239F3A}"/>
            </a:ext>
          </a:extLst>
        </xdr:cNvPr>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11290" name="Line 26">
          <a:extLst>
            <a:ext uri="{FF2B5EF4-FFF2-40B4-BE49-F238E27FC236}">
              <a16:creationId xmlns:a16="http://schemas.microsoft.com/office/drawing/2014/main" id="{8FE7CA38-7EB7-424C-9A28-2D5A9CF11DA9}"/>
            </a:ext>
          </a:extLst>
        </xdr:cNvPr>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11291" name="Line 27">
          <a:extLst>
            <a:ext uri="{FF2B5EF4-FFF2-40B4-BE49-F238E27FC236}">
              <a16:creationId xmlns:a16="http://schemas.microsoft.com/office/drawing/2014/main" id="{B78501EB-EB72-4DFC-8830-7325CA783F9D}"/>
            </a:ext>
          </a:extLst>
        </xdr:cNvPr>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11292" name="Line 28">
          <a:extLst>
            <a:ext uri="{FF2B5EF4-FFF2-40B4-BE49-F238E27FC236}">
              <a16:creationId xmlns:a16="http://schemas.microsoft.com/office/drawing/2014/main" id="{524C1BA6-9674-4F6F-A3CC-76CE39B8E84D}"/>
            </a:ext>
          </a:extLst>
        </xdr:cNvPr>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63500</xdr:colOff>
      <xdr:row>20</xdr:row>
      <xdr:rowOff>120650</xdr:rowOff>
    </xdr:from>
    <xdr:ext cx="8739700" cy="189796"/>
    <xdr:sp macro="" textlink="">
      <xdr:nvSpPr>
        <xdr:cNvPr id="11293" name="Text Box 29">
          <a:extLst>
            <a:ext uri="{FF2B5EF4-FFF2-40B4-BE49-F238E27FC236}">
              <a16:creationId xmlns:a16="http://schemas.microsoft.com/office/drawing/2014/main" id="{7EF50875-6F78-458F-964F-D082597AE1FF}"/>
            </a:ext>
          </a:extLst>
        </xdr:cNvPr>
        <xdr:cNvSpPr txBox="1">
          <a:spLocks noChangeArrowheads="1"/>
        </xdr:cNvSpPr>
      </xdr:nvSpPr>
      <xdr:spPr bwMode="auto">
        <a:xfrm>
          <a:off x="698500" y="3422650"/>
          <a:ext cx="8739700" cy="1897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63500</xdr:colOff>
      <xdr:row>27</xdr:row>
      <xdr:rowOff>63500</xdr:rowOff>
    </xdr:from>
    <xdr:to>
      <xdr:col>7</xdr:col>
      <xdr:colOff>520700</xdr:colOff>
      <xdr:row>29</xdr:row>
      <xdr:rowOff>44450</xdr:rowOff>
    </xdr:to>
    <xdr:sp macro="" textlink="">
      <xdr:nvSpPr>
        <xdr:cNvPr id="11294" name="Rectangle 30">
          <a:extLst>
            <a:ext uri="{FF2B5EF4-FFF2-40B4-BE49-F238E27FC236}">
              <a16:creationId xmlns:a16="http://schemas.microsoft.com/office/drawing/2014/main" id="{28FAAA0F-1C55-44C5-ACD8-B2ED4526E26D}"/>
            </a:ext>
          </a:extLst>
        </xdr:cNvPr>
        <xdr:cNvSpPr>
          <a:spLocks noChangeArrowheads="1"/>
        </xdr:cNvSpPr>
      </xdr:nvSpPr>
      <xdr:spPr bwMode="auto">
        <a:xfrm>
          <a:off x="698500" y="4521200"/>
          <a:ext cx="422910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28</xdr:row>
      <xdr:rowOff>146050</xdr:rowOff>
    </xdr:to>
    <xdr:sp macro="" textlink="">
      <xdr:nvSpPr>
        <xdr:cNvPr id="11295" name="Rectangle 31">
          <a:extLst>
            <a:ext uri="{FF2B5EF4-FFF2-40B4-BE49-F238E27FC236}">
              <a16:creationId xmlns:a16="http://schemas.microsoft.com/office/drawing/2014/main" id="{1D8F7987-AAEC-4DA2-9D70-4823049A1A14}"/>
            </a:ext>
          </a:extLst>
        </xdr:cNvPr>
        <xdr:cNvSpPr>
          <a:spLocks noChangeArrowheads="1"/>
        </xdr:cNvSpPr>
      </xdr:nvSpPr>
      <xdr:spPr bwMode="auto">
        <a:xfrm>
          <a:off x="4946650" y="4584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0</xdr:rowOff>
    </xdr:to>
    <xdr:sp macro="" textlink="">
      <xdr:nvSpPr>
        <xdr:cNvPr id="11296" name="Rectangle 32">
          <a:extLst>
            <a:ext uri="{FF2B5EF4-FFF2-40B4-BE49-F238E27FC236}">
              <a16:creationId xmlns:a16="http://schemas.microsoft.com/office/drawing/2014/main" id="{62FA634C-5217-4FE5-842A-F4B691CB68C0}"/>
            </a:ext>
          </a:extLst>
        </xdr:cNvPr>
        <xdr:cNvSpPr>
          <a:spLocks noChangeArrowheads="1"/>
        </xdr:cNvSpPr>
      </xdr:nvSpPr>
      <xdr:spPr bwMode="auto">
        <a:xfrm>
          <a:off x="4946650" y="4768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1/41</a:t>
          </a:r>
        </a:p>
      </xdr:txBody>
    </xdr:sp>
    <xdr:clientData/>
  </xdr:twoCellAnchor>
  <xdr:twoCellAnchor>
    <xdr:from>
      <xdr:col>10</xdr:col>
      <xdr:colOff>203200</xdr:colOff>
      <xdr:row>27</xdr:row>
      <xdr:rowOff>127000</xdr:rowOff>
    </xdr:from>
    <xdr:to>
      <xdr:col>12</xdr:col>
      <xdr:colOff>228600</xdr:colOff>
      <xdr:row>28</xdr:row>
      <xdr:rowOff>146050</xdr:rowOff>
    </xdr:to>
    <xdr:sp macro="" textlink="">
      <xdr:nvSpPr>
        <xdr:cNvPr id="11297" name="Rectangle 33">
          <a:extLst>
            <a:ext uri="{FF2B5EF4-FFF2-40B4-BE49-F238E27FC236}">
              <a16:creationId xmlns:a16="http://schemas.microsoft.com/office/drawing/2014/main" id="{7BFCBF58-1255-420E-BA7A-9A98E7B19A02}"/>
            </a:ext>
          </a:extLst>
        </xdr:cNvPr>
        <xdr:cNvSpPr>
          <a:spLocks noChangeArrowheads="1"/>
        </xdr:cNvSpPr>
      </xdr:nvSpPr>
      <xdr:spPr bwMode="auto">
        <a:xfrm>
          <a:off x="6496050" y="458470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203200</xdr:colOff>
      <xdr:row>28</xdr:row>
      <xdr:rowOff>146050</xdr:rowOff>
    </xdr:from>
    <xdr:to>
      <xdr:col>12</xdr:col>
      <xdr:colOff>228600</xdr:colOff>
      <xdr:row>30</xdr:row>
      <xdr:rowOff>0</xdr:rowOff>
    </xdr:to>
    <xdr:sp macro="" textlink="">
      <xdr:nvSpPr>
        <xdr:cNvPr id="11298" name="Rectangle 34">
          <a:extLst>
            <a:ext uri="{FF2B5EF4-FFF2-40B4-BE49-F238E27FC236}">
              <a16:creationId xmlns:a16="http://schemas.microsoft.com/office/drawing/2014/main" id="{0F0A2BA1-DA56-4786-81D4-AE0A7CF2FBC8}"/>
            </a:ext>
          </a:extLst>
        </xdr:cNvPr>
        <xdr:cNvSpPr>
          <a:spLocks noChangeArrowheads="1"/>
        </xdr:cNvSpPr>
      </xdr:nvSpPr>
      <xdr:spPr bwMode="auto">
        <a:xfrm>
          <a:off x="6496050" y="476885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12</xdr:col>
      <xdr:colOff>419100</xdr:colOff>
      <xdr:row>27</xdr:row>
      <xdr:rowOff>127000</xdr:rowOff>
    </xdr:from>
    <xdr:to>
      <xdr:col>14</xdr:col>
      <xdr:colOff>558800</xdr:colOff>
      <xdr:row>28</xdr:row>
      <xdr:rowOff>146050</xdr:rowOff>
    </xdr:to>
    <xdr:sp macro="" textlink="">
      <xdr:nvSpPr>
        <xdr:cNvPr id="11299" name="Rectangle 35">
          <a:extLst>
            <a:ext uri="{FF2B5EF4-FFF2-40B4-BE49-F238E27FC236}">
              <a16:creationId xmlns:a16="http://schemas.microsoft.com/office/drawing/2014/main" id="{10CC7D0A-8DD8-4218-B6B2-424769C2E5CB}"/>
            </a:ext>
          </a:extLst>
        </xdr:cNvPr>
        <xdr:cNvSpPr>
          <a:spLocks noChangeArrowheads="1"/>
        </xdr:cNvSpPr>
      </xdr:nvSpPr>
      <xdr:spPr bwMode="auto">
        <a:xfrm>
          <a:off x="7969250" y="4584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28</xdr:row>
      <xdr:rowOff>146050</xdr:rowOff>
    </xdr:from>
    <xdr:to>
      <xdr:col>14</xdr:col>
      <xdr:colOff>558800</xdr:colOff>
      <xdr:row>30</xdr:row>
      <xdr:rowOff>0</xdr:rowOff>
    </xdr:to>
    <xdr:sp macro="" textlink="">
      <xdr:nvSpPr>
        <xdr:cNvPr id="11300" name="Rectangle 36">
          <a:extLst>
            <a:ext uri="{FF2B5EF4-FFF2-40B4-BE49-F238E27FC236}">
              <a16:creationId xmlns:a16="http://schemas.microsoft.com/office/drawing/2014/main" id="{6F979412-B727-4B88-8433-F405431140CD}"/>
            </a:ext>
          </a:extLst>
        </xdr:cNvPr>
        <xdr:cNvSpPr>
          <a:spLocks noChangeArrowheads="1"/>
        </xdr:cNvSpPr>
      </xdr:nvSpPr>
      <xdr:spPr bwMode="auto">
        <a:xfrm>
          <a:off x="7969250" y="4768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24.9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1301" name="Rectangle 37">
          <a:extLst>
            <a:ext uri="{FF2B5EF4-FFF2-40B4-BE49-F238E27FC236}">
              <a16:creationId xmlns:a16="http://schemas.microsoft.com/office/drawing/2014/main" id="{CB04D2C9-988C-4D37-9992-B64063BEFFB1}"/>
            </a:ext>
          </a:extLst>
        </xdr:cNvPr>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11302" name="Rectangle 38">
          <a:extLst>
            <a:ext uri="{FF2B5EF4-FFF2-40B4-BE49-F238E27FC236}">
              <a16:creationId xmlns:a16="http://schemas.microsoft.com/office/drawing/2014/main" id="{7462059D-6740-4453-BA4E-C1921A112B80}"/>
            </a:ext>
          </a:extLst>
        </xdr:cNvPr>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120650</xdr:rowOff>
    </xdr:from>
    <xdr:to>
      <xdr:col>13</xdr:col>
      <xdr:colOff>609600</xdr:colOff>
      <xdr:row>32</xdr:row>
      <xdr:rowOff>38100</xdr:rowOff>
    </xdr:to>
    <xdr:sp macro="" textlink="">
      <xdr:nvSpPr>
        <xdr:cNvPr id="11303" name="Rectangle 39">
          <a:extLst>
            <a:ext uri="{FF2B5EF4-FFF2-40B4-BE49-F238E27FC236}">
              <a16:creationId xmlns:a16="http://schemas.microsoft.com/office/drawing/2014/main" id="{CFC899AA-234A-4A12-89D4-54D1AE315C98}"/>
            </a:ext>
          </a:extLst>
        </xdr:cNvPr>
        <xdr:cNvSpPr>
          <a:spLocks noChangeArrowheads="1"/>
        </xdr:cNvSpPr>
      </xdr:nvSpPr>
      <xdr:spPr bwMode="auto">
        <a:xfrm>
          <a:off x="5295900" y="5073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101600</xdr:rowOff>
    </xdr:from>
    <xdr:to>
      <xdr:col>15</xdr:col>
      <xdr:colOff>546100</xdr:colOff>
      <xdr:row>43</xdr:row>
      <xdr:rowOff>120650</xdr:rowOff>
    </xdr:to>
    <xdr:sp macro="" textlink="" fLocksText="0">
      <xdr:nvSpPr>
        <xdr:cNvPr id="11304" name="Rectangle 40">
          <a:extLst>
            <a:ext uri="{FF2B5EF4-FFF2-40B4-BE49-F238E27FC236}">
              <a16:creationId xmlns:a16="http://schemas.microsoft.com/office/drawing/2014/main" id="{665FA4A7-E983-4B71-9B9E-09B0A6F0E6E3}"/>
            </a:ext>
          </a:extLst>
        </xdr:cNvPr>
        <xdr:cNvSpPr>
          <a:spLocks noChangeArrowheads="1"/>
        </xdr:cNvSpPr>
      </xdr:nvSpPr>
      <xdr:spPr bwMode="auto">
        <a:xfrm>
          <a:off x="5334000" y="5384800"/>
          <a:ext cx="46482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中で最も人件費が低い要因は、低コストで良質なサービス提供を目指す取組の中で、期末手当及び勤勉手当の支給割合が引き下げられたことや定員管理計画の目標を上回る職員の削減が図られたことが人件費の抑制につながってい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63500</xdr:colOff>
      <xdr:row>29</xdr:row>
      <xdr:rowOff>139700</xdr:rowOff>
    </xdr:from>
    <xdr:ext cx="132344" cy="151836"/>
    <xdr:sp macro="" textlink="">
      <xdr:nvSpPr>
        <xdr:cNvPr id="11305" name="Text Box 41">
          <a:extLst>
            <a:ext uri="{FF2B5EF4-FFF2-40B4-BE49-F238E27FC236}">
              <a16:creationId xmlns:a16="http://schemas.microsoft.com/office/drawing/2014/main" id="{22DE4ABC-AF09-4143-A8F8-2186070A9695}"/>
            </a:ext>
          </a:extLst>
        </xdr:cNvPr>
        <xdr:cNvSpPr txBox="1">
          <a:spLocks noChangeArrowheads="1"/>
        </xdr:cNvSpPr>
      </xdr:nvSpPr>
      <xdr:spPr bwMode="auto">
        <a:xfrm>
          <a:off x="698500" y="4927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11306" name="Line 42">
          <a:extLst>
            <a:ext uri="{FF2B5EF4-FFF2-40B4-BE49-F238E27FC236}">
              <a16:creationId xmlns:a16="http://schemas.microsoft.com/office/drawing/2014/main" id="{8BA06C7C-549C-45DB-9A22-02FA49CEB078}"/>
            </a:ext>
          </a:extLst>
        </xdr:cNvPr>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43</xdr:row>
      <xdr:rowOff>63500</xdr:rowOff>
    </xdr:from>
    <xdr:to>
      <xdr:col>1</xdr:col>
      <xdr:colOff>63500</xdr:colOff>
      <xdr:row>44</xdr:row>
      <xdr:rowOff>101600</xdr:rowOff>
    </xdr:to>
    <xdr:sp macro="" textlink="">
      <xdr:nvSpPr>
        <xdr:cNvPr id="11307" name="Text Box 43">
          <a:extLst>
            <a:ext uri="{FF2B5EF4-FFF2-40B4-BE49-F238E27FC236}">
              <a16:creationId xmlns:a16="http://schemas.microsoft.com/office/drawing/2014/main" id="{785705FC-1C0E-4012-A5A7-422E960BF009}"/>
            </a:ext>
          </a:extLst>
        </xdr:cNvPr>
        <xdr:cNvSpPr txBox="1">
          <a:spLocks noChangeArrowheads="1"/>
        </xdr:cNvSpPr>
      </xdr:nvSpPr>
      <xdr:spPr bwMode="auto">
        <a:xfrm>
          <a:off x="234950" y="7162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11308" name="Line 44">
          <a:extLst>
            <a:ext uri="{FF2B5EF4-FFF2-40B4-BE49-F238E27FC236}">
              <a16:creationId xmlns:a16="http://schemas.microsoft.com/office/drawing/2014/main" id="{B347996B-EBDF-4759-AD31-857C1CA774E0}"/>
            </a:ext>
          </a:extLst>
        </xdr:cNvPr>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40</xdr:row>
      <xdr:rowOff>120650</xdr:rowOff>
    </xdr:from>
    <xdr:to>
      <xdr:col>1</xdr:col>
      <xdr:colOff>63500</xdr:colOff>
      <xdr:row>41</xdr:row>
      <xdr:rowOff>158750</xdr:rowOff>
    </xdr:to>
    <xdr:sp macro="" textlink="">
      <xdr:nvSpPr>
        <xdr:cNvPr id="11309" name="Text Box 45">
          <a:extLst>
            <a:ext uri="{FF2B5EF4-FFF2-40B4-BE49-F238E27FC236}">
              <a16:creationId xmlns:a16="http://schemas.microsoft.com/office/drawing/2014/main" id="{490CCB43-F316-4410-89CC-11386F5EE984}"/>
            </a:ext>
          </a:extLst>
        </xdr:cNvPr>
        <xdr:cNvSpPr txBox="1">
          <a:spLocks noChangeArrowheads="1"/>
        </xdr:cNvSpPr>
      </xdr:nvSpPr>
      <xdr:spPr bwMode="auto">
        <a:xfrm>
          <a:off x="234950" y="6724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11310" name="Line 46">
          <a:extLst>
            <a:ext uri="{FF2B5EF4-FFF2-40B4-BE49-F238E27FC236}">
              <a16:creationId xmlns:a16="http://schemas.microsoft.com/office/drawing/2014/main" id="{07A8E26A-D316-47D9-B213-313EC9203121}"/>
            </a:ext>
          </a:extLst>
        </xdr:cNvPr>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38</xdr:row>
      <xdr:rowOff>6350</xdr:rowOff>
    </xdr:from>
    <xdr:to>
      <xdr:col>1</xdr:col>
      <xdr:colOff>63500</xdr:colOff>
      <xdr:row>39</xdr:row>
      <xdr:rowOff>44450</xdr:rowOff>
    </xdr:to>
    <xdr:sp macro="" textlink="">
      <xdr:nvSpPr>
        <xdr:cNvPr id="11311" name="Text Box 47">
          <a:extLst>
            <a:ext uri="{FF2B5EF4-FFF2-40B4-BE49-F238E27FC236}">
              <a16:creationId xmlns:a16="http://schemas.microsoft.com/office/drawing/2014/main" id="{0E86EF4C-E0D1-46E6-9A72-8176637323D1}"/>
            </a:ext>
          </a:extLst>
        </xdr:cNvPr>
        <xdr:cNvSpPr txBox="1">
          <a:spLocks noChangeArrowheads="1"/>
        </xdr:cNvSpPr>
      </xdr:nvSpPr>
      <xdr:spPr bwMode="auto">
        <a:xfrm>
          <a:off x="234950" y="62801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11312" name="Line 48">
          <a:extLst>
            <a:ext uri="{FF2B5EF4-FFF2-40B4-BE49-F238E27FC236}">
              <a16:creationId xmlns:a16="http://schemas.microsoft.com/office/drawing/2014/main" id="{6335EF4F-0759-4078-B426-DAACE0C6EE4D}"/>
            </a:ext>
          </a:extLst>
        </xdr:cNvPr>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35</xdr:row>
      <xdr:rowOff>63500</xdr:rowOff>
    </xdr:from>
    <xdr:to>
      <xdr:col>1</xdr:col>
      <xdr:colOff>63500</xdr:colOff>
      <xdr:row>36</xdr:row>
      <xdr:rowOff>101600</xdr:rowOff>
    </xdr:to>
    <xdr:sp macro="" textlink="">
      <xdr:nvSpPr>
        <xdr:cNvPr id="11313" name="Text Box 49">
          <a:extLst>
            <a:ext uri="{FF2B5EF4-FFF2-40B4-BE49-F238E27FC236}">
              <a16:creationId xmlns:a16="http://schemas.microsoft.com/office/drawing/2014/main" id="{6E4FB5FD-19C5-436F-9CA2-15C95A335224}"/>
            </a:ext>
          </a:extLst>
        </xdr:cNvPr>
        <xdr:cNvSpPr txBox="1">
          <a:spLocks noChangeArrowheads="1"/>
        </xdr:cNvSpPr>
      </xdr:nvSpPr>
      <xdr:spPr bwMode="auto">
        <a:xfrm>
          <a:off x="234950" y="58420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11314" name="Line 50">
          <a:extLst>
            <a:ext uri="{FF2B5EF4-FFF2-40B4-BE49-F238E27FC236}">
              <a16:creationId xmlns:a16="http://schemas.microsoft.com/office/drawing/2014/main" id="{6ED66879-00BE-4C1E-A1E6-8C8487103C84}"/>
            </a:ext>
          </a:extLst>
        </xdr:cNvPr>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32</xdr:row>
      <xdr:rowOff>120650</xdr:rowOff>
    </xdr:from>
    <xdr:to>
      <xdr:col>1</xdr:col>
      <xdr:colOff>63500</xdr:colOff>
      <xdr:row>33</xdr:row>
      <xdr:rowOff>158750</xdr:rowOff>
    </xdr:to>
    <xdr:sp macro="" textlink="">
      <xdr:nvSpPr>
        <xdr:cNvPr id="11315" name="Text Box 51">
          <a:extLst>
            <a:ext uri="{FF2B5EF4-FFF2-40B4-BE49-F238E27FC236}">
              <a16:creationId xmlns:a16="http://schemas.microsoft.com/office/drawing/2014/main" id="{9B2C8CD6-F6FC-40A3-9B8F-9A7C2D6CC2C7}"/>
            </a:ext>
          </a:extLst>
        </xdr:cNvPr>
        <xdr:cNvSpPr txBox="1">
          <a:spLocks noChangeArrowheads="1"/>
        </xdr:cNvSpPr>
      </xdr:nvSpPr>
      <xdr:spPr bwMode="auto">
        <a:xfrm>
          <a:off x="234950" y="54038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11316" name="Line 52">
          <a:extLst>
            <a:ext uri="{FF2B5EF4-FFF2-40B4-BE49-F238E27FC236}">
              <a16:creationId xmlns:a16="http://schemas.microsoft.com/office/drawing/2014/main" id="{2AF7F498-11FA-43BA-AAEE-2AB468497267}"/>
            </a:ext>
          </a:extLst>
        </xdr:cNvPr>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30</xdr:row>
      <xdr:rowOff>6350</xdr:rowOff>
    </xdr:from>
    <xdr:to>
      <xdr:col>1</xdr:col>
      <xdr:colOff>63500</xdr:colOff>
      <xdr:row>31</xdr:row>
      <xdr:rowOff>44450</xdr:rowOff>
    </xdr:to>
    <xdr:sp macro="" textlink="">
      <xdr:nvSpPr>
        <xdr:cNvPr id="11317" name="Text Box 53">
          <a:extLst>
            <a:ext uri="{FF2B5EF4-FFF2-40B4-BE49-F238E27FC236}">
              <a16:creationId xmlns:a16="http://schemas.microsoft.com/office/drawing/2014/main" id="{45F7CCA7-399F-41BE-8F50-0EAE9CD32B44}"/>
            </a:ext>
          </a:extLst>
        </xdr:cNvPr>
        <xdr:cNvSpPr txBox="1">
          <a:spLocks noChangeArrowheads="1"/>
        </xdr:cNvSpPr>
      </xdr:nvSpPr>
      <xdr:spPr bwMode="auto">
        <a:xfrm>
          <a:off x="234950" y="4959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1318" name="人件費グラフ枠">
          <a:extLst>
            <a:ext uri="{FF2B5EF4-FFF2-40B4-BE49-F238E27FC236}">
              <a16:creationId xmlns:a16="http://schemas.microsoft.com/office/drawing/2014/main" id="{4378B973-2F8B-44C9-AFD4-BAB536E9977A}"/>
            </a:ext>
          </a:extLst>
        </xdr:cNvPr>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6350</xdr:rowOff>
    </xdr:from>
    <xdr:to>
      <xdr:col>7</xdr:col>
      <xdr:colOff>19050</xdr:colOff>
      <xdr:row>41</xdr:row>
      <xdr:rowOff>139700</xdr:rowOff>
    </xdr:to>
    <xdr:sp macro="" textlink="">
      <xdr:nvSpPr>
        <xdr:cNvPr id="11319" name="Line 55">
          <a:extLst>
            <a:ext uri="{FF2B5EF4-FFF2-40B4-BE49-F238E27FC236}">
              <a16:creationId xmlns:a16="http://schemas.microsoft.com/office/drawing/2014/main" id="{AE01E802-43F8-4EFD-A1B7-28178ABF7034}"/>
            </a:ext>
          </a:extLst>
        </xdr:cNvPr>
        <xdr:cNvSpPr>
          <a:spLocks noChangeShapeType="1"/>
        </xdr:cNvSpPr>
      </xdr:nvSpPr>
      <xdr:spPr bwMode="auto">
        <a:xfrm flipV="1">
          <a:off x="4425950" y="578485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41</xdr:row>
      <xdr:rowOff>139700</xdr:rowOff>
    </xdr:from>
    <xdr:to>
      <xdr:col>8</xdr:col>
      <xdr:colOff>165100</xdr:colOff>
      <xdr:row>43</xdr:row>
      <xdr:rowOff>6350</xdr:rowOff>
    </xdr:to>
    <xdr:sp macro="" textlink="">
      <xdr:nvSpPr>
        <xdr:cNvPr id="11320" name="人件費最小値テキスト">
          <a:extLst>
            <a:ext uri="{FF2B5EF4-FFF2-40B4-BE49-F238E27FC236}">
              <a16:creationId xmlns:a16="http://schemas.microsoft.com/office/drawing/2014/main" id="{619AC3BD-CC88-44D4-879D-69D038E2C021}"/>
            </a:ext>
          </a:extLst>
        </xdr:cNvPr>
        <xdr:cNvSpPr txBox="1">
          <a:spLocks noChangeArrowheads="1"/>
        </xdr:cNvSpPr>
      </xdr:nvSpPr>
      <xdr:spPr bwMode="auto">
        <a:xfrm>
          <a:off x="4502150" y="69088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41.7</a:t>
          </a:r>
        </a:p>
      </xdr:txBody>
    </xdr:sp>
    <xdr:clientData/>
  </xdr:twoCellAnchor>
  <xdr:twoCellAnchor>
    <xdr:from>
      <xdr:col>6</xdr:col>
      <xdr:colOff>558800</xdr:colOff>
      <xdr:row>41</xdr:row>
      <xdr:rowOff>139700</xdr:rowOff>
    </xdr:from>
    <xdr:to>
      <xdr:col>7</xdr:col>
      <xdr:colOff>95250</xdr:colOff>
      <xdr:row>41</xdr:row>
      <xdr:rowOff>139700</xdr:rowOff>
    </xdr:to>
    <xdr:sp macro="" textlink="">
      <xdr:nvSpPr>
        <xdr:cNvPr id="11321" name="Line 57">
          <a:extLst>
            <a:ext uri="{FF2B5EF4-FFF2-40B4-BE49-F238E27FC236}">
              <a16:creationId xmlns:a16="http://schemas.microsoft.com/office/drawing/2014/main" id="{A73A75E1-0569-422E-A3BB-8FB0368A753E}"/>
            </a:ext>
          </a:extLst>
        </xdr:cNvPr>
        <xdr:cNvSpPr>
          <a:spLocks noChangeShapeType="1"/>
        </xdr:cNvSpPr>
      </xdr:nvSpPr>
      <xdr:spPr bwMode="auto">
        <a:xfrm>
          <a:off x="4337050" y="6908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33</xdr:row>
      <xdr:rowOff>120650</xdr:rowOff>
    </xdr:from>
    <xdr:to>
      <xdr:col>8</xdr:col>
      <xdr:colOff>165100</xdr:colOff>
      <xdr:row>34</xdr:row>
      <xdr:rowOff>158750</xdr:rowOff>
    </xdr:to>
    <xdr:sp macro="" textlink="">
      <xdr:nvSpPr>
        <xdr:cNvPr id="11322" name="人件費最大値テキスト">
          <a:extLst>
            <a:ext uri="{FF2B5EF4-FFF2-40B4-BE49-F238E27FC236}">
              <a16:creationId xmlns:a16="http://schemas.microsoft.com/office/drawing/2014/main" id="{7EE06519-9707-479E-8E51-915228EB17C3}"/>
            </a:ext>
          </a:extLst>
        </xdr:cNvPr>
        <xdr:cNvSpPr txBox="1">
          <a:spLocks noChangeArrowheads="1"/>
        </xdr:cNvSpPr>
      </xdr:nvSpPr>
      <xdr:spPr bwMode="auto">
        <a:xfrm>
          <a:off x="4502150" y="5568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558800</xdr:colOff>
      <xdr:row>35</xdr:row>
      <xdr:rowOff>6350</xdr:rowOff>
    </xdr:from>
    <xdr:to>
      <xdr:col>7</xdr:col>
      <xdr:colOff>95250</xdr:colOff>
      <xdr:row>35</xdr:row>
      <xdr:rowOff>6350</xdr:rowOff>
    </xdr:to>
    <xdr:sp macro="" textlink="">
      <xdr:nvSpPr>
        <xdr:cNvPr id="11323" name="Line 59">
          <a:extLst>
            <a:ext uri="{FF2B5EF4-FFF2-40B4-BE49-F238E27FC236}">
              <a16:creationId xmlns:a16="http://schemas.microsoft.com/office/drawing/2014/main" id="{2794DFFD-6D7F-4090-BF7B-74D8DFC12722}"/>
            </a:ext>
          </a:extLst>
        </xdr:cNvPr>
        <xdr:cNvSpPr>
          <a:spLocks noChangeShapeType="1"/>
        </xdr:cNvSpPr>
      </xdr:nvSpPr>
      <xdr:spPr bwMode="auto">
        <a:xfrm>
          <a:off x="4337050" y="5784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35</xdr:row>
      <xdr:rowOff>6350</xdr:rowOff>
    </xdr:from>
    <xdr:to>
      <xdr:col>7</xdr:col>
      <xdr:colOff>19050</xdr:colOff>
      <xdr:row>35</xdr:row>
      <xdr:rowOff>25400</xdr:rowOff>
    </xdr:to>
    <xdr:sp macro="" textlink="">
      <xdr:nvSpPr>
        <xdr:cNvPr id="11324" name="Line 60">
          <a:extLst>
            <a:ext uri="{FF2B5EF4-FFF2-40B4-BE49-F238E27FC236}">
              <a16:creationId xmlns:a16="http://schemas.microsoft.com/office/drawing/2014/main" id="{BE51C4B5-957D-4725-A0CF-908112ADB8B0}"/>
            </a:ext>
          </a:extLst>
        </xdr:cNvPr>
        <xdr:cNvSpPr>
          <a:spLocks noChangeShapeType="1"/>
        </xdr:cNvSpPr>
      </xdr:nvSpPr>
      <xdr:spPr bwMode="auto">
        <a:xfrm flipV="1">
          <a:off x="3657600" y="57848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36</xdr:row>
      <xdr:rowOff>101600</xdr:rowOff>
    </xdr:from>
    <xdr:to>
      <xdr:col>8</xdr:col>
      <xdr:colOff>165100</xdr:colOff>
      <xdr:row>37</xdr:row>
      <xdr:rowOff>139700</xdr:rowOff>
    </xdr:to>
    <xdr:sp macro="" textlink="">
      <xdr:nvSpPr>
        <xdr:cNvPr id="11325" name="人件費平均値テキスト">
          <a:extLst>
            <a:ext uri="{FF2B5EF4-FFF2-40B4-BE49-F238E27FC236}">
              <a16:creationId xmlns:a16="http://schemas.microsoft.com/office/drawing/2014/main" id="{0699C732-7439-418B-99F0-6F02372F5D13}"/>
            </a:ext>
          </a:extLst>
        </xdr:cNvPr>
        <xdr:cNvSpPr txBox="1">
          <a:spLocks noChangeArrowheads="1"/>
        </xdr:cNvSpPr>
      </xdr:nvSpPr>
      <xdr:spPr bwMode="auto">
        <a:xfrm>
          <a:off x="4502150" y="6045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6</xdr:col>
      <xdr:colOff>590550</xdr:colOff>
      <xdr:row>36</xdr:row>
      <xdr:rowOff>101600</xdr:rowOff>
    </xdr:from>
    <xdr:to>
      <xdr:col>7</xdr:col>
      <xdr:colOff>63500</xdr:colOff>
      <xdr:row>37</xdr:row>
      <xdr:rowOff>38100</xdr:rowOff>
    </xdr:to>
    <xdr:sp macro="" textlink="">
      <xdr:nvSpPr>
        <xdr:cNvPr id="11326" name="AutoShape 62">
          <a:extLst>
            <a:ext uri="{FF2B5EF4-FFF2-40B4-BE49-F238E27FC236}">
              <a16:creationId xmlns:a16="http://schemas.microsoft.com/office/drawing/2014/main" id="{FD7D1E1B-10D3-4788-A551-34415BFE3193}"/>
            </a:ext>
          </a:extLst>
        </xdr:cNvPr>
        <xdr:cNvSpPr>
          <a:spLocks noChangeArrowheads="1"/>
        </xdr:cNvSpPr>
      </xdr:nvSpPr>
      <xdr:spPr bwMode="auto">
        <a:xfrm>
          <a:off x="4368800" y="60452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34</xdr:row>
      <xdr:rowOff>146050</xdr:rowOff>
    </xdr:from>
    <xdr:to>
      <xdr:col>5</xdr:col>
      <xdr:colOff>508000</xdr:colOff>
      <xdr:row>35</xdr:row>
      <xdr:rowOff>25400</xdr:rowOff>
    </xdr:to>
    <xdr:sp macro="" textlink="">
      <xdr:nvSpPr>
        <xdr:cNvPr id="11327" name="Line 63">
          <a:extLst>
            <a:ext uri="{FF2B5EF4-FFF2-40B4-BE49-F238E27FC236}">
              <a16:creationId xmlns:a16="http://schemas.microsoft.com/office/drawing/2014/main" id="{A0C5B050-8DB4-47C9-BCE3-7B3DD0BD2CBF}"/>
            </a:ext>
          </a:extLst>
        </xdr:cNvPr>
        <xdr:cNvSpPr>
          <a:spLocks noChangeShapeType="1"/>
        </xdr:cNvSpPr>
      </xdr:nvSpPr>
      <xdr:spPr bwMode="auto">
        <a:xfrm>
          <a:off x="2838450" y="57594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6350</xdr:rowOff>
    </xdr:from>
    <xdr:to>
      <xdr:col>5</xdr:col>
      <xdr:colOff>552450</xdr:colOff>
      <xdr:row>37</xdr:row>
      <xdr:rowOff>107950</xdr:rowOff>
    </xdr:to>
    <xdr:sp macro="" textlink="">
      <xdr:nvSpPr>
        <xdr:cNvPr id="11328" name="AutoShape 64">
          <a:extLst>
            <a:ext uri="{FF2B5EF4-FFF2-40B4-BE49-F238E27FC236}">
              <a16:creationId xmlns:a16="http://schemas.microsoft.com/office/drawing/2014/main" id="{92C6C157-5236-4B3A-82FF-37E7FA560A64}"/>
            </a:ext>
          </a:extLst>
        </xdr:cNvPr>
        <xdr:cNvSpPr>
          <a:spLocks noChangeArrowheads="1"/>
        </xdr:cNvSpPr>
      </xdr:nvSpPr>
      <xdr:spPr bwMode="auto">
        <a:xfrm>
          <a:off x="3606800" y="6115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120650</xdr:rowOff>
    </xdr:from>
    <xdr:to>
      <xdr:col>6</xdr:col>
      <xdr:colOff>203200</xdr:colOff>
      <xdr:row>38</xdr:row>
      <xdr:rowOff>158750</xdr:rowOff>
    </xdr:to>
    <xdr:sp macro="" textlink="">
      <xdr:nvSpPr>
        <xdr:cNvPr id="11329" name="Text Box 65">
          <a:extLst>
            <a:ext uri="{FF2B5EF4-FFF2-40B4-BE49-F238E27FC236}">
              <a16:creationId xmlns:a16="http://schemas.microsoft.com/office/drawing/2014/main" id="{F3B682A1-831E-4737-A684-74078CA8F8F5}"/>
            </a:ext>
          </a:extLst>
        </xdr:cNvPr>
        <xdr:cNvSpPr txBox="1">
          <a:spLocks noChangeArrowheads="1"/>
        </xdr:cNvSpPr>
      </xdr:nvSpPr>
      <xdr:spPr bwMode="auto">
        <a:xfrm>
          <a:off x="3308350" y="62293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3</xdr:col>
      <xdr:colOff>133350</xdr:colOff>
      <xdr:row>34</xdr:row>
      <xdr:rowOff>139700</xdr:rowOff>
    </xdr:from>
    <xdr:to>
      <xdr:col>4</xdr:col>
      <xdr:colOff>317500</xdr:colOff>
      <xdr:row>34</xdr:row>
      <xdr:rowOff>146050</xdr:rowOff>
    </xdr:to>
    <xdr:sp macro="" textlink="">
      <xdr:nvSpPr>
        <xdr:cNvPr id="11330" name="Line 66">
          <a:extLst>
            <a:ext uri="{FF2B5EF4-FFF2-40B4-BE49-F238E27FC236}">
              <a16:creationId xmlns:a16="http://schemas.microsoft.com/office/drawing/2014/main" id="{C5722788-08EF-487B-9318-2F3F95C041D0}"/>
            </a:ext>
          </a:extLst>
        </xdr:cNvPr>
        <xdr:cNvSpPr>
          <a:spLocks noChangeShapeType="1"/>
        </xdr:cNvSpPr>
      </xdr:nvSpPr>
      <xdr:spPr bwMode="auto">
        <a:xfrm>
          <a:off x="2025650" y="57531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37</xdr:row>
      <xdr:rowOff>0</xdr:rowOff>
    </xdr:from>
    <xdr:to>
      <xdr:col>4</xdr:col>
      <xdr:colOff>368300</xdr:colOff>
      <xdr:row>37</xdr:row>
      <xdr:rowOff>101600</xdr:rowOff>
    </xdr:to>
    <xdr:sp macro="" textlink="">
      <xdr:nvSpPr>
        <xdr:cNvPr id="11331" name="AutoShape 67">
          <a:extLst>
            <a:ext uri="{FF2B5EF4-FFF2-40B4-BE49-F238E27FC236}">
              <a16:creationId xmlns:a16="http://schemas.microsoft.com/office/drawing/2014/main" id="{EF1A5986-FF88-42FC-A501-42DE2A07C510}"/>
            </a:ext>
          </a:extLst>
        </xdr:cNvPr>
        <xdr:cNvSpPr>
          <a:spLocks noChangeArrowheads="1"/>
        </xdr:cNvSpPr>
      </xdr:nvSpPr>
      <xdr:spPr bwMode="auto">
        <a:xfrm>
          <a:off x="2794000" y="6108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107950</xdr:rowOff>
    </xdr:from>
    <xdr:to>
      <xdr:col>5</xdr:col>
      <xdr:colOff>38100</xdr:colOff>
      <xdr:row>38</xdr:row>
      <xdr:rowOff>146050</xdr:rowOff>
    </xdr:to>
    <xdr:sp macro="" textlink="">
      <xdr:nvSpPr>
        <xdr:cNvPr id="11332" name="Text Box 68">
          <a:extLst>
            <a:ext uri="{FF2B5EF4-FFF2-40B4-BE49-F238E27FC236}">
              <a16:creationId xmlns:a16="http://schemas.microsoft.com/office/drawing/2014/main" id="{956030A1-A212-41AA-B948-27934279B1A6}"/>
            </a:ext>
          </a:extLst>
        </xdr:cNvPr>
        <xdr:cNvSpPr txBox="1">
          <a:spLocks noChangeArrowheads="1"/>
        </xdr:cNvSpPr>
      </xdr:nvSpPr>
      <xdr:spPr bwMode="auto">
        <a:xfrm>
          <a:off x="2482850" y="62166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577850</xdr:colOff>
      <xdr:row>34</xdr:row>
      <xdr:rowOff>139700</xdr:rowOff>
    </xdr:from>
    <xdr:to>
      <xdr:col>3</xdr:col>
      <xdr:colOff>133350</xdr:colOff>
      <xdr:row>35</xdr:row>
      <xdr:rowOff>44450</xdr:rowOff>
    </xdr:to>
    <xdr:sp macro="" textlink="">
      <xdr:nvSpPr>
        <xdr:cNvPr id="11333" name="Line 69">
          <a:extLst>
            <a:ext uri="{FF2B5EF4-FFF2-40B4-BE49-F238E27FC236}">
              <a16:creationId xmlns:a16="http://schemas.microsoft.com/office/drawing/2014/main" id="{8D556303-5E9B-4642-8F5F-EDA32BE283A4}"/>
            </a:ext>
          </a:extLst>
        </xdr:cNvPr>
        <xdr:cNvSpPr>
          <a:spLocks noChangeShapeType="1"/>
        </xdr:cNvSpPr>
      </xdr:nvSpPr>
      <xdr:spPr bwMode="auto">
        <a:xfrm flipV="1">
          <a:off x="1212850" y="57531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19050</xdr:rowOff>
    </xdr:from>
    <xdr:to>
      <xdr:col>3</xdr:col>
      <xdr:colOff>177800</xdr:colOff>
      <xdr:row>37</xdr:row>
      <xdr:rowOff>120650</xdr:rowOff>
    </xdr:to>
    <xdr:sp macro="" textlink="">
      <xdr:nvSpPr>
        <xdr:cNvPr id="11334" name="AutoShape 70">
          <a:extLst>
            <a:ext uri="{FF2B5EF4-FFF2-40B4-BE49-F238E27FC236}">
              <a16:creationId xmlns:a16="http://schemas.microsoft.com/office/drawing/2014/main" id="{85B8D8FC-41A1-4A86-80F4-478A0A34815D}"/>
            </a:ext>
          </a:extLst>
        </xdr:cNvPr>
        <xdr:cNvSpPr>
          <a:spLocks noChangeArrowheads="1"/>
        </xdr:cNvSpPr>
      </xdr:nvSpPr>
      <xdr:spPr bwMode="auto">
        <a:xfrm>
          <a:off x="1981200" y="6127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412750</xdr:colOff>
      <xdr:row>37</xdr:row>
      <xdr:rowOff>127000</xdr:rowOff>
    </xdr:from>
    <xdr:to>
      <xdr:col>3</xdr:col>
      <xdr:colOff>482600</xdr:colOff>
      <xdr:row>39</xdr:row>
      <xdr:rowOff>0</xdr:rowOff>
    </xdr:to>
    <xdr:sp macro="" textlink="">
      <xdr:nvSpPr>
        <xdr:cNvPr id="11335" name="Text Box 71">
          <a:extLst>
            <a:ext uri="{FF2B5EF4-FFF2-40B4-BE49-F238E27FC236}">
              <a16:creationId xmlns:a16="http://schemas.microsoft.com/office/drawing/2014/main" id="{48AF36A8-233D-48BB-8F46-FCF1DAB78D1B}"/>
            </a:ext>
          </a:extLst>
        </xdr:cNvPr>
        <xdr:cNvSpPr txBox="1">
          <a:spLocks noChangeArrowheads="1"/>
        </xdr:cNvSpPr>
      </xdr:nvSpPr>
      <xdr:spPr bwMode="auto">
        <a:xfrm>
          <a:off x="1676400" y="6235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25.1</a:t>
          </a:r>
        </a:p>
      </xdr:txBody>
    </xdr:sp>
    <xdr:clientData/>
  </xdr:twoCellAnchor>
  <xdr:twoCellAnchor>
    <xdr:from>
      <xdr:col>1</xdr:col>
      <xdr:colOff>520700</xdr:colOff>
      <xdr:row>37</xdr:row>
      <xdr:rowOff>76200</xdr:rowOff>
    </xdr:from>
    <xdr:to>
      <xdr:col>1</xdr:col>
      <xdr:colOff>622300</xdr:colOff>
      <xdr:row>38</xdr:row>
      <xdr:rowOff>0</xdr:rowOff>
    </xdr:to>
    <xdr:sp macro="" textlink="">
      <xdr:nvSpPr>
        <xdr:cNvPr id="11336" name="AutoShape 72">
          <a:extLst>
            <a:ext uri="{FF2B5EF4-FFF2-40B4-BE49-F238E27FC236}">
              <a16:creationId xmlns:a16="http://schemas.microsoft.com/office/drawing/2014/main" id="{55954A51-7FE2-4FA3-A2B8-8E8A5C32F8C0}"/>
            </a:ext>
          </a:extLst>
        </xdr:cNvPr>
        <xdr:cNvSpPr>
          <a:spLocks noChangeArrowheads="1"/>
        </xdr:cNvSpPr>
      </xdr:nvSpPr>
      <xdr:spPr bwMode="auto">
        <a:xfrm>
          <a:off x="1155700" y="618490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19050</xdr:rowOff>
    </xdr:from>
    <xdr:to>
      <xdr:col>2</xdr:col>
      <xdr:colOff>298450</xdr:colOff>
      <xdr:row>39</xdr:row>
      <xdr:rowOff>57150</xdr:rowOff>
    </xdr:to>
    <xdr:sp macro="" textlink="">
      <xdr:nvSpPr>
        <xdr:cNvPr id="11337" name="Text Box 73">
          <a:extLst>
            <a:ext uri="{FF2B5EF4-FFF2-40B4-BE49-F238E27FC236}">
              <a16:creationId xmlns:a16="http://schemas.microsoft.com/office/drawing/2014/main" id="{A5E62B17-FD49-4CA1-AFFE-79080EFF9117}"/>
            </a:ext>
          </a:extLst>
        </xdr:cNvPr>
        <xdr:cNvSpPr txBox="1">
          <a:spLocks noChangeArrowheads="1"/>
        </xdr:cNvSpPr>
      </xdr:nvSpPr>
      <xdr:spPr bwMode="auto">
        <a:xfrm>
          <a:off x="863600" y="6292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38" name="Text Box 74">
          <a:extLst>
            <a:ext uri="{FF2B5EF4-FFF2-40B4-BE49-F238E27FC236}">
              <a16:creationId xmlns:a16="http://schemas.microsoft.com/office/drawing/2014/main" id="{B4AABCB5-508B-4889-8BD9-0D2FA86D8D90}"/>
            </a:ext>
          </a:extLst>
        </xdr:cNvPr>
        <xdr:cNvSpPr txBox="1">
          <a:spLocks noChangeArrowheads="1"/>
        </xdr:cNvSpPr>
      </xdr:nvSpPr>
      <xdr:spPr bwMode="auto">
        <a:xfrm>
          <a:off x="43180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39" name="Text Box 75">
          <a:extLst>
            <a:ext uri="{FF2B5EF4-FFF2-40B4-BE49-F238E27FC236}">
              <a16:creationId xmlns:a16="http://schemas.microsoft.com/office/drawing/2014/main" id="{3D2A79ED-8450-4918-B458-6D12CBFC4340}"/>
            </a:ext>
          </a:extLst>
        </xdr:cNvPr>
        <xdr:cNvSpPr txBox="1">
          <a:spLocks noChangeArrowheads="1"/>
        </xdr:cNvSpPr>
      </xdr:nvSpPr>
      <xdr:spPr bwMode="auto">
        <a:xfrm>
          <a:off x="354965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0" name="Text Box 76">
          <a:extLst>
            <a:ext uri="{FF2B5EF4-FFF2-40B4-BE49-F238E27FC236}">
              <a16:creationId xmlns:a16="http://schemas.microsoft.com/office/drawing/2014/main" id="{FEEE1BC5-2C4B-4BA1-A4EC-A99530F9035F}"/>
            </a:ext>
          </a:extLst>
        </xdr:cNvPr>
        <xdr:cNvSpPr txBox="1">
          <a:spLocks noChangeArrowheads="1"/>
        </xdr:cNvSpPr>
      </xdr:nvSpPr>
      <xdr:spPr bwMode="auto">
        <a:xfrm>
          <a:off x="27305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25400</xdr:colOff>
      <xdr:row>44</xdr:row>
      <xdr:rowOff>76200</xdr:rowOff>
    </xdr:from>
    <xdr:to>
      <xdr:col>4</xdr:col>
      <xdr:colOff>95250</xdr:colOff>
      <xdr:row>45</xdr:row>
      <xdr:rowOff>107950</xdr:rowOff>
    </xdr:to>
    <xdr:sp macro="" textlink="">
      <xdr:nvSpPr>
        <xdr:cNvPr id="11341" name="Text Box 77">
          <a:extLst>
            <a:ext uri="{FF2B5EF4-FFF2-40B4-BE49-F238E27FC236}">
              <a16:creationId xmlns:a16="http://schemas.microsoft.com/office/drawing/2014/main" id="{E4C092F4-63A3-4767-AC35-1914FBCC5504}"/>
            </a:ext>
          </a:extLst>
        </xdr:cNvPr>
        <xdr:cNvSpPr txBox="1">
          <a:spLocks noChangeArrowheads="1"/>
        </xdr:cNvSpPr>
      </xdr:nvSpPr>
      <xdr:spPr bwMode="auto">
        <a:xfrm>
          <a:off x="19177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2" name="Text Box 78">
          <a:extLst>
            <a:ext uri="{FF2B5EF4-FFF2-40B4-BE49-F238E27FC236}">
              <a16:creationId xmlns:a16="http://schemas.microsoft.com/office/drawing/2014/main" id="{2C14666C-3F68-44E9-A32E-0BAA6C3B3251}"/>
            </a:ext>
          </a:extLst>
        </xdr:cNvPr>
        <xdr:cNvSpPr txBox="1">
          <a:spLocks noChangeArrowheads="1"/>
        </xdr:cNvSpPr>
      </xdr:nvSpPr>
      <xdr:spPr bwMode="auto">
        <a:xfrm>
          <a:off x="11049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590550</xdr:colOff>
      <xdr:row>34</xdr:row>
      <xdr:rowOff>120650</xdr:rowOff>
    </xdr:from>
    <xdr:to>
      <xdr:col>7</xdr:col>
      <xdr:colOff>63500</xdr:colOff>
      <xdr:row>35</xdr:row>
      <xdr:rowOff>57150</xdr:rowOff>
    </xdr:to>
    <xdr:sp macro="" textlink="">
      <xdr:nvSpPr>
        <xdr:cNvPr id="11343" name="Oval 79">
          <a:extLst>
            <a:ext uri="{FF2B5EF4-FFF2-40B4-BE49-F238E27FC236}">
              <a16:creationId xmlns:a16="http://schemas.microsoft.com/office/drawing/2014/main" id="{40E6F8BF-98F0-4CE5-9012-21080E09BFE0}"/>
            </a:ext>
          </a:extLst>
        </xdr:cNvPr>
        <xdr:cNvSpPr>
          <a:spLocks noChangeArrowheads="1"/>
        </xdr:cNvSpPr>
      </xdr:nvSpPr>
      <xdr:spPr bwMode="auto">
        <a:xfrm>
          <a:off x="4368800" y="57340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34</xdr:row>
      <xdr:rowOff>63500</xdr:rowOff>
    </xdr:from>
    <xdr:to>
      <xdr:col>8</xdr:col>
      <xdr:colOff>165100</xdr:colOff>
      <xdr:row>35</xdr:row>
      <xdr:rowOff>101600</xdr:rowOff>
    </xdr:to>
    <xdr:sp macro="" textlink="">
      <xdr:nvSpPr>
        <xdr:cNvPr id="11344" name="人件費該当値テキスト">
          <a:extLst>
            <a:ext uri="{FF2B5EF4-FFF2-40B4-BE49-F238E27FC236}">
              <a16:creationId xmlns:a16="http://schemas.microsoft.com/office/drawing/2014/main" id="{B2644671-7D76-4750-B64D-F2764F14D5F6}"/>
            </a:ext>
          </a:extLst>
        </xdr:cNvPr>
        <xdr:cNvSpPr txBox="1">
          <a:spLocks noChangeArrowheads="1"/>
        </xdr:cNvSpPr>
      </xdr:nvSpPr>
      <xdr:spPr bwMode="auto">
        <a:xfrm>
          <a:off x="4502150" y="5676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5</xdr:col>
      <xdr:colOff>457200</xdr:colOff>
      <xdr:row>34</xdr:row>
      <xdr:rowOff>146050</xdr:rowOff>
    </xdr:from>
    <xdr:to>
      <xdr:col>5</xdr:col>
      <xdr:colOff>552450</xdr:colOff>
      <xdr:row>35</xdr:row>
      <xdr:rowOff>82550</xdr:rowOff>
    </xdr:to>
    <xdr:sp macro="" textlink="">
      <xdr:nvSpPr>
        <xdr:cNvPr id="11345" name="Oval 81">
          <a:extLst>
            <a:ext uri="{FF2B5EF4-FFF2-40B4-BE49-F238E27FC236}">
              <a16:creationId xmlns:a16="http://schemas.microsoft.com/office/drawing/2014/main" id="{28F487A6-F6DA-4702-9181-FC12E78B09AA}"/>
            </a:ext>
          </a:extLst>
        </xdr:cNvPr>
        <xdr:cNvSpPr>
          <a:spLocks noChangeArrowheads="1"/>
        </xdr:cNvSpPr>
      </xdr:nvSpPr>
      <xdr:spPr bwMode="auto">
        <a:xfrm>
          <a:off x="3606800" y="5759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33</xdr:row>
      <xdr:rowOff>120650</xdr:rowOff>
    </xdr:from>
    <xdr:to>
      <xdr:col>6</xdr:col>
      <xdr:colOff>203200</xdr:colOff>
      <xdr:row>34</xdr:row>
      <xdr:rowOff>158750</xdr:rowOff>
    </xdr:to>
    <xdr:sp macro="" textlink="">
      <xdr:nvSpPr>
        <xdr:cNvPr id="11346" name="Text Box 82">
          <a:extLst>
            <a:ext uri="{FF2B5EF4-FFF2-40B4-BE49-F238E27FC236}">
              <a16:creationId xmlns:a16="http://schemas.microsoft.com/office/drawing/2014/main" id="{FF00E6D5-96C5-485C-9F89-DC6795DF17A7}"/>
            </a:ext>
          </a:extLst>
        </xdr:cNvPr>
        <xdr:cNvSpPr txBox="1">
          <a:spLocks noChangeArrowheads="1"/>
        </xdr:cNvSpPr>
      </xdr:nvSpPr>
      <xdr:spPr bwMode="auto">
        <a:xfrm>
          <a:off x="3308350" y="55689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4</xdr:col>
      <xdr:colOff>273050</xdr:colOff>
      <xdr:row>34</xdr:row>
      <xdr:rowOff>88900</xdr:rowOff>
    </xdr:from>
    <xdr:to>
      <xdr:col>4</xdr:col>
      <xdr:colOff>368300</xdr:colOff>
      <xdr:row>35</xdr:row>
      <xdr:rowOff>25400</xdr:rowOff>
    </xdr:to>
    <xdr:sp macro="" textlink="">
      <xdr:nvSpPr>
        <xdr:cNvPr id="11347" name="Oval 83">
          <a:extLst>
            <a:ext uri="{FF2B5EF4-FFF2-40B4-BE49-F238E27FC236}">
              <a16:creationId xmlns:a16="http://schemas.microsoft.com/office/drawing/2014/main" id="{9EA7C34C-C1A0-44DE-A4D6-FD1845188AF6}"/>
            </a:ext>
          </a:extLst>
        </xdr:cNvPr>
        <xdr:cNvSpPr>
          <a:spLocks noChangeArrowheads="1"/>
        </xdr:cNvSpPr>
      </xdr:nvSpPr>
      <xdr:spPr bwMode="auto">
        <a:xfrm>
          <a:off x="2794000" y="5702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33</xdr:row>
      <xdr:rowOff>63500</xdr:rowOff>
    </xdr:from>
    <xdr:to>
      <xdr:col>5</xdr:col>
      <xdr:colOff>38100</xdr:colOff>
      <xdr:row>34</xdr:row>
      <xdr:rowOff>101600</xdr:rowOff>
    </xdr:to>
    <xdr:sp macro="" textlink="">
      <xdr:nvSpPr>
        <xdr:cNvPr id="11348" name="Text Box 84">
          <a:extLst>
            <a:ext uri="{FF2B5EF4-FFF2-40B4-BE49-F238E27FC236}">
              <a16:creationId xmlns:a16="http://schemas.microsoft.com/office/drawing/2014/main" id="{C1EDA444-F9E9-420A-99ED-69462F8D76B8}"/>
            </a:ext>
          </a:extLst>
        </xdr:cNvPr>
        <xdr:cNvSpPr txBox="1">
          <a:spLocks noChangeArrowheads="1"/>
        </xdr:cNvSpPr>
      </xdr:nvSpPr>
      <xdr:spPr bwMode="auto">
        <a:xfrm>
          <a:off x="2482850" y="55118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3</xdr:col>
      <xdr:colOff>88900</xdr:colOff>
      <xdr:row>34</xdr:row>
      <xdr:rowOff>82550</xdr:rowOff>
    </xdr:from>
    <xdr:to>
      <xdr:col>3</xdr:col>
      <xdr:colOff>171450</xdr:colOff>
      <xdr:row>35</xdr:row>
      <xdr:rowOff>19050</xdr:rowOff>
    </xdr:to>
    <xdr:sp macro="" textlink="">
      <xdr:nvSpPr>
        <xdr:cNvPr id="11349" name="Oval 85">
          <a:extLst>
            <a:ext uri="{FF2B5EF4-FFF2-40B4-BE49-F238E27FC236}">
              <a16:creationId xmlns:a16="http://schemas.microsoft.com/office/drawing/2014/main" id="{677B4CEC-F352-4058-92C2-86EC1E6FB47C}"/>
            </a:ext>
          </a:extLst>
        </xdr:cNvPr>
        <xdr:cNvSpPr>
          <a:spLocks noChangeArrowheads="1"/>
        </xdr:cNvSpPr>
      </xdr:nvSpPr>
      <xdr:spPr bwMode="auto">
        <a:xfrm>
          <a:off x="1981200" y="56959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412750</xdr:colOff>
      <xdr:row>33</xdr:row>
      <xdr:rowOff>57150</xdr:rowOff>
    </xdr:from>
    <xdr:to>
      <xdr:col>3</xdr:col>
      <xdr:colOff>482600</xdr:colOff>
      <xdr:row>34</xdr:row>
      <xdr:rowOff>88900</xdr:rowOff>
    </xdr:to>
    <xdr:sp macro="" textlink="">
      <xdr:nvSpPr>
        <xdr:cNvPr id="11350" name="Text Box 86">
          <a:extLst>
            <a:ext uri="{FF2B5EF4-FFF2-40B4-BE49-F238E27FC236}">
              <a16:creationId xmlns:a16="http://schemas.microsoft.com/office/drawing/2014/main" id="{A85C745F-84D0-466E-A5F3-128A8A357246}"/>
            </a:ext>
          </a:extLst>
        </xdr:cNvPr>
        <xdr:cNvSpPr txBox="1">
          <a:spLocks noChangeArrowheads="1"/>
        </xdr:cNvSpPr>
      </xdr:nvSpPr>
      <xdr:spPr bwMode="auto">
        <a:xfrm>
          <a:off x="1676400" y="55054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1</xdr:col>
      <xdr:colOff>520700</xdr:colOff>
      <xdr:row>35</xdr:row>
      <xdr:rowOff>0</xdr:rowOff>
    </xdr:from>
    <xdr:to>
      <xdr:col>1</xdr:col>
      <xdr:colOff>615950</xdr:colOff>
      <xdr:row>35</xdr:row>
      <xdr:rowOff>88900</xdr:rowOff>
    </xdr:to>
    <xdr:sp macro="" textlink="">
      <xdr:nvSpPr>
        <xdr:cNvPr id="11351" name="Oval 87">
          <a:extLst>
            <a:ext uri="{FF2B5EF4-FFF2-40B4-BE49-F238E27FC236}">
              <a16:creationId xmlns:a16="http://schemas.microsoft.com/office/drawing/2014/main" id="{0E6C8169-20A3-4A0B-84E0-3BA4A71726DE}"/>
            </a:ext>
          </a:extLst>
        </xdr:cNvPr>
        <xdr:cNvSpPr>
          <a:spLocks noChangeArrowheads="1"/>
        </xdr:cNvSpPr>
      </xdr:nvSpPr>
      <xdr:spPr bwMode="auto">
        <a:xfrm>
          <a:off x="1155700" y="5778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33</xdr:row>
      <xdr:rowOff>127000</xdr:rowOff>
    </xdr:from>
    <xdr:to>
      <xdr:col>2</xdr:col>
      <xdr:colOff>298450</xdr:colOff>
      <xdr:row>35</xdr:row>
      <xdr:rowOff>0</xdr:rowOff>
    </xdr:to>
    <xdr:sp macro="" textlink="">
      <xdr:nvSpPr>
        <xdr:cNvPr id="11352" name="Text Box 88">
          <a:extLst>
            <a:ext uri="{FF2B5EF4-FFF2-40B4-BE49-F238E27FC236}">
              <a16:creationId xmlns:a16="http://schemas.microsoft.com/office/drawing/2014/main" id="{71D0765F-B7A1-46D0-B9AA-750B51B93AE2}"/>
            </a:ext>
          </a:extLst>
        </xdr:cNvPr>
        <xdr:cNvSpPr txBox="1">
          <a:spLocks noChangeArrowheads="1"/>
        </xdr:cNvSpPr>
      </xdr:nvSpPr>
      <xdr:spPr bwMode="auto">
        <a:xfrm>
          <a:off x="863600" y="55753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18</xdr:col>
      <xdr:colOff>76200</xdr:colOff>
      <xdr:row>7</xdr:row>
      <xdr:rowOff>63500</xdr:rowOff>
    </xdr:from>
    <xdr:to>
      <xdr:col>24</xdr:col>
      <xdr:colOff>539750</xdr:colOff>
      <xdr:row>9</xdr:row>
      <xdr:rowOff>44450</xdr:rowOff>
    </xdr:to>
    <xdr:sp macro="" textlink="">
      <xdr:nvSpPr>
        <xdr:cNvPr id="11353" name="Rectangle 89">
          <a:extLst>
            <a:ext uri="{FF2B5EF4-FFF2-40B4-BE49-F238E27FC236}">
              <a16:creationId xmlns:a16="http://schemas.microsoft.com/office/drawing/2014/main" id="{E1D696BC-6585-43EB-973A-2161CF696781}"/>
            </a:ext>
          </a:extLst>
        </xdr:cNvPr>
        <xdr:cNvSpPr>
          <a:spLocks noChangeArrowheads="1"/>
        </xdr:cNvSpPr>
      </xdr:nvSpPr>
      <xdr:spPr bwMode="auto">
        <a:xfrm>
          <a:off x="11404600" y="1219200"/>
          <a:ext cx="423545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552450</xdr:colOff>
      <xdr:row>7</xdr:row>
      <xdr:rowOff>127000</xdr:rowOff>
    </xdr:from>
    <xdr:to>
      <xdr:col>27</xdr:col>
      <xdr:colOff>63500</xdr:colOff>
      <xdr:row>8</xdr:row>
      <xdr:rowOff>146050</xdr:rowOff>
    </xdr:to>
    <xdr:sp macro="" textlink="">
      <xdr:nvSpPr>
        <xdr:cNvPr id="11354" name="Rectangle 90">
          <a:extLst>
            <a:ext uri="{FF2B5EF4-FFF2-40B4-BE49-F238E27FC236}">
              <a16:creationId xmlns:a16="http://schemas.microsoft.com/office/drawing/2014/main" id="{E88CDF49-AC68-49D3-A920-3DE6D97B9884}"/>
            </a:ext>
          </a:extLst>
        </xdr:cNvPr>
        <xdr:cNvSpPr>
          <a:spLocks noChangeArrowheads="1"/>
        </xdr:cNvSpPr>
      </xdr:nvSpPr>
      <xdr:spPr bwMode="auto">
        <a:xfrm>
          <a:off x="15652750" y="1282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552450</xdr:colOff>
      <xdr:row>8</xdr:row>
      <xdr:rowOff>146050</xdr:rowOff>
    </xdr:from>
    <xdr:to>
      <xdr:col>27</xdr:col>
      <xdr:colOff>63500</xdr:colOff>
      <xdr:row>10</xdr:row>
      <xdr:rowOff>0</xdr:rowOff>
    </xdr:to>
    <xdr:sp macro="" textlink="">
      <xdr:nvSpPr>
        <xdr:cNvPr id="11355" name="Rectangle 91">
          <a:extLst>
            <a:ext uri="{FF2B5EF4-FFF2-40B4-BE49-F238E27FC236}">
              <a16:creationId xmlns:a16="http://schemas.microsoft.com/office/drawing/2014/main" id="{70410C88-EF82-47F2-9A5F-63E34A8E7C05}"/>
            </a:ext>
          </a:extLst>
        </xdr:cNvPr>
        <xdr:cNvSpPr>
          <a:spLocks noChangeArrowheads="1"/>
        </xdr:cNvSpPr>
      </xdr:nvSpPr>
      <xdr:spPr bwMode="auto">
        <a:xfrm>
          <a:off x="15652750" y="1466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6/41</a:t>
          </a:r>
        </a:p>
      </xdr:txBody>
    </xdr:sp>
    <xdr:clientData/>
  </xdr:twoCellAnchor>
  <xdr:twoCellAnchor>
    <xdr:from>
      <xdr:col>27</xdr:col>
      <xdr:colOff>215900</xdr:colOff>
      <xdr:row>7</xdr:row>
      <xdr:rowOff>127000</xdr:rowOff>
    </xdr:from>
    <xdr:to>
      <xdr:col>29</xdr:col>
      <xdr:colOff>234950</xdr:colOff>
      <xdr:row>8</xdr:row>
      <xdr:rowOff>146050</xdr:rowOff>
    </xdr:to>
    <xdr:sp macro="" textlink="">
      <xdr:nvSpPr>
        <xdr:cNvPr id="11356" name="Rectangle 92">
          <a:extLst>
            <a:ext uri="{FF2B5EF4-FFF2-40B4-BE49-F238E27FC236}">
              <a16:creationId xmlns:a16="http://schemas.microsoft.com/office/drawing/2014/main" id="{F590A524-5097-4F68-8C7A-E43426062509}"/>
            </a:ext>
          </a:extLst>
        </xdr:cNvPr>
        <xdr:cNvSpPr>
          <a:spLocks noChangeArrowheads="1"/>
        </xdr:cNvSpPr>
      </xdr:nvSpPr>
      <xdr:spPr bwMode="auto">
        <a:xfrm>
          <a:off x="17202150" y="128270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215900</xdr:colOff>
      <xdr:row>8</xdr:row>
      <xdr:rowOff>146050</xdr:rowOff>
    </xdr:from>
    <xdr:to>
      <xdr:col>29</xdr:col>
      <xdr:colOff>234950</xdr:colOff>
      <xdr:row>10</xdr:row>
      <xdr:rowOff>0</xdr:rowOff>
    </xdr:to>
    <xdr:sp macro="" textlink="">
      <xdr:nvSpPr>
        <xdr:cNvPr id="11357" name="Rectangle 93">
          <a:extLst>
            <a:ext uri="{FF2B5EF4-FFF2-40B4-BE49-F238E27FC236}">
              <a16:creationId xmlns:a16="http://schemas.microsoft.com/office/drawing/2014/main" id="{C679C31F-11D5-4511-A884-6DCA8E0BA894}"/>
            </a:ext>
          </a:extLst>
        </xdr:cNvPr>
        <xdr:cNvSpPr>
          <a:spLocks noChangeArrowheads="1"/>
        </xdr:cNvSpPr>
      </xdr:nvSpPr>
      <xdr:spPr bwMode="auto">
        <a:xfrm>
          <a:off x="17202150" y="146685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29</xdr:col>
      <xdr:colOff>438150</xdr:colOff>
      <xdr:row>7</xdr:row>
      <xdr:rowOff>127000</xdr:rowOff>
    </xdr:from>
    <xdr:to>
      <xdr:col>31</xdr:col>
      <xdr:colOff>577850</xdr:colOff>
      <xdr:row>8</xdr:row>
      <xdr:rowOff>146050</xdr:rowOff>
    </xdr:to>
    <xdr:sp macro="" textlink="">
      <xdr:nvSpPr>
        <xdr:cNvPr id="11358" name="Rectangle 94">
          <a:extLst>
            <a:ext uri="{FF2B5EF4-FFF2-40B4-BE49-F238E27FC236}">
              <a16:creationId xmlns:a16="http://schemas.microsoft.com/office/drawing/2014/main" id="{010DB5D4-78F1-4594-8BC8-4E29AE6F4322}"/>
            </a:ext>
          </a:extLst>
        </xdr:cNvPr>
        <xdr:cNvSpPr>
          <a:spLocks noChangeArrowheads="1"/>
        </xdr:cNvSpPr>
      </xdr:nvSpPr>
      <xdr:spPr bwMode="auto">
        <a:xfrm>
          <a:off x="18681700" y="1282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8</xdr:row>
      <xdr:rowOff>146050</xdr:rowOff>
    </xdr:from>
    <xdr:to>
      <xdr:col>31</xdr:col>
      <xdr:colOff>577850</xdr:colOff>
      <xdr:row>10</xdr:row>
      <xdr:rowOff>0</xdr:rowOff>
    </xdr:to>
    <xdr:sp macro="" textlink="">
      <xdr:nvSpPr>
        <xdr:cNvPr id="11359" name="Rectangle 95">
          <a:extLst>
            <a:ext uri="{FF2B5EF4-FFF2-40B4-BE49-F238E27FC236}">
              <a16:creationId xmlns:a16="http://schemas.microsoft.com/office/drawing/2014/main" id="{95A00ADC-64B2-4E54-A84B-CBAF87AE3DCD}"/>
            </a:ext>
          </a:extLst>
        </xdr:cNvPr>
        <xdr:cNvSpPr>
          <a:spLocks noChangeArrowheads="1"/>
        </xdr:cNvSpPr>
      </xdr:nvSpPr>
      <xdr:spPr bwMode="auto">
        <a:xfrm>
          <a:off x="18681700" y="1466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13.9</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1360" name="Rectangle 96">
          <a:extLst>
            <a:ext uri="{FF2B5EF4-FFF2-40B4-BE49-F238E27FC236}">
              <a16:creationId xmlns:a16="http://schemas.microsoft.com/office/drawing/2014/main" id="{4C8CB4DA-489A-4A81-829D-336EC9D7806A}"/>
            </a:ext>
          </a:extLst>
        </xdr:cNvPr>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11361" name="Rectangle 97">
          <a:extLst>
            <a:ext uri="{FF2B5EF4-FFF2-40B4-BE49-F238E27FC236}">
              <a16:creationId xmlns:a16="http://schemas.microsoft.com/office/drawing/2014/main" id="{F96753DE-88DB-402B-8B92-BF735364494F}"/>
            </a:ext>
          </a:extLst>
        </xdr:cNvPr>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273050</xdr:colOff>
      <xdr:row>10</xdr:row>
      <xdr:rowOff>120650</xdr:rowOff>
    </xdr:from>
    <xdr:to>
      <xdr:col>30</xdr:col>
      <xdr:colOff>622300</xdr:colOff>
      <xdr:row>12</xdr:row>
      <xdr:rowOff>38100</xdr:rowOff>
    </xdr:to>
    <xdr:sp macro="" textlink="">
      <xdr:nvSpPr>
        <xdr:cNvPr id="11362" name="Rectangle 98">
          <a:extLst>
            <a:ext uri="{FF2B5EF4-FFF2-40B4-BE49-F238E27FC236}">
              <a16:creationId xmlns:a16="http://schemas.microsoft.com/office/drawing/2014/main" id="{08E6DAA2-D197-4FA6-9B50-5DB256219243}"/>
            </a:ext>
          </a:extLst>
        </xdr:cNvPr>
        <xdr:cNvSpPr>
          <a:spLocks noChangeArrowheads="1"/>
        </xdr:cNvSpPr>
      </xdr:nvSpPr>
      <xdr:spPr bwMode="auto">
        <a:xfrm>
          <a:off x="16002000" y="1771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304800</xdr:colOff>
      <xdr:row>12</xdr:row>
      <xdr:rowOff>101600</xdr:rowOff>
    </xdr:from>
    <xdr:to>
      <xdr:col>32</xdr:col>
      <xdr:colOff>565150</xdr:colOff>
      <xdr:row>23</xdr:row>
      <xdr:rowOff>120650</xdr:rowOff>
    </xdr:to>
    <xdr:sp macro="" textlink="" fLocksText="0">
      <xdr:nvSpPr>
        <xdr:cNvPr id="11363" name="Rectangle 99">
          <a:extLst>
            <a:ext uri="{FF2B5EF4-FFF2-40B4-BE49-F238E27FC236}">
              <a16:creationId xmlns:a16="http://schemas.microsoft.com/office/drawing/2014/main" id="{3399C7B1-B65F-4523-8C89-EF8209712654}"/>
            </a:ext>
          </a:extLst>
        </xdr:cNvPr>
        <xdr:cNvSpPr>
          <a:spLocks noChangeArrowheads="1"/>
        </xdr:cNvSpPr>
      </xdr:nvSpPr>
      <xdr:spPr bwMode="auto">
        <a:xfrm>
          <a:off x="16033750" y="2082800"/>
          <a:ext cx="46609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類似団体の中で比較すると、平均値を下回る数値を維持しており、本年度も昨年度と同じ比率であった。</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今後も、経常経費の抑制を図り、限られた財源の中で最大限の効果が発揮できるような予算編成に取り組む。</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9</xdr:row>
      <xdr:rowOff>139700</xdr:rowOff>
    </xdr:from>
    <xdr:ext cx="132344" cy="151836"/>
    <xdr:sp macro="" textlink="">
      <xdr:nvSpPr>
        <xdr:cNvPr id="11364" name="Text Box 100">
          <a:extLst>
            <a:ext uri="{FF2B5EF4-FFF2-40B4-BE49-F238E27FC236}">
              <a16:creationId xmlns:a16="http://schemas.microsoft.com/office/drawing/2014/main" id="{FD1BAB96-6FE3-4A78-9D88-21E0A6B947CE}"/>
            </a:ext>
          </a:extLst>
        </xdr:cNvPr>
        <xdr:cNvSpPr txBox="1">
          <a:spLocks noChangeArrowheads="1"/>
        </xdr:cNvSpPr>
      </xdr:nvSpPr>
      <xdr:spPr bwMode="auto">
        <a:xfrm>
          <a:off x="11404600" y="1625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11365" name="Line 101">
          <a:extLst>
            <a:ext uri="{FF2B5EF4-FFF2-40B4-BE49-F238E27FC236}">
              <a16:creationId xmlns:a16="http://schemas.microsoft.com/office/drawing/2014/main" id="{13348B4E-528A-48D4-B936-FEAF62797C22}"/>
            </a:ext>
          </a:extLst>
        </xdr:cNvPr>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23</xdr:row>
      <xdr:rowOff>63500</xdr:rowOff>
    </xdr:from>
    <xdr:to>
      <xdr:col>18</xdr:col>
      <xdr:colOff>69850</xdr:colOff>
      <xdr:row>24</xdr:row>
      <xdr:rowOff>101600</xdr:rowOff>
    </xdr:to>
    <xdr:sp macro="" textlink="">
      <xdr:nvSpPr>
        <xdr:cNvPr id="11366" name="Text Box 102">
          <a:extLst>
            <a:ext uri="{FF2B5EF4-FFF2-40B4-BE49-F238E27FC236}">
              <a16:creationId xmlns:a16="http://schemas.microsoft.com/office/drawing/2014/main" id="{5BDAAAB1-CFBC-408B-A8AA-AEFA0E3012FB}"/>
            </a:ext>
          </a:extLst>
        </xdr:cNvPr>
        <xdr:cNvSpPr txBox="1">
          <a:spLocks noChangeArrowheads="1"/>
        </xdr:cNvSpPr>
      </xdr:nvSpPr>
      <xdr:spPr bwMode="auto">
        <a:xfrm>
          <a:off x="10934700" y="3860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11367" name="Line 103">
          <a:extLst>
            <a:ext uri="{FF2B5EF4-FFF2-40B4-BE49-F238E27FC236}">
              <a16:creationId xmlns:a16="http://schemas.microsoft.com/office/drawing/2014/main" id="{6DDE956A-DA9E-4B98-ACD9-7290C1970B0D}"/>
            </a:ext>
          </a:extLst>
        </xdr:cNvPr>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21</xdr:row>
      <xdr:rowOff>25400</xdr:rowOff>
    </xdr:from>
    <xdr:to>
      <xdr:col>18</xdr:col>
      <xdr:colOff>69850</xdr:colOff>
      <xdr:row>22</xdr:row>
      <xdr:rowOff>63500</xdr:rowOff>
    </xdr:to>
    <xdr:sp macro="" textlink="">
      <xdr:nvSpPr>
        <xdr:cNvPr id="11368" name="Text Box 104">
          <a:extLst>
            <a:ext uri="{FF2B5EF4-FFF2-40B4-BE49-F238E27FC236}">
              <a16:creationId xmlns:a16="http://schemas.microsoft.com/office/drawing/2014/main" id="{418304E2-8125-4FD6-8ADB-F8931101D935}"/>
            </a:ext>
          </a:extLst>
        </xdr:cNvPr>
        <xdr:cNvSpPr txBox="1">
          <a:spLocks noChangeArrowheads="1"/>
        </xdr:cNvSpPr>
      </xdr:nvSpPr>
      <xdr:spPr bwMode="auto">
        <a:xfrm>
          <a:off x="10934700" y="34925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11369" name="Line 105">
          <a:extLst>
            <a:ext uri="{FF2B5EF4-FFF2-40B4-BE49-F238E27FC236}">
              <a16:creationId xmlns:a16="http://schemas.microsoft.com/office/drawing/2014/main" id="{DF06600B-CE46-4F34-ACCF-68816D3A13CE}"/>
            </a:ext>
          </a:extLst>
        </xdr:cNvPr>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18</xdr:row>
      <xdr:rowOff>158750</xdr:rowOff>
    </xdr:from>
    <xdr:to>
      <xdr:col>18</xdr:col>
      <xdr:colOff>69850</xdr:colOff>
      <xdr:row>20</xdr:row>
      <xdr:rowOff>25400</xdr:rowOff>
    </xdr:to>
    <xdr:sp macro="" textlink="">
      <xdr:nvSpPr>
        <xdr:cNvPr id="11370" name="Text Box 106">
          <a:extLst>
            <a:ext uri="{FF2B5EF4-FFF2-40B4-BE49-F238E27FC236}">
              <a16:creationId xmlns:a16="http://schemas.microsoft.com/office/drawing/2014/main" id="{A3DC64CB-EEF9-4929-86E8-6753E98B1B36}"/>
            </a:ext>
          </a:extLst>
        </xdr:cNvPr>
        <xdr:cNvSpPr txBox="1">
          <a:spLocks noChangeArrowheads="1"/>
        </xdr:cNvSpPr>
      </xdr:nvSpPr>
      <xdr:spPr bwMode="auto">
        <a:xfrm>
          <a:off x="10934700" y="3130550"/>
          <a:ext cx="4635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11371" name="Line 107">
          <a:extLst>
            <a:ext uri="{FF2B5EF4-FFF2-40B4-BE49-F238E27FC236}">
              <a16:creationId xmlns:a16="http://schemas.microsoft.com/office/drawing/2014/main" id="{AE4B751E-EC1E-4877-8F72-0D0E9536449E}"/>
            </a:ext>
          </a:extLst>
        </xdr:cNvPr>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16</xdr:row>
      <xdr:rowOff>120650</xdr:rowOff>
    </xdr:from>
    <xdr:to>
      <xdr:col>18</xdr:col>
      <xdr:colOff>69850</xdr:colOff>
      <xdr:row>17</xdr:row>
      <xdr:rowOff>158750</xdr:rowOff>
    </xdr:to>
    <xdr:sp macro="" textlink="">
      <xdr:nvSpPr>
        <xdr:cNvPr id="11372" name="Text Box 108">
          <a:extLst>
            <a:ext uri="{FF2B5EF4-FFF2-40B4-BE49-F238E27FC236}">
              <a16:creationId xmlns:a16="http://schemas.microsoft.com/office/drawing/2014/main" id="{33055786-EBE2-4196-93A6-F20741ECF55D}"/>
            </a:ext>
          </a:extLst>
        </xdr:cNvPr>
        <xdr:cNvSpPr txBox="1">
          <a:spLocks noChangeArrowheads="1"/>
        </xdr:cNvSpPr>
      </xdr:nvSpPr>
      <xdr:spPr bwMode="auto">
        <a:xfrm>
          <a:off x="10934700" y="27622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11373" name="Line 109">
          <a:extLst>
            <a:ext uri="{FF2B5EF4-FFF2-40B4-BE49-F238E27FC236}">
              <a16:creationId xmlns:a16="http://schemas.microsoft.com/office/drawing/2014/main" id="{CF284654-16FF-4653-B6AB-243A063A192D}"/>
            </a:ext>
          </a:extLst>
        </xdr:cNvPr>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14</xdr:row>
      <xdr:rowOff>82550</xdr:rowOff>
    </xdr:from>
    <xdr:to>
      <xdr:col>18</xdr:col>
      <xdr:colOff>69850</xdr:colOff>
      <xdr:row>15</xdr:row>
      <xdr:rowOff>120650</xdr:rowOff>
    </xdr:to>
    <xdr:sp macro="" textlink="">
      <xdr:nvSpPr>
        <xdr:cNvPr id="11374" name="Text Box 110">
          <a:extLst>
            <a:ext uri="{FF2B5EF4-FFF2-40B4-BE49-F238E27FC236}">
              <a16:creationId xmlns:a16="http://schemas.microsoft.com/office/drawing/2014/main" id="{34CD4ADD-F113-41A3-B4ED-56E37BF70DE3}"/>
            </a:ext>
          </a:extLst>
        </xdr:cNvPr>
        <xdr:cNvSpPr txBox="1">
          <a:spLocks noChangeArrowheads="1"/>
        </xdr:cNvSpPr>
      </xdr:nvSpPr>
      <xdr:spPr bwMode="auto">
        <a:xfrm>
          <a:off x="10934700" y="23939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11375" name="Line 111">
          <a:extLst>
            <a:ext uri="{FF2B5EF4-FFF2-40B4-BE49-F238E27FC236}">
              <a16:creationId xmlns:a16="http://schemas.microsoft.com/office/drawing/2014/main" id="{95ADBD27-C471-4A54-B14A-56D60662E754}"/>
            </a:ext>
          </a:extLst>
        </xdr:cNvPr>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12</xdr:row>
      <xdr:rowOff>44450</xdr:rowOff>
    </xdr:from>
    <xdr:to>
      <xdr:col>18</xdr:col>
      <xdr:colOff>69850</xdr:colOff>
      <xdr:row>13</xdr:row>
      <xdr:rowOff>82550</xdr:rowOff>
    </xdr:to>
    <xdr:sp macro="" textlink="">
      <xdr:nvSpPr>
        <xdr:cNvPr id="11376" name="Text Box 112">
          <a:extLst>
            <a:ext uri="{FF2B5EF4-FFF2-40B4-BE49-F238E27FC236}">
              <a16:creationId xmlns:a16="http://schemas.microsoft.com/office/drawing/2014/main" id="{5D037605-63C8-4F95-AF24-AEB77B6A56F4}"/>
            </a:ext>
          </a:extLst>
        </xdr:cNvPr>
        <xdr:cNvSpPr txBox="1">
          <a:spLocks noChangeArrowheads="1"/>
        </xdr:cNvSpPr>
      </xdr:nvSpPr>
      <xdr:spPr bwMode="auto">
        <a:xfrm>
          <a:off x="10934700" y="2025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11377" name="Line 113">
          <a:extLst>
            <a:ext uri="{FF2B5EF4-FFF2-40B4-BE49-F238E27FC236}">
              <a16:creationId xmlns:a16="http://schemas.microsoft.com/office/drawing/2014/main" id="{92ADBFBD-8CB0-4BB4-98DF-C952A1E21253}"/>
            </a:ext>
          </a:extLst>
        </xdr:cNvPr>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10</xdr:row>
      <xdr:rowOff>6350</xdr:rowOff>
    </xdr:from>
    <xdr:to>
      <xdr:col>18</xdr:col>
      <xdr:colOff>69850</xdr:colOff>
      <xdr:row>11</xdr:row>
      <xdr:rowOff>44450</xdr:rowOff>
    </xdr:to>
    <xdr:sp macro="" textlink="">
      <xdr:nvSpPr>
        <xdr:cNvPr id="11378" name="Text Box 114">
          <a:extLst>
            <a:ext uri="{FF2B5EF4-FFF2-40B4-BE49-F238E27FC236}">
              <a16:creationId xmlns:a16="http://schemas.microsoft.com/office/drawing/2014/main" id="{8BCE22FF-820E-4D0B-A921-3D93B3261AA0}"/>
            </a:ext>
          </a:extLst>
        </xdr:cNvPr>
        <xdr:cNvSpPr txBox="1">
          <a:spLocks noChangeArrowheads="1"/>
        </xdr:cNvSpPr>
      </xdr:nvSpPr>
      <xdr:spPr bwMode="auto">
        <a:xfrm>
          <a:off x="10934700" y="1657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1379" name="物件費グラフ枠">
          <a:extLst>
            <a:ext uri="{FF2B5EF4-FFF2-40B4-BE49-F238E27FC236}">
              <a16:creationId xmlns:a16="http://schemas.microsoft.com/office/drawing/2014/main" id="{97A91A37-88E0-45CF-8B00-804E8EAC0130}"/>
            </a:ext>
          </a:extLst>
        </xdr:cNvPr>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146050</xdr:rowOff>
    </xdr:from>
    <xdr:to>
      <xdr:col>24</xdr:col>
      <xdr:colOff>25400</xdr:colOff>
      <xdr:row>21</xdr:row>
      <xdr:rowOff>6350</xdr:rowOff>
    </xdr:to>
    <xdr:sp macro="" textlink="">
      <xdr:nvSpPr>
        <xdr:cNvPr id="11380" name="Line 116">
          <a:extLst>
            <a:ext uri="{FF2B5EF4-FFF2-40B4-BE49-F238E27FC236}">
              <a16:creationId xmlns:a16="http://schemas.microsoft.com/office/drawing/2014/main" id="{0DB291A3-BB6A-4BF2-BC4D-923F77B7772E}"/>
            </a:ext>
          </a:extLst>
        </xdr:cNvPr>
        <xdr:cNvSpPr>
          <a:spLocks noChangeShapeType="1"/>
        </xdr:cNvSpPr>
      </xdr:nvSpPr>
      <xdr:spPr bwMode="auto">
        <a:xfrm flipV="1">
          <a:off x="15125700" y="22923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6350</xdr:rowOff>
    </xdr:from>
    <xdr:to>
      <xdr:col>25</xdr:col>
      <xdr:colOff>184150</xdr:colOff>
      <xdr:row>22</xdr:row>
      <xdr:rowOff>44450</xdr:rowOff>
    </xdr:to>
    <xdr:sp macro="" textlink="">
      <xdr:nvSpPr>
        <xdr:cNvPr id="11381" name="物件費最小値テキスト">
          <a:extLst>
            <a:ext uri="{FF2B5EF4-FFF2-40B4-BE49-F238E27FC236}">
              <a16:creationId xmlns:a16="http://schemas.microsoft.com/office/drawing/2014/main" id="{AAC3BC70-7513-4146-961A-D8906A1918F1}"/>
            </a:ext>
          </a:extLst>
        </xdr:cNvPr>
        <xdr:cNvSpPr txBox="1">
          <a:spLocks noChangeArrowheads="1"/>
        </xdr:cNvSpPr>
      </xdr:nvSpPr>
      <xdr:spPr bwMode="auto">
        <a:xfrm>
          <a:off x="15214600" y="34734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577850</xdr:colOff>
      <xdr:row>21</xdr:row>
      <xdr:rowOff>6350</xdr:rowOff>
    </xdr:from>
    <xdr:to>
      <xdr:col>24</xdr:col>
      <xdr:colOff>114300</xdr:colOff>
      <xdr:row>21</xdr:row>
      <xdr:rowOff>6350</xdr:rowOff>
    </xdr:to>
    <xdr:sp macro="" textlink="">
      <xdr:nvSpPr>
        <xdr:cNvPr id="11382" name="Line 118">
          <a:extLst>
            <a:ext uri="{FF2B5EF4-FFF2-40B4-BE49-F238E27FC236}">
              <a16:creationId xmlns:a16="http://schemas.microsoft.com/office/drawing/2014/main" id="{E37459EA-5CB6-4A4C-8AEA-AD489B009E64}"/>
            </a:ext>
          </a:extLst>
        </xdr:cNvPr>
        <xdr:cNvSpPr>
          <a:spLocks noChangeShapeType="1"/>
        </xdr:cNvSpPr>
      </xdr:nvSpPr>
      <xdr:spPr bwMode="auto">
        <a:xfrm>
          <a:off x="15049500" y="3473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88900</xdr:rowOff>
    </xdr:from>
    <xdr:to>
      <xdr:col>25</xdr:col>
      <xdr:colOff>184150</xdr:colOff>
      <xdr:row>13</xdr:row>
      <xdr:rowOff>127000</xdr:rowOff>
    </xdr:to>
    <xdr:sp macro="" textlink="">
      <xdr:nvSpPr>
        <xdr:cNvPr id="11383" name="物件費最大値テキスト">
          <a:extLst>
            <a:ext uri="{FF2B5EF4-FFF2-40B4-BE49-F238E27FC236}">
              <a16:creationId xmlns:a16="http://schemas.microsoft.com/office/drawing/2014/main" id="{F82ABB09-88ED-44DD-8714-8B18037AD07A}"/>
            </a:ext>
          </a:extLst>
        </xdr:cNvPr>
        <xdr:cNvSpPr txBox="1">
          <a:spLocks noChangeArrowheads="1"/>
        </xdr:cNvSpPr>
      </xdr:nvSpPr>
      <xdr:spPr bwMode="auto">
        <a:xfrm>
          <a:off x="15214600" y="2070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7.1</a:t>
          </a:r>
        </a:p>
      </xdr:txBody>
    </xdr:sp>
    <xdr:clientData/>
  </xdr:twoCellAnchor>
  <xdr:twoCellAnchor>
    <xdr:from>
      <xdr:col>23</xdr:col>
      <xdr:colOff>577850</xdr:colOff>
      <xdr:row>13</xdr:row>
      <xdr:rowOff>146050</xdr:rowOff>
    </xdr:from>
    <xdr:to>
      <xdr:col>24</xdr:col>
      <xdr:colOff>114300</xdr:colOff>
      <xdr:row>13</xdr:row>
      <xdr:rowOff>146050</xdr:rowOff>
    </xdr:to>
    <xdr:sp macro="" textlink="">
      <xdr:nvSpPr>
        <xdr:cNvPr id="11384" name="Line 120">
          <a:extLst>
            <a:ext uri="{FF2B5EF4-FFF2-40B4-BE49-F238E27FC236}">
              <a16:creationId xmlns:a16="http://schemas.microsoft.com/office/drawing/2014/main" id="{61343111-907F-42D5-B594-5A82D37DD645}"/>
            </a:ext>
          </a:extLst>
        </xdr:cNvPr>
        <xdr:cNvSpPr>
          <a:spLocks noChangeShapeType="1"/>
        </xdr:cNvSpPr>
      </xdr:nvSpPr>
      <xdr:spPr bwMode="auto">
        <a:xfrm>
          <a:off x="15049500" y="2292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82550</xdr:rowOff>
    </xdr:from>
    <xdr:to>
      <xdr:col>24</xdr:col>
      <xdr:colOff>25400</xdr:colOff>
      <xdr:row>14</xdr:row>
      <xdr:rowOff>82550</xdr:rowOff>
    </xdr:to>
    <xdr:sp macro="" textlink="">
      <xdr:nvSpPr>
        <xdr:cNvPr id="11385" name="Line 121">
          <a:extLst>
            <a:ext uri="{FF2B5EF4-FFF2-40B4-BE49-F238E27FC236}">
              <a16:creationId xmlns:a16="http://schemas.microsoft.com/office/drawing/2014/main" id="{6AA12A53-9049-4457-A466-B1B6F4F4FF06}"/>
            </a:ext>
          </a:extLst>
        </xdr:cNvPr>
        <xdr:cNvSpPr>
          <a:spLocks noChangeShapeType="1"/>
        </xdr:cNvSpPr>
      </xdr:nvSpPr>
      <xdr:spPr bwMode="auto">
        <a:xfrm>
          <a:off x="14357350" y="23939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15</xdr:row>
      <xdr:rowOff>146050</xdr:rowOff>
    </xdr:from>
    <xdr:to>
      <xdr:col>25</xdr:col>
      <xdr:colOff>184150</xdr:colOff>
      <xdr:row>17</xdr:row>
      <xdr:rowOff>19050</xdr:rowOff>
    </xdr:to>
    <xdr:sp macro="" textlink="">
      <xdr:nvSpPr>
        <xdr:cNvPr id="11386" name="物件費平均値テキスト">
          <a:extLst>
            <a:ext uri="{FF2B5EF4-FFF2-40B4-BE49-F238E27FC236}">
              <a16:creationId xmlns:a16="http://schemas.microsoft.com/office/drawing/2014/main" id="{D8258E15-6638-4C58-A223-4A578CFBA4CB}"/>
            </a:ext>
          </a:extLst>
        </xdr:cNvPr>
        <xdr:cNvSpPr txBox="1">
          <a:spLocks noChangeArrowheads="1"/>
        </xdr:cNvSpPr>
      </xdr:nvSpPr>
      <xdr:spPr bwMode="auto">
        <a:xfrm>
          <a:off x="15214600" y="2622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609600</xdr:colOff>
      <xdr:row>15</xdr:row>
      <xdr:rowOff>146050</xdr:rowOff>
    </xdr:from>
    <xdr:to>
      <xdr:col>24</xdr:col>
      <xdr:colOff>76200</xdr:colOff>
      <xdr:row>16</xdr:row>
      <xdr:rowOff>82550</xdr:rowOff>
    </xdr:to>
    <xdr:sp macro="" textlink="">
      <xdr:nvSpPr>
        <xdr:cNvPr id="11387" name="AutoShape 123">
          <a:extLst>
            <a:ext uri="{FF2B5EF4-FFF2-40B4-BE49-F238E27FC236}">
              <a16:creationId xmlns:a16="http://schemas.microsoft.com/office/drawing/2014/main" id="{AD8853DE-D848-4F20-8503-596A3EAEE167}"/>
            </a:ext>
          </a:extLst>
        </xdr:cNvPr>
        <xdr:cNvSpPr>
          <a:spLocks noChangeArrowheads="1"/>
        </xdr:cNvSpPr>
      </xdr:nvSpPr>
      <xdr:spPr bwMode="auto">
        <a:xfrm>
          <a:off x="1508125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14</xdr:row>
      <xdr:rowOff>82550</xdr:rowOff>
    </xdr:from>
    <xdr:to>
      <xdr:col>22</xdr:col>
      <xdr:colOff>514350</xdr:colOff>
      <xdr:row>14</xdr:row>
      <xdr:rowOff>88900</xdr:rowOff>
    </xdr:to>
    <xdr:sp macro="" textlink="">
      <xdr:nvSpPr>
        <xdr:cNvPr id="11388" name="Line 124">
          <a:extLst>
            <a:ext uri="{FF2B5EF4-FFF2-40B4-BE49-F238E27FC236}">
              <a16:creationId xmlns:a16="http://schemas.microsoft.com/office/drawing/2014/main" id="{FD57EEE6-9FDF-4BB0-9B7E-2FCF980DAB9C}"/>
            </a:ext>
          </a:extLst>
        </xdr:cNvPr>
        <xdr:cNvSpPr>
          <a:spLocks noChangeShapeType="1"/>
        </xdr:cNvSpPr>
      </xdr:nvSpPr>
      <xdr:spPr bwMode="auto">
        <a:xfrm flipV="1">
          <a:off x="13544550" y="23939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158750</xdr:rowOff>
    </xdr:from>
    <xdr:to>
      <xdr:col>22</xdr:col>
      <xdr:colOff>565150</xdr:colOff>
      <xdr:row>16</xdr:row>
      <xdr:rowOff>88900</xdr:rowOff>
    </xdr:to>
    <xdr:sp macro="" textlink="">
      <xdr:nvSpPr>
        <xdr:cNvPr id="11389" name="AutoShape 125">
          <a:extLst>
            <a:ext uri="{FF2B5EF4-FFF2-40B4-BE49-F238E27FC236}">
              <a16:creationId xmlns:a16="http://schemas.microsoft.com/office/drawing/2014/main" id="{8E776B8A-1105-4B7E-AC8B-B022A4E1F551}"/>
            </a:ext>
          </a:extLst>
        </xdr:cNvPr>
        <xdr:cNvSpPr>
          <a:spLocks noChangeArrowheads="1"/>
        </xdr:cNvSpPr>
      </xdr:nvSpPr>
      <xdr:spPr bwMode="auto">
        <a:xfrm>
          <a:off x="1431290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165100</xdr:colOff>
      <xdr:row>16</xdr:row>
      <xdr:rowOff>101600</xdr:rowOff>
    </xdr:from>
    <xdr:to>
      <xdr:col>23</xdr:col>
      <xdr:colOff>209550</xdr:colOff>
      <xdr:row>17</xdr:row>
      <xdr:rowOff>139700</xdr:rowOff>
    </xdr:to>
    <xdr:sp macro="" textlink="">
      <xdr:nvSpPr>
        <xdr:cNvPr id="11390" name="Text Box 126">
          <a:extLst>
            <a:ext uri="{FF2B5EF4-FFF2-40B4-BE49-F238E27FC236}">
              <a16:creationId xmlns:a16="http://schemas.microsoft.com/office/drawing/2014/main" id="{A6A61680-84C6-4210-9695-5A2D7C2DCFCD}"/>
            </a:ext>
          </a:extLst>
        </xdr:cNvPr>
        <xdr:cNvSpPr txBox="1">
          <a:spLocks noChangeArrowheads="1"/>
        </xdr:cNvSpPr>
      </xdr:nvSpPr>
      <xdr:spPr bwMode="auto">
        <a:xfrm>
          <a:off x="14008100" y="27432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20</xdr:col>
      <xdr:colOff>146050</xdr:colOff>
      <xdr:row>14</xdr:row>
      <xdr:rowOff>76200</xdr:rowOff>
    </xdr:from>
    <xdr:to>
      <xdr:col>21</xdr:col>
      <xdr:colOff>330200</xdr:colOff>
      <xdr:row>14</xdr:row>
      <xdr:rowOff>88900</xdr:rowOff>
    </xdr:to>
    <xdr:sp macro="" textlink="">
      <xdr:nvSpPr>
        <xdr:cNvPr id="11391" name="Line 127">
          <a:extLst>
            <a:ext uri="{FF2B5EF4-FFF2-40B4-BE49-F238E27FC236}">
              <a16:creationId xmlns:a16="http://schemas.microsoft.com/office/drawing/2014/main" id="{257F196B-1A3A-44D8-8207-9C741903CE7A}"/>
            </a:ext>
          </a:extLst>
        </xdr:cNvPr>
        <xdr:cNvSpPr>
          <a:spLocks noChangeShapeType="1"/>
        </xdr:cNvSpPr>
      </xdr:nvSpPr>
      <xdr:spPr bwMode="auto">
        <a:xfrm>
          <a:off x="12731750" y="23876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19050</xdr:rowOff>
    </xdr:from>
    <xdr:to>
      <xdr:col>21</xdr:col>
      <xdr:colOff>374650</xdr:colOff>
      <xdr:row>16</xdr:row>
      <xdr:rowOff>107950</xdr:rowOff>
    </xdr:to>
    <xdr:sp macro="" textlink="">
      <xdr:nvSpPr>
        <xdr:cNvPr id="11392" name="AutoShape 128">
          <a:extLst>
            <a:ext uri="{FF2B5EF4-FFF2-40B4-BE49-F238E27FC236}">
              <a16:creationId xmlns:a16="http://schemas.microsoft.com/office/drawing/2014/main" id="{40CAAA32-EC4F-4C42-84D4-5DE4238DDB10}"/>
            </a:ext>
          </a:extLst>
        </xdr:cNvPr>
        <xdr:cNvSpPr>
          <a:spLocks noChangeArrowheads="1"/>
        </xdr:cNvSpPr>
      </xdr:nvSpPr>
      <xdr:spPr bwMode="auto">
        <a:xfrm>
          <a:off x="13500100" y="26606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127000</xdr:rowOff>
    </xdr:from>
    <xdr:to>
      <xdr:col>22</xdr:col>
      <xdr:colOff>50800</xdr:colOff>
      <xdr:row>18</xdr:row>
      <xdr:rowOff>0</xdr:rowOff>
    </xdr:to>
    <xdr:sp macro="" textlink="">
      <xdr:nvSpPr>
        <xdr:cNvPr id="11393" name="Text Box 129">
          <a:extLst>
            <a:ext uri="{FF2B5EF4-FFF2-40B4-BE49-F238E27FC236}">
              <a16:creationId xmlns:a16="http://schemas.microsoft.com/office/drawing/2014/main" id="{85B4DBEF-9E2C-42FA-AE08-3BE6FF4F854A}"/>
            </a:ext>
          </a:extLst>
        </xdr:cNvPr>
        <xdr:cNvSpPr txBox="1">
          <a:spLocks noChangeArrowheads="1"/>
        </xdr:cNvSpPr>
      </xdr:nvSpPr>
      <xdr:spPr bwMode="auto">
        <a:xfrm>
          <a:off x="13195300" y="2768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584200</xdr:colOff>
      <xdr:row>14</xdr:row>
      <xdr:rowOff>76200</xdr:rowOff>
    </xdr:from>
    <xdr:to>
      <xdr:col>20</xdr:col>
      <xdr:colOff>146050</xdr:colOff>
      <xdr:row>14</xdr:row>
      <xdr:rowOff>82550</xdr:rowOff>
    </xdr:to>
    <xdr:sp macro="" textlink="">
      <xdr:nvSpPr>
        <xdr:cNvPr id="11394" name="Line 130">
          <a:extLst>
            <a:ext uri="{FF2B5EF4-FFF2-40B4-BE49-F238E27FC236}">
              <a16:creationId xmlns:a16="http://schemas.microsoft.com/office/drawing/2014/main" id="{D76D50BF-3CF8-457E-BC35-5B729C528E8F}"/>
            </a:ext>
          </a:extLst>
        </xdr:cNvPr>
        <xdr:cNvSpPr>
          <a:spLocks noChangeShapeType="1"/>
        </xdr:cNvSpPr>
      </xdr:nvSpPr>
      <xdr:spPr bwMode="auto">
        <a:xfrm flipV="1">
          <a:off x="11912600" y="23876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19050</xdr:rowOff>
    </xdr:from>
    <xdr:to>
      <xdr:col>20</xdr:col>
      <xdr:colOff>190500</xdr:colOff>
      <xdr:row>16</xdr:row>
      <xdr:rowOff>120650</xdr:rowOff>
    </xdr:to>
    <xdr:sp macro="" textlink="">
      <xdr:nvSpPr>
        <xdr:cNvPr id="11395" name="AutoShape 131">
          <a:extLst>
            <a:ext uri="{FF2B5EF4-FFF2-40B4-BE49-F238E27FC236}">
              <a16:creationId xmlns:a16="http://schemas.microsoft.com/office/drawing/2014/main" id="{70A7C948-7F53-4708-83B6-7A6F8D483915}"/>
            </a:ext>
          </a:extLst>
        </xdr:cNvPr>
        <xdr:cNvSpPr>
          <a:spLocks noChangeArrowheads="1"/>
        </xdr:cNvSpPr>
      </xdr:nvSpPr>
      <xdr:spPr bwMode="auto">
        <a:xfrm>
          <a:off x="12680950" y="2660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425450</xdr:colOff>
      <xdr:row>16</xdr:row>
      <xdr:rowOff>127000</xdr:rowOff>
    </xdr:from>
    <xdr:to>
      <xdr:col>20</xdr:col>
      <xdr:colOff>495300</xdr:colOff>
      <xdr:row>18</xdr:row>
      <xdr:rowOff>0</xdr:rowOff>
    </xdr:to>
    <xdr:sp macro="" textlink="">
      <xdr:nvSpPr>
        <xdr:cNvPr id="11396" name="Text Box 132">
          <a:extLst>
            <a:ext uri="{FF2B5EF4-FFF2-40B4-BE49-F238E27FC236}">
              <a16:creationId xmlns:a16="http://schemas.microsoft.com/office/drawing/2014/main" id="{B14EA642-E35A-480A-8AFD-6E29BDE067FC}"/>
            </a:ext>
          </a:extLst>
        </xdr:cNvPr>
        <xdr:cNvSpPr txBox="1">
          <a:spLocks noChangeArrowheads="1"/>
        </xdr:cNvSpPr>
      </xdr:nvSpPr>
      <xdr:spPr bwMode="auto">
        <a:xfrm>
          <a:off x="12382500" y="2768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539750</xdr:colOff>
      <xdr:row>16</xdr:row>
      <xdr:rowOff>19050</xdr:rowOff>
    </xdr:from>
    <xdr:to>
      <xdr:col>19</xdr:col>
      <xdr:colOff>6350</xdr:colOff>
      <xdr:row>16</xdr:row>
      <xdr:rowOff>107950</xdr:rowOff>
    </xdr:to>
    <xdr:sp macro="" textlink="">
      <xdr:nvSpPr>
        <xdr:cNvPr id="11397" name="AutoShape 133">
          <a:extLst>
            <a:ext uri="{FF2B5EF4-FFF2-40B4-BE49-F238E27FC236}">
              <a16:creationId xmlns:a16="http://schemas.microsoft.com/office/drawing/2014/main" id="{BC646716-C55F-4B74-BEBF-31775C6F9FC1}"/>
            </a:ext>
          </a:extLst>
        </xdr:cNvPr>
        <xdr:cNvSpPr>
          <a:spLocks noChangeArrowheads="1"/>
        </xdr:cNvSpPr>
      </xdr:nvSpPr>
      <xdr:spPr bwMode="auto">
        <a:xfrm>
          <a:off x="11868150" y="2660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234950</xdr:colOff>
      <xdr:row>16</xdr:row>
      <xdr:rowOff>127000</xdr:rowOff>
    </xdr:from>
    <xdr:to>
      <xdr:col>19</xdr:col>
      <xdr:colOff>304800</xdr:colOff>
      <xdr:row>18</xdr:row>
      <xdr:rowOff>0</xdr:rowOff>
    </xdr:to>
    <xdr:sp macro="" textlink="">
      <xdr:nvSpPr>
        <xdr:cNvPr id="11398" name="Text Box 134">
          <a:extLst>
            <a:ext uri="{FF2B5EF4-FFF2-40B4-BE49-F238E27FC236}">
              <a16:creationId xmlns:a16="http://schemas.microsoft.com/office/drawing/2014/main" id="{9A23ED6B-84BD-4E29-95D9-B0E7AE5D2C0D}"/>
            </a:ext>
          </a:extLst>
        </xdr:cNvPr>
        <xdr:cNvSpPr txBox="1">
          <a:spLocks noChangeArrowheads="1"/>
        </xdr:cNvSpPr>
      </xdr:nvSpPr>
      <xdr:spPr bwMode="auto">
        <a:xfrm>
          <a:off x="11563350" y="2768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552450</xdr:colOff>
      <xdr:row>24</xdr:row>
      <xdr:rowOff>76200</xdr:rowOff>
    </xdr:from>
    <xdr:to>
      <xdr:col>24</xdr:col>
      <xdr:colOff>622300</xdr:colOff>
      <xdr:row>25</xdr:row>
      <xdr:rowOff>107950</xdr:rowOff>
    </xdr:to>
    <xdr:sp macro="" textlink="">
      <xdr:nvSpPr>
        <xdr:cNvPr id="11399" name="Text Box 135">
          <a:extLst>
            <a:ext uri="{FF2B5EF4-FFF2-40B4-BE49-F238E27FC236}">
              <a16:creationId xmlns:a16="http://schemas.microsoft.com/office/drawing/2014/main" id="{CA851203-7D23-42E2-851B-6858E6233825}"/>
            </a:ext>
          </a:extLst>
        </xdr:cNvPr>
        <xdr:cNvSpPr txBox="1">
          <a:spLocks noChangeArrowheads="1"/>
        </xdr:cNvSpPr>
      </xdr:nvSpPr>
      <xdr:spPr bwMode="auto">
        <a:xfrm>
          <a:off x="15024100" y="403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412750</xdr:colOff>
      <xdr:row>24</xdr:row>
      <xdr:rowOff>76200</xdr:rowOff>
    </xdr:from>
    <xdr:to>
      <xdr:col>23</xdr:col>
      <xdr:colOff>482600</xdr:colOff>
      <xdr:row>25</xdr:row>
      <xdr:rowOff>107950</xdr:rowOff>
    </xdr:to>
    <xdr:sp macro="" textlink="">
      <xdr:nvSpPr>
        <xdr:cNvPr id="11400" name="Text Box 136">
          <a:extLst>
            <a:ext uri="{FF2B5EF4-FFF2-40B4-BE49-F238E27FC236}">
              <a16:creationId xmlns:a16="http://schemas.microsoft.com/office/drawing/2014/main" id="{AB99B86D-D445-4928-9ECE-A52B2375FB53}"/>
            </a:ext>
          </a:extLst>
        </xdr:cNvPr>
        <xdr:cNvSpPr txBox="1">
          <a:spLocks noChangeArrowheads="1"/>
        </xdr:cNvSpPr>
      </xdr:nvSpPr>
      <xdr:spPr bwMode="auto">
        <a:xfrm>
          <a:off x="14255750" y="403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1" name="Text Box 137">
          <a:extLst>
            <a:ext uri="{FF2B5EF4-FFF2-40B4-BE49-F238E27FC236}">
              <a16:creationId xmlns:a16="http://schemas.microsoft.com/office/drawing/2014/main" id="{787634AD-15E6-4315-A816-DF7409128438}"/>
            </a:ext>
          </a:extLst>
        </xdr:cNvPr>
        <xdr:cNvSpPr txBox="1">
          <a:spLocks noChangeArrowheads="1"/>
        </xdr:cNvSpPr>
      </xdr:nvSpPr>
      <xdr:spPr bwMode="auto">
        <a:xfrm>
          <a:off x="13442950" y="403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44450</xdr:colOff>
      <xdr:row>24</xdr:row>
      <xdr:rowOff>76200</xdr:rowOff>
    </xdr:from>
    <xdr:to>
      <xdr:col>21</xdr:col>
      <xdr:colOff>114300</xdr:colOff>
      <xdr:row>25</xdr:row>
      <xdr:rowOff>107950</xdr:rowOff>
    </xdr:to>
    <xdr:sp macro="" textlink="">
      <xdr:nvSpPr>
        <xdr:cNvPr id="11402" name="Text Box 138">
          <a:extLst>
            <a:ext uri="{FF2B5EF4-FFF2-40B4-BE49-F238E27FC236}">
              <a16:creationId xmlns:a16="http://schemas.microsoft.com/office/drawing/2014/main" id="{029E9527-6983-4883-ADD7-677916867CBD}"/>
            </a:ext>
          </a:extLst>
        </xdr:cNvPr>
        <xdr:cNvSpPr txBox="1">
          <a:spLocks noChangeArrowheads="1"/>
        </xdr:cNvSpPr>
      </xdr:nvSpPr>
      <xdr:spPr bwMode="auto">
        <a:xfrm>
          <a:off x="12630150" y="403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482600</xdr:colOff>
      <xdr:row>24</xdr:row>
      <xdr:rowOff>76200</xdr:rowOff>
    </xdr:from>
    <xdr:to>
      <xdr:col>19</xdr:col>
      <xdr:colOff>552450</xdr:colOff>
      <xdr:row>25</xdr:row>
      <xdr:rowOff>107950</xdr:rowOff>
    </xdr:to>
    <xdr:sp macro="" textlink="">
      <xdr:nvSpPr>
        <xdr:cNvPr id="11403" name="Text Box 139">
          <a:extLst>
            <a:ext uri="{FF2B5EF4-FFF2-40B4-BE49-F238E27FC236}">
              <a16:creationId xmlns:a16="http://schemas.microsoft.com/office/drawing/2014/main" id="{7A941580-5607-4FB8-AB59-12A3F476D2DB}"/>
            </a:ext>
          </a:extLst>
        </xdr:cNvPr>
        <xdr:cNvSpPr txBox="1">
          <a:spLocks noChangeArrowheads="1"/>
        </xdr:cNvSpPr>
      </xdr:nvSpPr>
      <xdr:spPr bwMode="auto">
        <a:xfrm>
          <a:off x="11811000" y="403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609600</xdr:colOff>
      <xdr:row>14</xdr:row>
      <xdr:rowOff>38100</xdr:rowOff>
    </xdr:from>
    <xdr:to>
      <xdr:col>24</xdr:col>
      <xdr:colOff>76200</xdr:colOff>
      <xdr:row>14</xdr:row>
      <xdr:rowOff>139700</xdr:rowOff>
    </xdr:to>
    <xdr:sp macro="" textlink="">
      <xdr:nvSpPr>
        <xdr:cNvPr id="11404" name="Oval 140">
          <a:extLst>
            <a:ext uri="{FF2B5EF4-FFF2-40B4-BE49-F238E27FC236}">
              <a16:creationId xmlns:a16="http://schemas.microsoft.com/office/drawing/2014/main" id="{C3F72ACE-8DF4-4480-B775-117739B4EE4E}"/>
            </a:ext>
          </a:extLst>
        </xdr:cNvPr>
        <xdr:cNvSpPr>
          <a:spLocks noChangeArrowheads="1"/>
        </xdr:cNvSpPr>
      </xdr:nvSpPr>
      <xdr:spPr bwMode="auto">
        <a:xfrm>
          <a:off x="15081250" y="234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13</xdr:row>
      <xdr:rowOff>139700</xdr:rowOff>
    </xdr:from>
    <xdr:to>
      <xdr:col>25</xdr:col>
      <xdr:colOff>184150</xdr:colOff>
      <xdr:row>15</xdr:row>
      <xdr:rowOff>6350</xdr:rowOff>
    </xdr:to>
    <xdr:sp macro="" textlink="">
      <xdr:nvSpPr>
        <xdr:cNvPr id="11405" name="物件費該当値テキスト">
          <a:extLst>
            <a:ext uri="{FF2B5EF4-FFF2-40B4-BE49-F238E27FC236}">
              <a16:creationId xmlns:a16="http://schemas.microsoft.com/office/drawing/2014/main" id="{85691AB6-FB46-4F89-A4DC-EE5C441BBC42}"/>
            </a:ext>
          </a:extLst>
        </xdr:cNvPr>
        <xdr:cNvSpPr txBox="1">
          <a:spLocks noChangeArrowheads="1"/>
        </xdr:cNvSpPr>
      </xdr:nvSpPr>
      <xdr:spPr bwMode="auto">
        <a:xfrm>
          <a:off x="15214600" y="22860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22</xdr:col>
      <xdr:colOff>469900</xdr:colOff>
      <xdr:row>14</xdr:row>
      <xdr:rowOff>38100</xdr:rowOff>
    </xdr:from>
    <xdr:to>
      <xdr:col>22</xdr:col>
      <xdr:colOff>565150</xdr:colOff>
      <xdr:row>14</xdr:row>
      <xdr:rowOff>139700</xdr:rowOff>
    </xdr:to>
    <xdr:sp macro="" textlink="">
      <xdr:nvSpPr>
        <xdr:cNvPr id="11406" name="Oval 142">
          <a:extLst>
            <a:ext uri="{FF2B5EF4-FFF2-40B4-BE49-F238E27FC236}">
              <a16:creationId xmlns:a16="http://schemas.microsoft.com/office/drawing/2014/main" id="{FFDB67E3-99BA-46B7-9BCC-BE856B882C47}"/>
            </a:ext>
          </a:extLst>
        </xdr:cNvPr>
        <xdr:cNvSpPr>
          <a:spLocks noChangeArrowheads="1"/>
        </xdr:cNvSpPr>
      </xdr:nvSpPr>
      <xdr:spPr bwMode="auto">
        <a:xfrm>
          <a:off x="14312900" y="234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165100</xdr:colOff>
      <xdr:row>13</xdr:row>
      <xdr:rowOff>6350</xdr:rowOff>
    </xdr:from>
    <xdr:to>
      <xdr:col>23</xdr:col>
      <xdr:colOff>209550</xdr:colOff>
      <xdr:row>14</xdr:row>
      <xdr:rowOff>44450</xdr:rowOff>
    </xdr:to>
    <xdr:sp macro="" textlink="">
      <xdr:nvSpPr>
        <xdr:cNvPr id="11407" name="Text Box 143">
          <a:extLst>
            <a:ext uri="{FF2B5EF4-FFF2-40B4-BE49-F238E27FC236}">
              <a16:creationId xmlns:a16="http://schemas.microsoft.com/office/drawing/2014/main" id="{B40B5001-8756-49E7-B513-4907379D6651}"/>
            </a:ext>
          </a:extLst>
        </xdr:cNvPr>
        <xdr:cNvSpPr txBox="1">
          <a:spLocks noChangeArrowheads="1"/>
        </xdr:cNvSpPr>
      </xdr:nvSpPr>
      <xdr:spPr bwMode="auto">
        <a:xfrm>
          <a:off x="14008100" y="21526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21</xdr:col>
      <xdr:colOff>285750</xdr:colOff>
      <xdr:row>14</xdr:row>
      <xdr:rowOff>44450</xdr:rowOff>
    </xdr:from>
    <xdr:to>
      <xdr:col>21</xdr:col>
      <xdr:colOff>374650</xdr:colOff>
      <xdr:row>14</xdr:row>
      <xdr:rowOff>133350</xdr:rowOff>
    </xdr:to>
    <xdr:sp macro="" textlink="">
      <xdr:nvSpPr>
        <xdr:cNvPr id="11408" name="Oval 144">
          <a:extLst>
            <a:ext uri="{FF2B5EF4-FFF2-40B4-BE49-F238E27FC236}">
              <a16:creationId xmlns:a16="http://schemas.microsoft.com/office/drawing/2014/main" id="{1A7FAEEC-E843-4649-991F-673725002955}"/>
            </a:ext>
          </a:extLst>
        </xdr:cNvPr>
        <xdr:cNvSpPr>
          <a:spLocks noChangeArrowheads="1"/>
        </xdr:cNvSpPr>
      </xdr:nvSpPr>
      <xdr:spPr bwMode="auto">
        <a:xfrm>
          <a:off x="13500100" y="23558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13</xdr:row>
      <xdr:rowOff>6350</xdr:rowOff>
    </xdr:from>
    <xdr:to>
      <xdr:col>22</xdr:col>
      <xdr:colOff>50800</xdr:colOff>
      <xdr:row>14</xdr:row>
      <xdr:rowOff>44450</xdr:rowOff>
    </xdr:to>
    <xdr:sp macro="" textlink="">
      <xdr:nvSpPr>
        <xdr:cNvPr id="11409" name="Text Box 145">
          <a:extLst>
            <a:ext uri="{FF2B5EF4-FFF2-40B4-BE49-F238E27FC236}">
              <a16:creationId xmlns:a16="http://schemas.microsoft.com/office/drawing/2014/main" id="{E182CE67-4B1A-4FC1-9F79-B5FE3D26B3CB}"/>
            </a:ext>
          </a:extLst>
        </xdr:cNvPr>
        <xdr:cNvSpPr txBox="1">
          <a:spLocks noChangeArrowheads="1"/>
        </xdr:cNvSpPr>
      </xdr:nvSpPr>
      <xdr:spPr bwMode="auto">
        <a:xfrm>
          <a:off x="13195300" y="2152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20</xdr:col>
      <xdr:colOff>95250</xdr:colOff>
      <xdr:row>14</xdr:row>
      <xdr:rowOff>19050</xdr:rowOff>
    </xdr:from>
    <xdr:to>
      <xdr:col>20</xdr:col>
      <xdr:colOff>190500</xdr:colOff>
      <xdr:row>14</xdr:row>
      <xdr:rowOff>120650</xdr:rowOff>
    </xdr:to>
    <xdr:sp macro="" textlink="">
      <xdr:nvSpPr>
        <xdr:cNvPr id="11410" name="Oval 146">
          <a:extLst>
            <a:ext uri="{FF2B5EF4-FFF2-40B4-BE49-F238E27FC236}">
              <a16:creationId xmlns:a16="http://schemas.microsoft.com/office/drawing/2014/main" id="{3AD2B033-3133-4617-9A19-85702453FA64}"/>
            </a:ext>
          </a:extLst>
        </xdr:cNvPr>
        <xdr:cNvSpPr>
          <a:spLocks noChangeArrowheads="1"/>
        </xdr:cNvSpPr>
      </xdr:nvSpPr>
      <xdr:spPr bwMode="auto">
        <a:xfrm>
          <a:off x="12680950" y="2330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425450</xdr:colOff>
      <xdr:row>12</xdr:row>
      <xdr:rowOff>158750</xdr:rowOff>
    </xdr:from>
    <xdr:to>
      <xdr:col>20</xdr:col>
      <xdr:colOff>495300</xdr:colOff>
      <xdr:row>14</xdr:row>
      <xdr:rowOff>25400</xdr:rowOff>
    </xdr:to>
    <xdr:sp macro="" textlink="">
      <xdr:nvSpPr>
        <xdr:cNvPr id="11411" name="Text Box 147">
          <a:extLst>
            <a:ext uri="{FF2B5EF4-FFF2-40B4-BE49-F238E27FC236}">
              <a16:creationId xmlns:a16="http://schemas.microsoft.com/office/drawing/2014/main" id="{256F8768-4276-4BEB-946E-0E87814F69EA}"/>
            </a:ext>
          </a:extLst>
        </xdr:cNvPr>
        <xdr:cNvSpPr txBox="1">
          <a:spLocks noChangeArrowheads="1"/>
        </xdr:cNvSpPr>
      </xdr:nvSpPr>
      <xdr:spPr bwMode="auto">
        <a:xfrm>
          <a:off x="12382500" y="21399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18</xdr:col>
      <xdr:colOff>539750</xdr:colOff>
      <xdr:row>14</xdr:row>
      <xdr:rowOff>25400</xdr:rowOff>
    </xdr:from>
    <xdr:to>
      <xdr:col>19</xdr:col>
      <xdr:colOff>6350</xdr:colOff>
      <xdr:row>14</xdr:row>
      <xdr:rowOff>127000</xdr:rowOff>
    </xdr:to>
    <xdr:sp macro="" textlink="">
      <xdr:nvSpPr>
        <xdr:cNvPr id="11412" name="Oval 148">
          <a:extLst>
            <a:ext uri="{FF2B5EF4-FFF2-40B4-BE49-F238E27FC236}">
              <a16:creationId xmlns:a16="http://schemas.microsoft.com/office/drawing/2014/main" id="{B4B8C1A9-9A4B-4F80-8B41-E5BC838A41DB}"/>
            </a:ext>
          </a:extLst>
        </xdr:cNvPr>
        <xdr:cNvSpPr>
          <a:spLocks noChangeArrowheads="1"/>
        </xdr:cNvSpPr>
      </xdr:nvSpPr>
      <xdr:spPr bwMode="auto">
        <a:xfrm>
          <a:off x="11868150" y="233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234950</xdr:colOff>
      <xdr:row>13</xdr:row>
      <xdr:rowOff>0</xdr:rowOff>
    </xdr:from>
    <xdr:to>
      <xdr:col>19</xdr:col>
      <xdr:colOff>304800</xdr:colOff>
      <xdr:row>14</xdr:row>
      <xdr:rowOff>38100</xdr:rowOff>
    </xdr:to>
    <xdr:sp macro="" textlink="">
      <xdr:nvSpPr>
        <xdr:cNvPr id="11413" name="Text Box 149">
          <a:extLst>
            <a:ext uri="{FF2B5EF4-FFF2-40B4-BE49-F238E27FC236}">
              <a16:creationId xmlns:a16="http://schemas.microsoft.com/office/drawing/2014/main" id="{B870CC2A-2702-44A3-9254-BDB8CDDE175B}"/>
            </a:ext>
          </a:extLst>
        </xdr:cNvPr>
        <xdr:cNvSpPr txBox="1">
          <a:spLocks noChangeArrowheads="1"/>
        </xdr:cNvSpPr>
      </xdr:nvSpPr>
      <xdr:spPr bwMode="auto">
        <a:xfrm>
          <a:off x="11563350" y="21463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xdr:col>
      <xdr:colOff>63500</xdr:colOff>
      <xdr:row>47</xdr:row>
      <xdr:rowOff>63500</xdr:rowOff>
    </xdr:from>
    <xdr:to>
      <xdr:col>7</xdr:col>
      <xdr:colOff>520700</xdr:colOff>
      <xdr:row>49</xdr:row>
      <xdr:rowOff>44450</xdr:rowOff>
    </xdr:to>
    <xdr:sp macro="" textlink="">
      <xdr:nvSpPr>
        <xdr:cNvPr id="11414" name="Rectangle 150">
          <a:extLst>
            <a:ext uri="{FF2B5EF4-FFF2-40B4-BE49-F238E27FC236}">
              <a16:creationId xmlns:a16="http://schemas.microsoft.com/office/drawing/2014/main" id="{104D6CE9-5DC1-4C22-AAAF-9FC382C4160F}"/>
            </a:ext>
          </a:extLst>
        </xdr:cNvPr>
        <xdr:cNvSpPr>
          <a:spLocks noChangeArrowheads="1"/>
        </xdr:cNvSpPr>
      </xdr:nvSpPr>
      <xdr:spPr bwMode="auto">
        <a:xfrm>
          <a:off x="698500" y="7823200"/>
          <a:ext cx="422910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48</xdr:row>
      <xdr:rowOff>146050</xdr:rowOff>
    </xdr:to>
    <xdr:sp macro="" textlink="">
      <xdr:nvSpPr>
        <xdr:cNvPr id="11415" name="Rectangle 151">
          <a:extLst>
            <a:ext uri="{FF2B5EF4-FFF2-40B4-BE49-F238E27FC236}">
              <a16:creationId xmlns:a16="http://schemas.microsoft.com/office/drawing/2014/main" id="{E898652D-C307-4731-B423-F35BD0FD4F83}"/>
            </a:ext>
          </a:extLst>
        </xdr:cNvPr>
        <xdr:cNvSpPr>
          <a:spLocks noChangeArrowheads="1"/>
        </xdr:cNvSpPr>
      </xdr:nvSpPr>
      <xdr:spPr bwMode="auto">
        <a:xfrm>
          <a:off x="4946650" y="7886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0</xdr:rowOff>
    </xdr:to>
    <xdr:sp macro="" textlink="">
      <xdr:nvSpPr>
        <xdr:cNvPr id="11416" name="Rectangle 152">
          <a:extLst>
            <a:ext uri="{FF2B5EF4-FFF2-40B4-BE49-F238E27FC236}">
              <a16:creationId xmlns:a16="http://schemas.microsoft.com/office/drawing/2014/main" id="{C7EF9AD4-1AB2-4E71-8E8C-553DB47478A8}"/>
            </a:ext>
          </a:extLst>
        </xdr:cNvPr>
        <xdr:cNvSpPr>
          <a:spLocks noChangeArrowheads="1"/>
        </xdr:cNvSpPr>
      </xdr:nvSpPr>
      <xdr:spPr bwMode="auto">
        <a:xfrm>
          <a:off x="4946650" y="8070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4/41</a:t>
          </a:r>
        </a:p>
      </xdr:txBody>
    </xdr:sp>
    <xdr:clientData/>
  </xdr:twoCellAnchor>
  <xdr:twoCellAnchor>
    <xdr:from>
      <xdr:col>10</xdr:col>
      <xdr:colOff>203200</xdr:colOff>
      <xdr:row>47</xdr:row>
      <xdr:rowOff>127000</xdr:rowOff>
    </xdr:from>
    <xdr:to>
      <xdr:col>12</xdr:col>
      <xdr:colOff>228600</xdr:colOff>
      <xdr:row>48</xdr:row>
      <xdr:rowOff>146050</xdr:rowOff>
    </xdr:to>
    <xdr:sp macro="" textlink="">
      <xdr:nvSpPr>
        <xdr:cNvPr id="11417" name="Rectangle 153">
          <a:extLst>
            <a:ext uri="{FF2B5EF4-FFF2-40B4-BE49-F238E27FC236}">
              <a16:creationId xmlns:a16="http://schemas.microsoft.com/office/drawing/2014/main" id="{55717A5C-1521-431A-870A-4E37D35B8934}"/>
            </a:ext>
          </a:extLst>
        </xdr:cNvPr>
        <xdr:cNvSpPr>
          <a:spLocks noChangeArrowheads="1"/>
        </xdr:cNvSpPr>
      </xdr:nvSpPr>
      <xdr:spPr bwMode="auto">
        <a:xfrm>
          <a:off x="6496050" y="788670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203200</xdr:colOff>
      <xdr:row>48</xdr:row>
      <xdr:rowOff>146050</xdr:rowOff>
    </xdr:from>
    <xdr:to>
      <xdr:col>12</xdr:col>
      <xdr:colOff>228600</xdr:colOff>
      <xdr:row>50</xdr:row>
      <xdr:rowOff>0</xdr:rowOff>
    </xdr:to>
    <xdr:sp macro="" textlink="">
      <xdr:nvSpPr>
        <xdr:cNvPr id="11418" name="Rectangle 154">
          <a:extLst>
            <a:ext uri="{FF2B5EF4-FFF2-40B4-BE49-F238E27FC236}">
              <a16:creationId xmlns:a16="http://schemas.microsoft.com/office/drawing/2014/main" id="{7AB1A52A-3D3D-4A6F-978D-B44EEF727E96}"/>
            </a:ext>
          </a:extLst>
        </xdr:cNvPr>
        <xdr:cNvSpPr>
          <a:spLocks noChangeArrowheads="1"/>
        </xdr:cNvSpPr>
      </xdr:nvSpPr>
      <xdr:spPr bwMode="auto">
        <a:xfrm>
          <a:off x="6496050" y="807085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12</xdr:col>
      <xdr:colOff>419100</xdr:colOff>
      <xdr:row>47</xdr:row>
      <xdr:rowOff>127000</xdr:rowOff>
    </xdr:from>
    <xdr:to>
      <xdr:col>14</xdr:col>
      <xdr:colOff>558800</xdr:colOff>
      <xdr:row>48</xdr:row>
      <xdr:rowOff>146050</xdr:rowOff>
    </xdr:to>
    <xdr:sp macro="" textlink="">
      <xdr:nvSpPr>
        <xdr:cNvPr id="11419" name="Rectangle 155">
          <a:extLst>
            <a:ext uri="{FF2B5EF4-FFF2-40B4-BE49-F238E27FC236}">
              <a16:creationId xmlns:a16="http://schemas.microsoft.com/office/drawing/2014/main" id="{C6DAE6C9-3E86-4D1E-9E47-FD3CD0E8840B}"/>
            </a:ext>
          </a:extLst>
        </xdr:cNvPr>
        <xdr:cNvSpPr>
          <a:spLocks noChangeArrowheads="1"/>
        </xdr:cNvSpPr>
      </xdr:nvSpPr>
      <xdr:spPr bwMode="auto">
        <a:xfrm>
          <a:off x="7969250" y="7886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48</xdr:row>
      <xdr:rowOff>146050</xdr:rowOff>
    </xdr:from>
    <xdr:to>
      <xdr:col>14</xdr:col>
      <xdr:colOff>558800</xdr:colOff>
      <xdr:row>50</xdr:row>
      <xdr:rowOff>0</xdr:rowOff>
    </xdr:to>
    <xdr:sp macro="" textlink="">
      <xdr:nvSpPr>
        <xdr:cNvPr id="11420" name="Rectangle 156">
          <a:extLst>
            <a:ext uri="{FF2B5EF4-FFF2-40B4-BE49-F238E27FC236}">
              <a16:creationId xmlns:a16="http://schemas.microsoft.com/office/drawing/2014/main" id="{4EB3A972-0337-4986-87CE-90BE1E04B697}"/>
            </a:ext>
          </a:extLst>
        </xdr:cNvPr>
        <xdr:cNvSpPr>
          <a:spLocks noChangeArrowheads="1"/>
        </xdr:cNvSpPr>
      </xdr:nvSpPr>
      <xdr:spPr bwMode="auto">
        <a:xfrm>
          <a:off x="7969250" y="8070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7.9</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1421" name="Rectangle 157">
          <a:extLst>
            <a:ext uri="{FF2B5EF4-FFF2-40B4-BE49-F238E27FC236}">
              <a16:creationId xmlns:a16="http://schemas.microsoft.com/office/drawing/2014/main" id="{A2B0AC9A-0937-4232-9011-B1492E199FF5}"/>
            </a:ext>
          </a:extLst>
        </xdr:cNvPr>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11422" name="Rectangle 158">
          <a:extLst>
            <a:ext uri="{FF2B5EF4-FFF2-40B4-BE49-F238E27FC236}">
              <a16:creationId xmlns:a16="http://schemas.microsoft.com/office/drawing/2014/main" id="{95FE448C-0185-45C3-94AB-7D90829A7E96}"/>
            </a:ext>
          </a:extLst>
        </xdr:cNvPr>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120650</xdr:rowOff>
    </xdr:from>
    <xdr:to>
      <xdr:col>13</xdr:col>
      <xdr:colOff>609600</xdr:colOff>
      <xdr:row>52</xdr:row>
      <xdr:rowOff>38100</xdr:rowOff>
    </xdr:to>
    <xdr:sp macro="" textlink="">
      <xdr:nvSpPr>
        <xdr:cNvPr id="11423" name="Rectangle 159">
          <a:extLst>
            <a:ext uri="{FF2B5EF4-FFF2-40B4-BE49-F238E27FC236}">
              <a16:creationId xmlns:a16="http://schemas.microsoft.com/office/drawing/2014/main" id="{AF82EF85-AAE2-4764-8547-BD89BA63B17E}"/>
            </a:ext>
          </a:extLst>
        </xdr:cNvPr>
        <xdr:cNvSpPr>
          <a:spLocks noChangeArrowheads="1"/>
        </xdr:cNvSpPr>
      </xdr:nvSpPr>
      <xdr:spPr bwMode="auto">
        <a:xfrm>
          <a:off x="5295900" y="8375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101600</xdr:rowOff>
    </xdr:from>
    <xdr:to>
      <xdr:col>15</xdr:col>
      <xdr:colOff>546100</xdr:colOff>
      <xdr:row>63</xdr:row>
      <xdr:rowOff>120650</xdr:rowOff>
    </xdr:to>
    <xdr:sp macro="" textlink="" fLocksText="0">
      <xdr:nvSpPr>
        <xdr:cNvPr id="11424" name="Rectangle 160">
          <a:extLst>
            <a:ext uri="{FF2B5EF4-FFF2-40B4-BE49-F238E27FC236}">
              <a16:creationId xmlns:a16="http://schemas.microsoft.com/office/drawing/2014/main" id="{046B5841-602C-4C9A-86E6-1FAB70065798}"/>
            </a:ext>
          </a:extLst>
        </xdr:cNvPr>
        <xdr:cNvSpPr>
          <a:spLocks noChangeArrowheads="1"/>
        </xdr:cNvSpPr>
      </xdr:nvSpPr>
      <xdr:spPr bwMode="auto">
        <a:xfrm>
          <a:off x="5334000" y="8686800"/>
          <a:ext cx="46482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扶助費は、決算額が年々上昇傾向にある。これは、当町が福祉や子育て等に力を傾注していることの表れでもあり、今後も社会保障関係経費の増額が予想される。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63500</xdr:colOff>
      <xdr:row>49</xdr:row>
      <xdr:rowOff>139700</xdr:rowOff>
    </xdr:from>
    <xdr:ext cx="132344" cy="151836"/>
    <xdr:sp macro="" textlink="">
      <xdr:nvSpPr>
        <xdr:cNvPr id="11425" name="Text Box 161">
          <a:extLst>
            <a:ext uri="{FF2B5EF4-FFF2-40B4-BE49-F238E27FC236}">
              <a16:creationId xmlns:a16="http://schemas.microsoft.com/office/drawing/2014/main" id="{1E0BCBFA-EB3B-45A1-92F6-E3264A0BD8C3}"/>
            </a:ext>
          </a:extLst>
        </xdr:cNvPr>
        <xdr:cNvSpPr txBox="1">
          <a:spLocks noChangeArrowheads="1"/>
        </xdr:cNvSpPr>
      </xdr:nvSpPr>
      <xdr:spPr bwMode="auto">
        <a:xfrm>
          <a:off x="698500" y="8229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11426" name="Line 162">
          <a:extLst>
            <a:ext uri="{FF2B5EF4-FFF2-40B4-BE49-F238E27FC236}">
              <a16:creationId xmlns:a16="http://schemas.microsoft.com/office/drawing/2014/main" id="{4B36AD33-655C-4AC7-8F9D-03843AFF05AB}"/>
            </a:ext>
          </a:extLst>
        </xdr:cNvPr>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63</xdr:row>
      <xdr:rowOff>63500</xdr:rowOff>
    </xdr:from>
    <xdr:to>
      <xdr:col>1</xdr:col>
      <xdr:colOff>63500</xdr:colOff>
      <xdr:row>64</xdr:row>
      <xdr:rowOff>101600</xdr:rowOff>
    </xdr:to>
    <xdr:sp macro="" textlink="">
      <xdr:nvSpPr>
        <xdr:cNvPr id="11427" name="Text Box 163">
          <a:extLst>
            <a:ext uri="{FF2B5EF4-FFF2-40B4-BE49-F238E27FC236}">
              <a16:creationId xmlns:a16="http://schemas.microsoft.com/office/drawing/2014/main" id="{4825A62F-CD6E-4E6B-AE8A-004915662B5C}"/>
            </a:ext>
          </a:extLst>
        </xdr:cNvPr>
        <xdr:cNvSpPr txBox="1">
          <a:spLocks noChangeArrowheads="1"/>
        </xdr:cNvSpPr>
      </xdr:nvSpPr>
      <xdr:spPr bwMode="auto">
        <a:xfrm>
          <a:off x="234950" y="10464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11428" name="Line 164">
          <a:extLst>
            <a:ext uri="{FF2B5EF4-FFF2-40B4-BE49-F238E27FC236}">
              <a16:creationId xmlns:a16="http://schemas.microsoft.com/office/drawing/2014/main" id="{A024560C-61C9-4F82-9239-7E31F3A4CDF0}"/>
            </a:ext>
          </a:extLst>
        </xdr:cNvPr>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61</xdr:row>
      <xdr:rowOff>25400</xdr:rowOff>
    </xdr:from>
    <xdr:to>
      <xdr:col>1</xdr:col>
      <xdr:colOff>63500</xdr:colOff>
      <xdr:row>62</xdr:row>
      <xdr:rowOff>63500</xdr:rowOff>
    </xdr:to>
    <xdr:sp macro="" textlink="">
      <xdr:nvSpPr>
        <xdr:cNvPr id="11429" name="Text Box 165">
          <a:extLst>
            <a:ext uri="{FF2B5EF4-FFF2-40B4-BE49-F238E27FC236}">
              <a16:creationId xmlns:a16="http://schemas.microsoft.com/office/drawing/2014/main" id="{A6AEBA80-BCA9-4B53-9D35-15435035DFCE}"/>
            </a:ext>
          </a:extLst>
        </xdr:cNvPr>
        <xdr:cNvSpPr txBox="1">
          <a:spLocks noChangeArrowheads="1"/>
        </xdr:cNvSpPr>
      </xdr:nvSpPr>
      <xdr:spPr bwMode="auto">
        <a:xfrm>
          <a:off x="234950" y="100965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11430" name="Line 166">
          <a:extLst>
            <a:ext uri="{FF2B5EF4-FFF2-40B4-BE49-F238E27FC236}">
              <a16:creationId xmlns:a16="http://schemas.microsoft.com/office/drawing/2014/main" id="{9FCA9ABE-5687-48CF-8EB3-51084837CF1B}"/>
            </a:ext>
          </a:extLst>
        </xdr:cNvPr>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58</xdr:row>
      <xdr:rowOff>158750</xdr:rowOff>
    </xdr:from>
    <xdr:to>
      <xdr:col>1</xdr:col>
      <xdr:colOff>63500</xdr:colOff>
      <xdr:row>60</xdr:row>
      <xdr:rowOff>25400</xdr:rowOff>
    </xdr:to>
    <xdr:sp macro="" textlink="">
      <xdr:nvSpPr>
        <xdr:cNvPr id="11431" name="Text Box 167">
          <a:extLst>
            <a:ext uri="{FF2B5EF4-FFF2-40B4-BE49-F238E27FC236}">
              <a16:creationId xmlns:a16="http://schemas.microsoft.com/office/drawing/2014/main" id="{55721CE2-6DF4-42B0-8AA3-7A7AB441A484}"/>
            </a:ext>
          </a:extLst>
        </xdr:cNvPr>
        <xdr:cNvSpPr txBox="1">
          <a:spLocks noChangeArrowheads="1"/>
        </xdr:cNvSpPr>
      </xdr:nvSpPr>
      <xdr:spPr bwMode="auto">
        <a:xfrm>
          <a:off x="234950" y="9734550"/>
          <a:ext cx="4635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11432" name="Line 168">
          <a:extLst>
            <a:ext uri="{FF2B5EF4-FFF2-40B4-BE49-F238E27FC236}">
              <a16:creationId xmlns:a16="http://schemas.microsoft.com/office/drawing/2014/main" id="{4BC25E47-C87C-4B82-B4EE-3332B65FCF04}"/>
            </a:ext>
          </a:extLst>
        </xdr:cNvPr>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56</xdr:row>
      <xdr:rowOff>120650</xdr:rowOff>
    </xdr:from>
    <xdr:to>
      <xdr:col>1</xdr:col>
      <xdr:colOff>63500</xdr:colOff>
      <xdr:row>57</xdr:row>
      <xdr:rowOff>158750</xdr:rowOff>
    </xdr:to>
    <xdr:sp macro="" textlink="">
      <xdr:nvSpPr>
        <xdr:cNvPr id="11433" name="Text Box 169">
          <a:extLst>
            <a:ext uri="{FF2B5EF4-FFF2-40B4-BE49-F238E27FC236}">
              <a16:creationId xmlns:a16="http://schemas.microsoft.com/office/drawing/2014/main" id="{4201C9E8-6A00-4DE0-A50B-AC0FF2DAE5E8}"/>
            </a:ext>
          </a:extLst>
        </xdr:cNvPr>
        <xdr:cNvSpPr txBox="1">
          <a:spLocks noChangeArrowheads="1"/>
        </xdr:cNvSpPr>
      </xdr:nvSpPr>
      <xdr:spPr bwMode="auto">
        <a:xfrm>
          <a:off x="234950" y="93662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11434" name="Line 170">
          <a:extLst>
            <a:ext uri="{FF2B5EF4-FFF2-40B4-BE49-F238E27FC236}">
              <a16:creationId xmlns:a16="http://schemas.microsoft.com/office/drawing/2014/main" id="{51BB3A81-35AB-4F12-BBE1-7AAAC461FFBF}"/>
            </a:ext>
          </a:extLst>
        </xdr:cNvPr>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54</xdr:row>
      <xdr:rowOff>82550</xdr:rowOff>
    </xdr:from>
    <xdr:to>
      <xdr:col>1</xdr:col>
      <xdr:colOff>63500</xdr:colOff>
      <xdr:row>55</xdr:row>
      <xdr:rowOff>120650</xdr:rowOff>
    </xdr:to>
    <xdr:sp macro="" textlink="">
      <xdr:nvSpPr>
        <xdr:cNvPr id="11435" name="Text Box 171">
          <a:extLst>
            <a:ext uri="{FF2B5EF4-FFF2-40B4-BE49-F238E27FC236}">
              <a16:creationId xmlns:a16="http://schemas.microsoft.com/office/drawing/2014/main" id="{ABEC1670-9733-4052-A9F1-DCACF87C2A75}"/>
            </a:ext>
          </a:extLst>
        </xdr:cNvPr>
        <xdr:cNvSpPr txBox="1">
          <a:spLocks noChangeArrowheads="1"/>
        </xdr:cNvSpPr>
      </xdr:nvSpPr>
      <xdr:spPr bwMode="auto">
        <a:xfrm>
          <a:off x="234950" y="89979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11436" name="Line 172">
          <a:extLst>
            <a:ext uri="{FF2B5EF4-FFF2-40B4-BE49-F238E27FC236}">
              <a16:creationId xmlns:a16="http://schemas.microsoft.com/office/drawing/2014/main" id="{58965B02-7247-4A27-A99D-409F838F64B2}"/>
            </a:ext>
          </a:extLst>
        </xdr:cNvPr>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52</xdr:row>
      <xdr:rowOff>44450</xdr:rowOff>
    </xdr:from>
    <xdr:to>
      <xdr:col>1</xdr:col>
      <xdr:colOff>63500</xdr:colOff>
      <xdr:row>53</xdr:row>
      <xdr:rowOff>82550</xdr:rowOff>
    </xdr:to>
    <xdr:sp macro="" textlink="">
      <xdr:nvSpPr>
        <xdr:cNvPr id="11437" name="Text Box 173">
          <a:extLst>
            <a:ext uri="{FF2B5EF4-FFF2-40B4-BE49-F238E27FC236}">
              <a16:creationId xmlns:a16="http://schemas.microsoft.com/office/drawing/2014/main" id="{5B56D02F-9EDD-40F4-9C68-B997DE3855CE}"/>
            </a:ext>
          </a:extLst>
        </xdr:cNvPr>
        <xdr:cNvSpPr txBox="1">
          <a:spLocks noChangeArrowheads="1"/>
        </xdr:cNvSpPr>
      </xdr:nvSpPr>
      <xdr:spPr bwMode="auto">
        <a:xfrm>
          <a:off x="234950" y="8629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11438" name="Line 174">
          <a:extLst>
            <a:ext uri="{FF2B5EF4-FFF2-40B4-BE49-F238E27FC236}">
              <a16:creationId xmlns:a16="http://schemas.microsoft.com/office/drawing/2014/main" id="{6E4AE7BF-77FB-40AB-96F7-C2383E68945F}"/>
            </a:ext>
          </a:extLst>
        </xdr:cNvPr>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50</xdr:row>
      <xdr:rowOff>6350</xdr:rowOff>
    </xdr:from>
    <xdr:to>
      <xdr:col>1</xdr:col>
      <xdr:colOff>63500</xdr:colOff>
      <xdr:row>51</xdr:row>
      <xdr:rowOff>44450</xdr:rowOff>
    </xdr:to>
    <xdr:sp macro="" textlink="">
      <xdr:nvSpPr>
        <xdr:cNvPr id="11439" name="Text Box 175">
          <a:extLst>
            <a:ext uri="{FF2B5EF4-FFF2-40B4-BE49-F238E27FC236}">
              <a16:creationId xmlns:a16="http://schemas.microsoft.com/office/drawing/2014/main" id="{08510361-7687-4AA1-97B4-F6CDE41C83E3}"/>
            </a:ext>
          </a:extLst>
        </xdr:cNvPr>
        <xdr:cNvSpPr txBox="1">
          <a:spLocks noChangeArrowheads="1"/>
        </xdr:cNvSpPr>
      </xdr:nvSpPr>
      <xdr:spPr bwMode="auto">
        <a:xfrm>
          <a:off x="234950" y="8261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1440" name="扶助費グラフ枠">
          <a:extLst>
            <a:ext uri="{FF2B5EF4-FFF2-40B4-BE49-F238E27FC236}">
              <a16:creationId xmlns:a16="http://schemas.microsoft.com/office/drawing/2014/main" id="{53E1B942-6574-4C80-8958-FBE0DC4BB19C}"/>
            </a:ext>
          </a:extLst>
        </xdr:cNvPr>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158750</xdr:rowOff>
    </xdr:from>
    <xdr:to>
      <xdr:col>7</xdr:col>
      <xdr:colOff>19050</xdr:colOff>
      <xdr:row>60</xdr:row>
      <xdr:rowOff>120650</xdr:rowOff>
    </xdr:to>
    <xdr:sp macro="" textlink="">
      <xdr:nvSpPr>
        <xdr:cNvPr id="11441" name="Line 177">
          <a:extLst>
            <a:ext uri="{FF2B5EF4-FFF2-40B4-BE49-F238E27FC236}">
              <a16:creationId xmlns:a16="http://schemas.microsoft.com/office/drawing/2014/main" id="{5C476C28-D4EB-4B94-B7CC-D8895063CA9A}"/>
            </a:ext>
          </a:extLst>
        </xdr:cNvPr>
        <xdr:cNvSpPr>
          <a:spLocks noChangeShapeType="1"/>
        </xdr:cNvSpPr>
      </xdr:nvSpPr>
      <xdr:spPr bwMode="auto">
        <a:xfrm flipV="1">
          <a:off x="4425950" y="8909050"/>
          <a:ext cx="0" cy="1117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60</xdr:row>
      <xdr:rowOff>120650</xdr:rowOff>
    </xdr:from>
    <xdr:to>
      <xdr:col>8</xdr:col>
      <xdr:colOff>165100</xdr:colOff>
      <xdr:row>61</xdr:row>
      <xdr:rowOff>158750</xdr:rowOff>
    </xdr:to>
    <xdr:sp macro="" textlink="">
      <xdr:nvSpPr>
        <xdr:cNvPr id="11442" name="扶助費最小値テキスト">
          <a:extLst>
            <a:ext uri="{FF2B5EF4-FFF2-40B4-BE49-F238E27FC236}">
              <a16:creationId xmlns:a16="http://schemas.microsoft.com/office/drawing/2014/main" id="{E90239DF-7597-48C2-92C1-9A3955C73860}"/>
            </a:ext>
          </a:extLst>
        </xdr:cNvPr>
        <xdr:cNvSpPr txBox="1">
          <a:spLocks noChangeArrowheads="1"/>
        </xdr:cNvSpPr>
      </xdr:nvSpPr>
      <xdr:spPr bwMode="auto">
        <a:xfrm>
          <a:off x="4502150" y="10026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9.0</a:t>
          </a:r>
        </a:p>
      </xdr:txBody>
    </xdr:sp>
    <xdr:clientData/>
  </xdr:twoCellAnchor>
  <xdr:twoCellAnchor>
    <xdr:from>
      <xdr:col>6</xdr:col>
      <xdr:colOff>558800</xdr:colOff>
      <xdr:row>60</xdr:row>
      <xdr:rowOff>120650</xdr:rowOff>
    </xdr:from>
    <xdr:to>
      <xdr:col>7</xdr:col>
      <xdr:colOff>95250</xdr:colOff>
      <xdr:row>60</xdr:row>
      <xdr:rowOff>120650</xdr:rowOff>
    </xdr:to>
    <xdr:sp macro="" textlink="">
      <xdr:nvSpPr>
        <xdr:cNvPr id="11443" name="Line 179">
          <a:extLst>
            <a:ext uri="{FF2B5EF4-FFF2-40B4-BE49-F238E27FC236}">
              <a16:creationId xmlns:a16="http://schemas.microsoft.com/office/drawing/2014/main" id="{D665BE7E-6FB7-43B3-89AF-07DA5C3D781A}"/>
            </a:ext>
          </a:extLst>
        </xdr:cNvPr>
        <xdr:cNvSpPr>
          <a:spLocks noChangeShapeType="1"/>
        </xdr:cNvSpPr>
      </xdr:nvSpPr>
      <xdr:spPr bwMode="auto">
        <a:xfrm>
          <a:off x="4337050" y="1002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52</xdr:row>
      <xdr:rowOff>101600</xdr:rowOff>
    </xdr:from>
    <xdr:to>
      <xdr:col>8</xdr:col>
      <xdr:colOff>165100</xdr:colOff>
      <xdr:row>53</xdr:row>
      <xdr:rowOff>139700</xdr:rowOff>
    </xdr:to>
    <xdr:sp macro="" textlink="">
      <xdr:nvSpPr>
        <xdr:cNvPr id="11444" name="扶助費最大値テキスト">
          <a:extLst>
            <a:ext uri="{FF2B5EF4-FFF2-40B4-BE49-F238E27FC236}">
              <a16:creationId xmlns:a16="http://schemas.microsoft.com/office/drawing/2014/main" id="{89AFCAD2-4FEC-447F-B535-32362A738D98}"/>
            </a:ext>
          </a:extLst>
        </xdr:cNvPr>
        <xdr:cNvSpPr txBox="1">
          <a:spLocks noChangeArrowheads="1"/>
        </xdr:cNvSpPr>
      </xdr:nvSpPr>
      <xdr:spPr bwMode="auto">
        <a:xfrm>
          <a:off x="4502150" y="8686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6</xdr:col>
      <xdr:colOff>558800</xdr:colOff>
      <xdr:row>53</xdr:row>
      <xdr:rowOff>158750</xdr:rowOff>
    </xdr:from>
    <xdr:to>
      <xdr:col>7</xdr:col>
      <xdr:colOff>95250</xdr:colOff>
      <xdr:row>53</xdr:row>
      <xdr:rowOff>158750</xdr:rowOff>
    </xdr:to>
    <xdr:sp macro="" textlink="">
      <xdr:nvSpPr>
        <xdr:cNvPr id="11445" name="Line 181">
          <a:extLst>
            <a:ext uri="{FF2B5EF4-FFF2-40B4-BE49-F238E27FC236}">
              <a16:creationId xmlns:a16="http://schemas.microsoft.com/office/drawing/2014/main" id="{CEFD4526-36FE-4A19-8E38-1A646D300486}"/>
            </a:ext>
          </a:extLst>
        </xdr:cNvPr>
        <xdr:cNvSpPr>
          <a:spLocks noChangeShapeType="1"/>
        </xdr:cNvSpPr>
      </xdr:nvSpPr>
      <xdr:spPr bwMode="auto">
        <a:xfrm>
          <a:off x="4337050" y="8909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54</xdr:row>
      <xdr:rowOff>120650</xdr:rowOff>
    </xdr:from>
    <xdr:to>
      <xdr:col>7</xdr:col>
      <xdr:colOff>19050</xdr:colOff>
      <xdr:row>54</xdr:row>
      <xdr:rowOff>139700</xdr:rowOff>
    </xdr:to>
    <xdr:sp macro="" textlink="">
      <xdr:nvSpPr>
        <xdr:cNvPr id="11446" name="Line 182">
          <a:extLst>
            <a:ext uri="{FF2B5EF4-FFF2-40B4-BE49-F238E27FC236}">
              <a16:creationId xmlns:a16="http://schemas.microsoft.com/office/drawing/2014/main" id="{23E30D3D-709B-49EC-950E-28B6296DFDA7}"/>
            </a:ext>
          </a:extLst>
        </xdr:cNvPr>
        <xdr:cNvSpPr>
          <a:spLocks noChangeShapeType="1"/>
        </xdr:cNvSpPr>
      </xdr:nvSpPr>
      <xdr:spPr bwMode="auto">
        <a:xfrm>
          <a:off x="3657600" y="90360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57</xdr:row>
      <xdr:rowOff>0</xdr:rowOff>
    </xdr:from>
    <xdr:to>
      <xdr:col>8</xdr:col>
      <xdr:colOff>165100</xdr:colOff>
      <xdr:row>58</xdr:row>
      <xdr:rowOff>38100</xdr:rowOff>
    </xdr:to>
    <xdr:sp macro="" textlink="">
      <xdr:nvSpPr>
        <xdr:cNvPr id="11447" name="扶助費平均値テキスト">
          <a:extLst>
            <a:ext uri="{FF2B5EF4-FFF2-40B4-BE49-F238E27FC236}">
              <a16:creationId xmlns:a16="http://schemas.microsoft.com/office/drawing/2014/main" id="{48A06A1A-467A-44E9-9CBE-7F0959597917}"/>
            </a:ext>
          </a:extLst>
        </xdr:cNvPr>
        <xdr:cNvSpPr txBox="1">
          <a:spLocks noChangeArrowheads="1"/>
        </xdr:cNvSpPr>
      </xdr:nvSpPr>
      <xdr:spPr bwMode="auto">
        <a:xfrm>
          <a:off x="4502150" y="9410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6</xdr:col>
      <xdr:colOff>590550</xdr:colOff>
      <xdr:row>57</xdr:row>
      <xdr:rowOff>0</xdr:rowOff>
    </xdr:from>
    <xdr:to>
      <xdr:col>7</xdr:col>
      <xdr:colOff>63500</xdr:colOff>
      <xdr:row>57</xdr:row>
      <xdr:rowOff>101600</xdr:rowOff>
    </xdr:to>
    <xdr:sp macro="" textlink="">
      <xdr:nvSpPr>
        <xdr:cNvPr id="11448" name="AutoShape 184">
          <a:extLst>
            <a:ext uri="{FF2B5EF4-FFF2-40B4-BE49-F238E27FC236}">
              <a16:creationId xmlns:a16="http://schemas.microsoft.com/office/drawing/2014/main" id="{F5F45BCC-9D8D-4BCD-9F0C-B5FE1A77AC33}"/>
            </a:ext>
          </a:extLst>
        </xdr:cNvPr>
        <xdr:cNvSpPr>
          <a:spLocks noChangeArrowheads="1"/>
        </xdr:cNvSpPr>
      </xdr:nvSpPr>
      <xdr:spPr bwMode="auto">
        <a:xfrm>
          <a:off x="4368800" y="9410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6350</xdr:rowOff>
    </xdr:from>
    <xdr:to>
      <xdr:col>5</xdr:col>
      <xdr:colOff>508000</xdr:colOff>
      <xdr:row>54</xdr:row>
      <xdr:rowOff>120650</xdr:rowOff>
    </xdr:to>
    <xdr:sp macro="" textlink="">
      <xdr:nvSpPr>
        <xdr:cNvPr id="11449" name="Line 185">
          <a:extLst>
            <a:ext uri="{FF2B5EF4-FFF2-40B4-BE49-F238E27FC236}">
              <a16:creationId xmlns:a16="http://schemas.microsoft.com/office/drawing/2014/main" id="{6EF6BB93-7532-49C0-A043-ADBD9DCA2437}"/>
            </a:ext>
          </a:extLst>
        </xdr:cNvPr>
        <xdr:cNvSpPr>
          <a:spLocks noChangeShapeType="1"/>
        </xdr:cNvSpPr>
      </xdr:nvSpPr>
      <xdr:spPr bwMode="auto">
        <a:xfrm>
          <a:off x="2838450" y="8921750"/>
          <a:ext cx="8191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56</xdr:row>
      <xdr:rowOff>127000</xdr:rowOff>
    </xdr:from>
    <xdr:to>
      <xdr:col>5</xdr:col>
      <xdr:colOff>552450</xdr:colOff>
      <xdr:row>57</xdr:row>
      <xdr:rowOff>63500</xdr:rowOff>
    </xdr:to>
    <xdr:sp macro="" textlink="">
      <xdr:nvSpPr>
        <xdr:cNvPr id="11450" name="AutoShape 186">
          <a:extLst>
            <a:ext uri="{FF2B5EF4-FFF2-40B4-BE49-F238E27FC236}">
              <a16:creationId xmlns:a16="http://schemas.microsoft.com/office/drawing/2014/main" id="{D353A3C5-2560-462D-ACEC-9A78D947E1F7}"/>
            </a:ext>
          </a:extLst>
        </xdr:cNvPr>
        <xdr:cNvSpPr>
          <a:spLocks noChangeArrowheads="1"/>
        </xdr:cNvSpPr>
      </xdr:nvSpPr>
      <xdr:spPr bwMode="auto">
        <a:xfrm>
          <a:off x="3606800" y="9372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57</xdr:row>
      <xdr:rowOff>76200</xdr:rowOff>
    </xdr:from>
    <xdr:to>
      <xdr:col>6</xdr:col>
      <xdr:colOff>203200</xdr:colOff>
      <xdr:row>58</xdr:row>
      <xdr:rowOff>107950</xdr:rowOff>
    </xdr:to>
    <xdr:sp macro="" textlink="">
      <xdr:nvSpPr>
        <xdr:cNvPr id="11451" name="Text Box 187">
          <a:extLst>
            <a:ext uri="{FF2B5EF4-FFF2-40B4-BE49-F238E27FC236}">
              <a16:creationId xmlns:a16="http://schemas.microsoft.com/office/drawing/2014/main" id="{64CCB21E-4B35-43BD-BAA7-F9D6839E0186}"/>
            </a:ext>
          </a:extLst>
        </xdr:cNvPr>
        <xdr:cNvSpPr txBox="1">
          <a:spLocks noChangeArrowheads="1"/>
        </xdr:cNvSpPr>
      </xdr:nvSpPr>
      <xdr:spPr bwMode="auto">
        <a:xfrm>
          <a:off x="3308350" y="9486900"/>
          <a:ext cx="6731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3</xdr:col>
      <xdr:colOff>133350</xdr:colOff>
      <xdr:row>54</xdr:row>
      <xdr:rowOff>6350</xdr:rowOff>
    </xdr:from>
    <xdr:to>
      <xdr:col>4</xdr:col>
      <xdr:colOff>317500</xdr:colOff>
      <xdr:row>54</xdr:row>
      <xdr:rowOff>25400</xdr:rowOff>
    </xdr:to>
    <xdr:sp macro="" textlink="">
      <xdr:nvSpPr>
        <xdr:cNvPr id="11452" name="Line 188">
          <a:extLst>
            <a:ext uri="{FF2B5EF4-FFF2-40B4-BE49-F238E27FC236}">
              <a16:creationId xmlns:a16="http://schemas.microsoft.com/office/drawing/2014/main" id="{658CA257-2783-4C54-9D4A-376F6FE47108}"/>
            </a:ext>
          </a:extLst>
        </xdr:cNvPr>
        <xdr:cNvSpPr>
          <a:spLocks noChangeShapeType="1"/>
        </xdr:cNvSpPr>
      </xdr:nvSpPr>
      <xdr:spPr bwMode="auto">
        <a:xfrm flipV="1">
          <a:off x="2025650" y="89217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56</xdr:row>
      <xdr:rowOff>88900</xdr:rowOff>
    </xdr:from>
    <xdr:to>
      <xdr:col>4</xdr:col>
      <xdr:colOff>368300</xdr:colOff>
      <xdr:row>57</xdr:row>
      <xdr:rowOff>25400</xdr:rowOff>
    </xdr:to>
    <xdr:sp macro="" textlink="">
      <xdr:nvSpPr>
        <xdr:cNvPr id="11453" name="AutoShape 189">
          <a:extLst>
            <a:ext uri="{FF2B5EF4-FFF2-40B4-BE49-F238E27FC236}">
              <a16:creationId xmlns:a16="http://schemas.microsoft.com/office/drawing/2014/main" id="{91AC3DCC-026C-4EA2-A678-514775776C00}"/>
            </a:ext>
          </a:extLst>
        </xdr:cNvPr>
        <xdr:cNvSpPr>
          <a:spLocks noChangeArrowheads="1"/>
        </xdr:cNvSpPr>
      </xdr:nvSpPr>
      <xdr:spPr bwMode="auto">
        <a:xfrm>
          <a:off x="2794000" y="9334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57</xdr:row>
      <xdr:rowOff>38100</xdr:rowOff>
    </xdr:from>
    <xdr:to>
      <xdr:col>5</xdr:col>
      <xdr:colOff>38100</xdr:colOff>
      <xdr:row>58</xdr:row>
      <xdr:rowOff>76200</xdr:rowOff>
    </xdr:to>
    <xdr:sp macro="" textlink="">
      <xdr:nvSpPr>
        <xdr:cNvPr id="11454" name="Text Box 190">
          <a:extLst>
            <a:ext uri="{FF2B5EF4-FFF2-40B4-BE49-F238E27FC236}">
              <a16:creationId xmlns:a16="http://schemas.microsoft.com/office/drawing/2014/main" id="{E439E8F5-8572-480A-AA75-1101A4C15DB5}"/>
            </a:ext>
          </a:extLst>
        </xdr:cNvPr>
        <xdr:cNvSpPr txBox="1">
          <a:spLocks noChangeArrowheads="1"/>
        </xdr:cNvSpPr>
      </xdr:nvSpPr>
      <xdr:spPr bwMode="auto">
        <a:xfrm>
          <a:off x="2482850" y="94488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xdr:from>
      <xdr:col>1</xdr:col>
      <xdr:colOff>577850</xdr:colOff>
      <xdr:row>53</xdr:row>
      <xdr:rowOff>139700</xdr:rowOff>
    </xdr:from>
    <xdr:to>
      <xdr:col>3</xdr:col>
      <xdr:colOff>133350</xdr:colOff>
      <xdr:row>54</xdr:row>
      <xdr:rowOff>25400</xdr:rowOff>
    </xdr:to>
    <xdr:sp macro="" textlink="">
      <xdr:nvSpPr>
        <xdr:cNvPr id="11455" name="Line 191">
          <a:extLst>
            <a:ext uri="{FF2B5EF4-FFF2-40B4-BE49-F238E27FC236}">
              <a16:creationId xmlns:a16="http://schemas.microsoft.com/office/drawing/2014/main" id="{B57B069C-174C-4ED4-94F6-8B0D4A5692ED}"/>
            </a:ext>
          </a:extLst>
        </xdr:cNvPr>
        <xdr:cNvSpPr>
          <a:spLocks noChangeShapeType="1"/>
        </xdr:cNvSpPr>
      </xdr:nvSpPr>
      <xdr:spPr bwMode="auto">
        <a:xfrm>
          <a:off x="1212850" y="88900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56</xdr:row>
      <xdr:rowOff>38100</xdr:rowOff>
    </xdr:from>
    <xdr:to>
      <xdr:col>3</xdr:col>
      <xdr:colOff>177800</xdr:colOff>
      <xdr:row>56</xdr:row>
      <xdr:rowOff>139700</xdr:rowOff>
    </xdr:to>
    <xdr:sp macro="" textlink="">
      <xdr:nvSpPr>
        <xdr:cNvPr id="11456" name="AutoShape 192">
          <a:extLst>
            <a:ext uri="{FF2B5EF4-FFF2-40B4-BE49-F238E27FC236}">
              <a16:creationId xmlns:a16="http://schemas.microsoft.com/office/drawing/2014/main" id="{6F8AAC42-9E70-4745-8AFA-9052C8BA893C}"/>
            </a:ext>
          </a:extLst>
        </xdr:cNvPr>
        <xdr:cNvSpPr>
          <a:spLocks noChangeArrowheads="1"/>
        </xdr:cNvSpPr>
      </xdr:nvSpPr>
      <xdr:spPr bwMode="auto">
        <a:xfrm>
          <a:off x="1981200" y="9283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412750</xdr:colOff>
      <xdr:row>56</xdr:row>
      <xdr:rowOff>146050</xdr:rowOff>
    </xdr:from>
    <xdr:to>
      <xdr:col>3</xdr:col>
      <xdr:colOff>482600</xdr:colOff>
      <xdr:row>58</xdr:row>
      <xdr:rowOff>19050</xdr:rowOff>
    </xdr:to>
    <xdr:sp macro="" textlink="">
      <xdr:nvSpPr>
        <xdr:cNvPr id="11457" name="Text Box 193">
          <a:extLst>
            <a:ext uri="{FF2B5EF4-FFF2-40B4-BE49-F238E27FC236}">
              <a16:creationId xmlns:a16="http://schemas.microsoft.com/office/drawing/2014/main" id="{DA531315-6856-42DA-9BBD-766AE4DE34EE}"/>
            </a:ext>
          </a:extLst>
        </xdr:cNvPr>
        <xdr:cNvSpPr txBox="1">
          <a:spLocks noChangeArrowheads="1"/>
        </xdr:cNvSpPr>
      </xdr:nvSpPr>
      <xdr:spPr bwMode="auto">
        <a:xfrm>
          <a:off x="1676400" y="9391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5.2</a:t>
          </a:r>
        </a:p>
      </xdr:txBody>
    </xdr:sp>
    <xdr:clientData/>
  </xdr:twoCellAnchor>
  <xdr:twoCellAnchor>
    <xdr:from>
      <xdr:col>1</xdr:col>
      <xdr:colOff>520700</xdr:colOff>
      <xdr:row>56</xdr:row>
      <xdr:rowOff>0</xdr:rowOff>
    </xdr:from>
    <xdr:to>
      <xdr:col>1</xdr:col>
      <xdr:colOff>615950</xdr:colOff>
      <xdr:row>56</xdr:row>
      <xdr:rowOff>101600</xdr:rowOff>
    </xdr:to>
    <xdr:sp macro="" textlink="">
      <xdr:nvSpPr>
        <xdr:cNvPr id="11458" name="AutoShape 194">
          <a:extLst>
            <a:ext uri="{FF2B5EF4-FFF2-40B4-BE49-F238E27FC236}">
              <a16:creationId xmlns:a16="http://schemas.microsoft.com/office/drawing/2014/main" id="{3C18B1E3-F71E-4A7E-A2CB-A28735843B80}"/>
            </a:ext>
          </a:extLst>
        </xdr:cNvPr>
        <xdr:cNvSpPr>
          <a:spLocks noChangeArrowheads="1"/>
        </xdr:cNvSpPr>
      </xdr:nvSpPr>
      <xdr:spPr bwMode="auto">
        <a:xfrm>
          <a:off x="1155700" y="9245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107950</xdr:rowOff>
    </xdr:from>
    <xdr:to>
      <xdr:col>2</xdr:col>
      <xdr:colOff>298450</xdr:colOff>
      <xdr:row>57</xdr:row>
      <xdr:rowOff>146050</xdr:rowOff>
    </xdr:to>
    <xdr:sp macro="" textlink="">
      <xdr:nvSpPr>
        <xdr:cNvPr id="11459" name="Text Box 195">
          <a:extLst>
            <a:ext uri="{FF2B5EF4-FFF2-40B4-BE49-F238E27FC236}">
              <a16:creationId xmlns:a16="http://schemas.microsoft.com/office/drawing/2014/main" id="{FB967144-7B1C-4850-949F-D569003B7213}"/>
            </a:ext>
          </a:extLst>
        </xdr:cNvPr>
        <xdr:cNvSpPr txBox="1">
          <a:spLocks noChangeArrowheads="1"/>
        </xdr:cNvSpPr>
      </xdr:nvSpPr>
      <xdr:spPr bwMode="auto">
        <a:xfrm>
          <a:off x="863600" y="9353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5.0</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0" name="Text Box 196">
          <a:extLst>
            <a:ext uri="{FF2B5EF4-FFF2-40B4-BE49-F238E27FC236}">
              <a16:creationId xmlns:a16="http://schemas.microsoft.com/office/drawing/2014/main" id="{2849C518-ABD4-4494-8486-9BCB799330E1}"/>
            </a:ext>
          </a:extLst>
        </xdr:cNvPr>
        <xdr:cNvSpPr txBox="1">
          <a:spLocks noChangeArrowheads="1"/>
        </xdr:cNvSpPr>
      </xdr:nvSpPr>
      <xdr:spPr bwMode="auto">
        <a:xfrm>
          <a:off x="43180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1" name="Text Box 197">
          <a:extLst>
            <a:ext uri="{FF2B5EF4-FFF2-40B4-BE49-F238E27FC236}">
              <a16:creationId xmlns:a16="http://schemas.microsoft.com/office/drawing/2014/main" id="{7DA196A1-5B2A-4FCF-9939-1C2133A47B1C}"/>
            </a:ext>
          </a:extLst>
        </xdr:cNvPr>
        <xdr:cNvSpPr txBox="1">
          <a:spLocks noChangeArrowheads="1"/>
        </xdr:cNvSpPr>
      </xdr:nvSpPr>
      <xdr:spPr bwMode="auto">
        <a:xfrm>
          <a:off x="354965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2" name="Text Box 198">
          <a:extLst>
            <a:ext uri="{FF2B5EF4-FFF2-40B4-BE49-F238E27FC236}">
              <a16:creationId xmlns:a16="http://schemas.microsoft.com/office/drawing/2014/main" id="{12005406-E970-4AE8-A56A-9CD05F7F7C4E}"/>
            </a:ext>
          </a:extLst>
        </xdr:cNvPr>
        <xdr:cNvSpPr txBox="1">
          <a:spLocks noChangeArrowheads="1"/>
        </xdr:cNvSpPr>
      </xdr:nvSpPr>
      <xdr:spPr bwMode="auto">
        <a:xfrm>
          <a:off x="27305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25400</xdr:colOff>
      <xdr:row>64</xdr:row>
      <xdr:rowOff>76200</xdr:rowOff>
    </xdr:from>
    <xdr:to>
      <xdr:col>4</xdr:col>
      <xdr:colOff>95250</xdr:colOff>
      <xdr:row>65</xdr:row>
      <xdr:rowOff>107950</xdr:rowOff>
    </xdr:to>
    <xdr:sp macro="" textlink="">
      <xdr:nvSpPr>
        <xdr:cNvPr id="11463" name="Text Box 199">
          <a:extLst>
            <a:ext uri="{FF2B5EF4-FFF2-40B4-BE49-F238E27FC236}">
              <a16:creationId xmlns:a16="http://schemas.microsoft.com/office/drawing/2014/main" id="{9C07D426-7E77-4D1C-B923-75B905A45B57}"/>
            </a:ext>
          </a:extLst>
        </xdr:cNvPr>
        <xdr:cNvSpPr txBox="1">
          <a:spLocks noChangeArrowheads="1"/>
        </xdr:cNvSpPr>
      </xdr:nvSpPr>
      <xdr:spPr bwMode="auto">
        <a:xfrm>
          <a:off x="19177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4" name="Text Box 200">
          <a:extLst>
            <a:ext uri="{FF2B5EF4-FFF2-40B4-BE49-F238E27FC236}">
              <a16:creationId xmlns:a16="http://schemas.microsoft.com/office/drawing/2014/main" id="{97711432-38B2-489B-AE35-BA43FEA9AD24}"/>
            </a:ext>
          </a:extLst>
        </xdr:cNvPr>
        <xdr:cNvSpPr txBox="1">
          <a:spLocks noChangeArrowheads="1"/>
        </xdr:cNvSpPr>
      </xdr:nvSpPr>
      <xdr:spPr bwMode="auto">
        <a:xfrm>
          <a:off x="11049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590550</xdr:colOff>
      <xdr:row>54</xdr:row>
      <xdr:rowOff>88900</xdr:rowOff>
    </xdr:from>
    <xdr:to>
      <xdr:col>7</xdr:col>
      <xdr:colOff>63500</xdr:colOff>
      <xdr:row>55</xdr:row>
      <xdr:rowOff>25400</xdr:rowOff>
    </xdr:to>
    <xdr:sp macro="" textlink="">
      <xdr:nvSpPr>
        <xdr:cNvPr id="11465" name="Oval 201">
          <a:extLst>
            <a:ext uri="{FF2B5EF4-FFF2-40B4-BE49-F238E27FC236}">
              <a16:creationId xmlns:a16="http://schemas.microsoft.com/office/drawing/2014/main" id="{55F8A8C8-4854-47F5-BDEA-F70214E93046}"/>
            </a:ext>
          </a:extLst>
        </xdr:cNvPr>
        <xdr:cNvSpPr>
          <a:spLocks noChangeArrowheads="1"/>
        </xdr:cNvSpPr>
      </xdr:nvSpPr>
      <xdr:spPr bwMode="auto">
        <a:xfrm>
          <a:off x="4368800" y="90043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53</xdr:row>
      <xdr:rowOff>139700</xdr:rowOff>
    </xdr:from>
    <xdr:to>
      <xdr:col>8</xdr:col>
      <xdr:colOff>165100</xdr:colOff>
      <xdr:row>55</xdr:row>
      <xdr:rowOff>6350</xdr:rowOff>
    </xdr:to>
    <xdr:sp macro="" textlink="">
      <xdr:nvSpPr>
        <xdr:cNvPr id="11466" name="扶助費該当値テキスト">
          <a:extLst>
            <a:ext uri="{FF2B5EF4-FFF2-40B4-BE49-F238E27FC236}">
              <a16:creationId xmlns:a16="http://schemas.microsoft.com/office/drawing/2014/main" id="{1A120F9C-4141-4701-BA2B-5F86622EB160}"/>
            </a:ext>
          </a:extLst>
        </xdr:cNvPr>
        <xdr:cNvSpPr txBox="1">
          <a:spLocks noChangeArrowheads="1"/>
        </xdr:cNvSpPr>
      </xdr:nvSpPr>
      <xdr:spPr bwMode="auto">
        <a:xfrm>
          <a:off x="4502150" y="88900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3.7</a:t>
          </a:r>
        </a:p>
      </xdr:txBody>
    </xdr:sp>
    <xdr:clientData/>
  </xdr:twoCellAnchor>
  <xdr:twoCellAnchor>
    <xdr:from>
      <xdr:col>5</xdr:col>
      <xdr:colOff>457200</xdr:colOff>
      <xdr:row>54</xdr:row>
      <xdr:rowOff>76200</xdr:rowOff>
    </xdr:from>
    <xdr:to>
      <xdr:col>5</xdr:col>
      <xdr:colOff>552450</xdr:colOff>
      <xdr:row>55</xdr:row>
      <xdr:rowOff>6350</xdr:rowOff>
    </xdr:to>
    <xdr:sp macro="" textlink="">
      <xdr:nvSpPr>
        <xdr:cNvPr id="11467" name="Oval 203">
          <a:extLst>
            <a:ext uri="{FF2B5EF4-FFF2-40B4-BE49-F238E27FC236}">
              <a16:creationId xmlns:a16="http://schemas.microsoft.com/office/drawing/2014/main" id="{17459EC9-7263-4F96-A8CE-3947545E2EB9}"/>
            </a:ext>
          </a:extLst>
        </xdr:cNvPr>
        <xdr:cNvSpPr>
          <a:spLocks noChangeArrowheads="1"/>
        </xdr:cNvSpPr>
      </xdr:nvSpPr>
      <xdr:spPr bwMode="auto">
        <a:xfrm>
          <a:off x="3606800" y="8991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53</xdr:row>
      <xdr:rowOff>44450</xdr:rowOff>
    </xdr:from>
    <xdr:to>
      <xdr:col>6</xdr:col>
      <xdr:colOff>203200</xdr:colOff>
      <xdr:row>54</xdr:row>
      <xdr:rowOff>82550</xdr:rowOff>
    </xdr:to>
    <xdr:sp macro="" textlink="">
      <xdr:nvSpPr>
        <xdr:cNvPr id="11468" name="Text Box 204">
          <a:extLst>
            <a:ext uri="{FF2B5EF4-FFF2-40B4-BE49-F238E27FC236}">
              <a16:creationId xmlns:a16="http://schemas.microsoft.com/office/drawing/2014/main" id="{10870BCC-1C98-4498-A75D-481BA1D5DC07}"/>
            </a:ext>
          </a:extLst>
        </xdr:cNvPr>
        <xdr:cNvSpPr txBox="1">
          <a:spLocks noChangeArrowheads="1"/>
        </xdr:cNvSpPr>
      </xdr:nvSpPr>
      <xdr:spPr bwMode="auto">
        <a:xfrm>
          <a:off x="3308350" y="87947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4</xdr:col>
      <xdr:colOff>273050</xdr:colOff>
      <xdr:row>53</xdr:row>
      <xdr:rowOff>127000</xdr:rowOff>
    </xdr:from>
    <xdr:to>
      <xdr:col>4</xdr:col>
      <xdr:colOff>368300</xdr:colOff>
      <xdr:row>54</xdr:row>
      <xdr:rowOff>63500</xdr:rowOff>
    </xdr:to>
    <xdr:sp macro="" textlink="">
      <xdr:nvSpPr>
        <xdr:cNvPr id="11469" name="Oval 205">
          <a:extLst>
            <a:ext uri="{FF2B5EF4-FFF2-40B4-BE49-F238E27FC236}">
              <a16:creationId xmlns:a16="http://schemas.microsoft.com/office/drawing/2014/main" id="{9A0C8399-F64D-4E4C-B369-8C55EA7D8834}"/>
            </a:ext>
          </a:extLst>
        </xdr:cNvPr>
        <xdr:cNvSpPr>
          <a:spLocks noChangeArrowheads="1"/>
        </xdr:cNvSpPr>
      </xdr:nvSpPr>
      <xdr:spPr bwMode="auto">
        <a:xfrm>
          <a:off x="2794000" y="887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52</xdr:row>
      <xdr:rowOff>101600</xdr:rowOff>
    </xdr:from>
    <xdr:to>
      <xdr:col>5</xdr:col>
      <xdr:colOff>38100</xdr:colOff>
      <xdr:row>53</xdr:row>
      <xdr:rowOff>139700</xdr:rowOff>
    </xdr:to>
    <xdr:sp macro="" textlink="">
      <xdr:nvSpPr>
        <xdr:cNvPr id="11470" name="Text Box 206">
          <a:extLst>
            <a:ext uri="{FF2B5EF4-FFF2-40B4-BE49-F238E27FC236}">
              <a16:creationId xmlns:a16="http://schemas.microsoft.com/office/drawing/2014/main" id="{44E04074-D3A6-4B27-8195-C39B82B055FF}"/>
            </a:ext>
          </a:extLst>
        </xdr:cNvPr>
        <xdr:cNvSpPr txBox="1">
          <a:spLocks noChangeArrowheads="1"/>
        </xdr:cNvSpPr>
      </xdr:nvSpPr>
      <xdr:spPr bwMode="auto">
        <a:xfrm>
          <a:off x="2482850" y="86868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3</xdr:col>
      <xdr:colOff>88900</xdr:colOff>
      <xdr:row>53</xdr:row>
      <xdr:rowOff>146050</xdr:rowOff>
    </xdr:from>
    <xdr:to>
      <xdr:col>3</xdr:col>
      <xdr:colOff>171450</xdr:colOff>
      <xdr:row>54</xdr:row>
      <xdr:rowOff>82550</xdr:rowOff>
    </xdr:to>
    <xdr:sp macro="" textlink="">
      <xdr:nvSpPr>
        <xdr:cNvPr id="11471" name="Oval 207">
          <a:extLst>
            <a:ext uri="{FF2B5EF4-FFF2-40B4-BE49-F238E27FC236}">
              <a16:creationId xmlns:a16="http://schemas.microsoft.com/office/drawing/2014/main" id="{C7045A75-9C2F-4E8D-8337-F56D0EF53F02}"/>
            </a:ext>
          </a:extLst>
        </xdr:cNvPr>
        <xdr:cNvSpPr>
          <a:spLocks noChangeArrowheads="1"/>
        </xdr:cNvSpPr>
      </xdr:nvSpPr>
      <xdr:spPr bwMode="auto">
        <a:xfrm>
          <a:off x="1981200" y="88963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412750</xdr:colOff>
      <xdr:row>52</xdr:row>
      <xdr:rowOff>120650</xdr:rowOff>
    </xdr:from>
    <xdr:to>
      <xdr:col>3</xdr:col>
      <xdr:colOff>482600</xdr:colOff>
      <xdr:row>53</xdr:row>
      <xdr:rowOff>158750</xdr:rowOff>
    </xdr:to>
    <xdr:sp macro="" textlink="">
      <xdr:nvSpPr>
        <xdr:cNvPr id="11472" name="Text Box 208">
          <a:extLst>
            <a:ext uri="{FF2B5EF4-FFF2-40B4-BE49-F238E27FC236}">
              <a16:creationId xmlns:a16="http://schemas.microsoft.com/office/drawing/2014/main" id="{B9BC4929-3839-4FAA-A0E0-89D3649AAE60}"/>
            </a:ext>
          </a:extLst>
        </xdr:cNvPr>
        <xdr:cNvSpPr txBox="1">
          <a:spLocks noChangeArrowheads="1"/>
        </xdr:cNvSpPr>
      </xdr:nvSpPr>
      <xdr:spPr bwMode="auto">
        <a:xfrm>
          <a:off x="1676400" y="8705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520700</xdr:colOff>
      <xdr:row>53</xdr:row>
      <xdr:rowOff>88900</xdr:rowOff>
    </xdr:from>
    <xdr:to>
      <xdr:col>1</xdr:col>
      <xdr:colOff>622300</xdr:colOff>
      <xdr:row>54</xdr:row>
      <xdr:rowOff>25400</xdr:rowOff>
    </xdr:to>
    <xdr:sp macro="" textlink="">
      <xdr:nvSpPr>
        <xdr:cNvPr id="11473" name="Oval 209">
          <a:extLst>
            <a:ext uri="{FF2B5EF4-FFF2-40B4-BE49-F238E27FC236}">
              <a16:creationId xmlns:a16="http://schemas.microsoft.com/office/drawing/2014/main" id="{55474DED-304B-4505-9646-C7F0084A3DC2}"/>
            </a:ext>
          </a:extLst>
        </xdr:cNvPr>
        <xdr:cNvSpPr>
          <a:spLocks noChangeArrowheads="1"/>
        </xdr:cNvSpPr>
      </xdr:nvSpPr>
      <xdr:spPr bwMode="auto">
        <a:xfrm>
          <a:off x="1155700" y="88392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52</xdr:row>
      <xdr:rowOff>63500</xdr:rowOff>
    </xdr:from>
    <xdr:to>
      <xdr:col>2</xdr:col>
      <xdr:colOff>298450</xdr:colOff>
      <xdr:row>53</xdr:row>
      <xdr:rowOff>101600</xdr:rowOff>
    </xdr:to>
    <xdr:sp macro="" textlink="">
      <xdr:nvSpPr>
        <xdr:cNvPr id="11474" name="Text Box 210">
          <a:extLst>
            <a:ext uri="{FF2B5EF4-FFF2-40B4-BE49-F238E27FC236}">
              <a16:creationId xmlns:a16="http://schemas.microsoft.com/office/drawing/2014/main" id="{5A3CF1E4-091D-4601-8E9E-7FD084D6DE53}"/>
            </a:ext>
          </a:extLst>
        </xdr:cNvPr>
        <xdr:cNvSpPr txBox="1">
          <a:spLocks noChangeArrowheads="1"/>
        </xdr:cNvSpPr>
      </xdr:nvSpPr>
      <xdr:spPr bwMode="auto">
        <a:xfrm>
          <a:off x="863600" y="8648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18</xdr:col>
      <xdr:colOff>76200</xdr:colOff>
      <xdr:row>47</xdr:row>
      <xdr:rowOff>63500</xdr:rowOff>
    </xdr:from>
    <xdr:to>
      <xdr:col>24</xdr:col>
      <xdr:colOff>539750</xdr:colOff>
      <xdr:row>49</xdr:row>
      <xdr:rowOff>44450</xdr:rowOff>
    </xdr:to>
    <xdr:sp macro="" textlink="">
      <xdr:nvSpPr>
        <xdr:cNvPr id="11475" name="Rectangle 211">
          <a:extLst>
            <a:ext uri="{FF2B5EF4-FFF2-40B4-BE49-F238E27FC236}">
              <a16:creationId xmlns:a16="http://schemas.microsoft.com/office/drawing/2014/main" id="{C9D7D816-4536-4EF2-978C-5581CCADAB91}"/>
            </a:ext>
          </a:extLst>
        </xdr:cNvPr>
        <xdr:cNvSpPr>
          <a:spLocks noChangeArrowheads="1"/>
        </xdr:cNvSpPr>
      </xdr:nvSpPr>
      <xdr:spPr bwMode="auto">
        <a:xfrm>
          <a:off x="11404600" y="7823200"/>
          <a:ext cx="423545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552450</xdr:colOff>
      <xdr:row>47</xdr:row>
      <xdr:rowOff>127000</xdr:rowOff>
    </xdr:from>
    <xdr:to>
      <xdr:col>27</xdr:col>
      <xdr:colOff>63500</xdr:colOff>
      <xdr:row>48</xdr:row>
      <xdr:rowOff>146050</xdr:rowOff>
    </xdr:to>
    <xdr:sp macro="" textlink="">
      <xdr:nvSpPr>
        <xdr:cNvPr id="11476" name="Rectangle 212">
          <a:extLst>
            <a:ext uri="{FF2B5EF4-FFF2-40B4-BE49-F238E27FC236}">
              <a16:creationId xmlns:a16="http://schemas.microsoft.com/office/drawing/2014/main" id="{5480BDAE-35BF-429C-A7CE-E6F52F4BC945}"/>
            </a:ext>
          </a:extLst>
        </xdr:cNvPr>
        <xdr:cNvSpPr>
          <a:spLocks noChangeArrowheads="1"/>
        </xdr:cNvSpPr>
      </xdr:nvSpPr>
      <xdr:spPr bwMode="auto">
        <a:xfrm>
          <a:off x="15652750" y="7886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552450</xdr:colOff>
      <xdr:row>48</xdr:row>
      <xdr:rowOff>146050</xdr:rowOff>
    </xdr:from>
    <xdr:to>
      <xdr:col>27</xdr:col>
      <xdr:colOff>63500</xdr:colOff>
      <xdr:row>50</xdr:row>
      <xdr:rowOff>0</xdr:rowOff>
    </xdr:to>
    <xdr:sp macro="" textlink="">
      <xdr:nvSpPr>
        <xdr:cNvPr id="11477" name="Rectangle 213">
          <a:extLst>
            <a:ext uri="{FF2B5EF4-FFF2-40B4-BE49-F238E27FC236}">
              <a16:creationId xmlns:a16="http://schemas.microsoft.com/office/drawing/2014/main" id="{A8679375-8B8B-4691-9BFF-6C991E9D53C1}"/>
            </a:ext>
          </a:extLst>
        </xdr:cNvPr>
        <xdr:cNvSpPr>
          <a:spLocks noChangeArrowheads="1"/>
        </xdr:cNvSpPr>
      </xdr:nvSpPr>
      <xdr:spPr bwMode="auto">
        <a:xfrm>
          <a:off x="15652750" y="8070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26/41</a:t>
          </a:r>
        </a:p>
      </xdr:txBody>
    </xdr:sp>
    <xdr:clientData/>
  </xdr:twoCellAnchor>
  <xdr:twoCellAnchor>
    <xdr:from>
      <xdr:col>27</xdr:col>
      <xdr:colOff>215900</xdr:colOff>
      <xdr:row>47</xdr:row>
      <xdr:rowOff>127000</xdr:rowOff>
    </xdr:from>
    <xdr:to>
      <xdr:col>29</xdr:col>
      <xdr:colOff>234950</xdr:colOff>
      <xdr:row>48</xdr:row>
      <xdr:rowOff>146050</xdr:rowOff>
    </xdr:to>
    <xdr:sp macro="" textlink="">
      <xdr:nvSpPr>
        <xdr:cNvPr id="11478" name="Rectangle 214">
          <a:extLst>
            <a:ext uri="{FF2B5EF4-FFF2-40B4-BE49-F238E27FC236}">
              <a16:creationId xmlns:a16="http://schemas.microsoft.com/office/drawing/2014/main" id="{077182F0-B860-4AE9-A9BA-2AE8AFEA4DC1}"/>
            </a:ext>
          </a:extLst>
        </xdr:cNvPr>
        <xdr:cNvSpPr>
          <a:spLocks noChangeArrowheads="1"/>
        </xdr:cNvSpPr>
      </xdr:nvSpPr>
      <xdr:spPr bwMode="auto">
        <a:xfrm>
          <a:off x="17202150" y="788670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215900</xdr:colOff>
      <xdr:row>48</xdr:row>
      <xdr:rowOff>146050</xdr:rowOff>
    </xdr:from>
    <xdr:to>
      <xdr:col>29</xdr:col>
      <xdr:colOff>234950</xdr:colOff>
      <xdr:row>50</xdr:row>
      <xdr:rowOff>0</xdr:rowOff>
    </xdr:to>
    <xdr:sp macro="" textlink="">
      <xdr:nvSpPr>
        <xdr:cNvPr id="11479" name="Rectangle 215">
          <a:extLst>
            <a:ext uri="{FF2B5EF4-FFF2-40B4-BE49-F238E27FC236}">
              <a16:creationId xmlns:a16="http://schemas.microsoft.com/office/drawing/2014/main" id="{27D89C63-5162-47DB-8143-9AFE999E7E25}"/>
            </a:ext>
          </a:extLst>
        </xdr:cNvPr>
        <xdr:cNvSpPr>
          <a:spLocks noChangeArrowheads="1"/>
        </xdr:cNvSpPr>
      </xdr:nvSpPr>
      <xdr:spPr bwMode="auto">
        <a:xfrm>
          <a:off x="17202150" y="807085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29</xdr:col>
      <xdr:colOff>438150</xdr:colOff>
      <xdr:row>47</xdr:row>
      <xdr:rowOff>127000</xdr:rowOff>
    </xdr:from>
    <xdr:to>
      <xdr:col>31</xdr:col>
      <xdr:colOff>577850</xdr:colOff>
      <xdr:row>48</xdr:row>
      <xdr:rowOff>146050</xdr:rowOff>
    </xdr:to>
    <xdr:sp macro="" textlink="">
      <xdr:nvSpPr>
        <xdr:cNvPr id="11480" name="Rectangle 216">
          <a:extLst>
            <a:ext uri="{FF2B5EF4-FFF2-40B4-BE49-F238E27FC236}">
              <a16:creationId xmlns:a16="http://schemas.microsoft.com/office/drawing/2014/main" id="{1BC74217-4CC5-4932-A5FA-6C26B6826893}"/>
            </a:ext>
          </a:extLst>
        </xdr:cNvPr>
        <xdr:cNvSpPr>
          <a:spLocks noChangeArrowheads="1"/>
        </xdr:cNvSpPr>
      </xdr:nvSpPr>
      <xdr:spPr bwMode="auto">
        <a:xfrm>
          <a:off x="18681700" y="7886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48</xdr:row>
      <xdr:rowOff>146050</xdr:rowOff>
    </xdr:from>
    <xdr:to>
      <xdr:col>31</xdr:col>
      <xdr:colOff>577850</xdr:colOff>
      <xdr:row>50</xdr:row>
      <xdr:rowOff>0</xdr:rowOff>
    </xdr:to>
    <xdr:sp macro="" textlink="">
      <xdr:nvSpPr>
        <xdr:cNvPr id="11481" name="Rectangle 217">
          <a:extLst>
            <a:ext uri="{FF2B5EF4-FFF2-40B4-BE49-F238E27FC236}">
              <a16:creationId xmlns:a16="http://schemas.microsoft.com/office/drawing/2014/main" id="{3247A7D0-A121-48CD-960C-4DF21A7C129B}"/>
            </a:ext>
          </a:extLst>
        </xdr:cNvPr>
        <xdr:cNvSpPr>
          <a:spLocks noChangeArrowheads="1"/>
        </xdr:cNvSpPr>
      </xdr:nvSpPr>
      <xdr:spPr bwMode="auto">
        <a:xfrm>
          <a:off x="18681700" y="8070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10.8</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1482" name="Rectangle 218">
          <a:extLst>
            <a:ext uri="{FF2B5EF4-FFF2-40B4-BE49-F238E27FC236}">
              <a16:creationId xmlns:a16="http://schemas.microsoft.com/office/drawing/2014/main" id="{F1DA75FC-9509-4BB8-A1D9-5866C55EBF8D}"/>
            </a:ext>
          </a:extLst>
        </xdr:cNvPr>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1483" name="Rectangle 219">
          <a:extLst>
            <a:ext uri="{FF2B5EF4-FFF2-40B4-BE49-F238E27FC236}">
              <a16:creationId xmlns:a16="http://schemas.microsoft.com/office/drawing/2014/main" id="{03B3868B-2DFA-49A6-9F80-224BE19B3349}"/>
            </a:ext>
          </a:extLst>
        </xdr:cNvPr>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273050</xdr:colOff>
      <xdr:row>50</xdr:row>
      <xdr:rowOff>120650</xdr:rowOff>
    </xdr:from>
    <xdr:to>
      <xdr:col>30</xdr:col>
      <xdr:colOff>622300</xdr:colOff>
      <xdr:row>52</xdr:row>
      <xdr:rowOff>38100</xdr:rowOff>
    </xdr:to>
    <xdr:sp macro="" textlink="">
      <xdr:nvSpPr>
        <xdr:cNvPr id="11484" name="Rectangle 220">
          <a:extLst>
            <a:ext uri="{FF2B5EF4-FFF2-40B4-BE49-F238E27FC236}">
              <a16:creationId xmlns:a16="http://schemas.microsoft.com/office/drawing/2014/main" id="{5C6AD676-F9A4-4E56-8685-536DC1F7C2DA}"/>
            </a:ext>
          </a:extLst>
        </xdr:cNvPr>
        <xdr:cNvSpPr>
          <a:spLocks noChangeArrowheads="1"/>
        </xdr:cNvSpPr>
      </xdr:nvSpPr>
      <xdr:spPr bwMode="auto">
        <a:xfrm>
          <a:off x="16002000" y="8375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304800</xdr:colOff>
      <xdr:row>52</xdr:row>
      <xdr:rowOff>101600</xdr:rowOff>
    </xdr:from>
    <xdr:to>
      <xdr:col>32</xdr:col>
      <xdr:colOff>565150</xdr:colOff>
      <xdr:row>63</xdr:row>
      <xdr:rowOff>120650</xdr:rowOff>
    </xdr:to>
    <xdr:sp macro="" textlink="" fLocksText="0">
      <xdr:nvSpPr>
        <xdr:cNvPr id="11485" name="Rectangle 221">
          <a:extLst>
            <a:ext uri="{FF2B5EF4-FFF2-40B4-BE49-F238E27FC236}">
              <a16:creationId xmlns:a16="http://schemas.microsoft.com/office/drawing/2014/main" id="{1AD7CD9D-A2D7-47BF-84E1-F519D232A3A0}"/>
            </a:ext>
          </a:extLst>
        </xdr:cNvPr>
        <xdr:cNvSpPr>
          <a:spLocks noChangeArrowheads="1"/>
        </xdr:cNvSpPr>
      </xdr:nvSpPr>
      <xdr:spPr bwMode="auto">
        <a:xfrm>
          <a:off x="16033750" y="8686800"/>
          <a:ext cx="46609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国民健康保険事業会計及び介護保険事業会計に対する繰出金の増額などが要因となり、前年度に比べ0.3ポイント上回っている。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今後も特別会計において、行政改革を進める観点から、業務の見直しや経費節減を図り、繰出金の抑制を図る。</a:t>
          </a:r>
        </a:p>
      </xdr:txBody>
    </xdr:sp>
    <xdr:clientData/>
  </xdr:twoCellAnchor>
  <xdr:oneCellAnchor>
    <xdr:from>
      <xdr:col>18</xdr:col>
      <xdr:colOff>76200</xdr:colOff>
      <xdr:row>49</xdr:row>
      <xdr:rowOff>139700</xdr:rowOff>
    </xdr:from>
    <xdr:ext cx="132344" cy="151836"/>
    <xdr:sp macro="" textlink="">
      <xdr:nvSpPr>
        <xdr:cNvPr id="11486" name="Text Box 222">
          <a:extLst>
            <a:ext uri="{FF2B5EF4-FFF2-40B4-BE49-F238E27FC236}">
              <a16:creationId xmlns:a16="http://schemas.microsoft.com/office/drawing/2014/main" id="{12C8993A-1574-4D63-8223-5C412440D05C}"/>
            </a:ext>
          </a:extLst>
        </xdr:cNvPr>
        <xdr:cNvSpPr txBox="1">
          <a:spLocks noChangeArrowheads="1"/>
        </xdr:cNvSpPr>
      </xdr:nvSpPr>
      <xdr:spPr bwMode="auto">
        <a:xfrm>
          <a:off x="11404600" y="8229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1487" name="Line 223">
          <a:extLst>
            <a:ext uri="{FF2B5EF4-FFF2-40B4-BE49-F238E27FC236}">
              <a16:creationId xmlns:a16="http://schemas.microsoft.com/office/drawing/2014/main" id="{13F110AD-D511-49DD-B940-BF9189B81FD0}"/>
            </a:ext>
          </a:extLst>
        </xdr:cNvPr>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63</xdr:row>
      <xdr:rowOff>63500</xdr:rowOff>
    </xdr:from>
    <xdr:to>
      <xdr:col>18</xdr:col>
      <xdr:colOff>69850</xdr:colOff>
      <xdr:row>64</xdr:row>
      <xdr:rowOff>101600</xdr:rowOff>
    </xdr:to>
    <xdr:sp macro="" textlink="">
      <xdr:nvSpPr>
        <xdr:cNvPr id="11488" name="Text Box 224">
          <a:extLst>
            <a:ext uri="{FF2B5EF4-FFF2-40B4-BE49-F238E27FC236}">
              <a16:creationId xmlns:a16="http://schemas.microsoft.com/office/drawing/2014/main" id="{6B408B99-BB7F-4816-B525-37AEE6800333}"/>
            </a:ext>
          </a:extLst>
        </xdr:cNvPr>
        <xdr:cNvSpPr txBox="1">
          <a:spLocks noChangeArrowheads="1"/>
        </xdr:cNvSpPr>
      </xdr:nvSpPr>
      <xdr:spPr bwMode="auto">
        <a:xfrm>
          <a:off x="10934700" y="10464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11489" name="Line 225">
          <a:extLst>
            <a:ext uri="{FF2B5EF4-FFF2-40B4-BE49-F238E27FC236}">
              <a16:creationId xmlns:a16="http://schemas.microsoft.com/office/drawing/2014/main" id="{77758D4D-4B81-4139-83DC-A4578A94B413}"/>
            </a:ext>
          </a:extLst>
        </xdr:cNvPr>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61</xdr:row>
      <xdr:rowOff>82550</xdr:rowOff>
    </xdr:from>
    <xdr:to>
      <xdr:col>18</xdr:col>
      <xdr:colOff>69850</xdr:colOff>
      <xdr:row>62</xdr:row>
      <xdr:rowOff>120650</xdr:rowOff>
    </xdr:to>
    <xdr:sp macro="" textlink="">
      <xdr:nvSpPr>
        <xdr:cNvPr id="11490" name="Text Box 226">
          <a:extLst>
            <a:ext uri="{FF2B5EF4-FFF2-40B4-BE49-F238E27FC236}">
              <a16:creationId xmlns:a16="http://schemas.microsoft.com/office/drawing/2014/main" id="{85F71372-528C-41BB-8575-C6516F2159C8}"/>
            </a:ext>
          </a:extLst>
        </xdr:cNvPr>
        <xdr:cNvSpPr txBox="1">
          <a:spLocks noChangeArrowheads="1"/>
        </xdr:cNvSpPr>
      </xdr:nvSpPr>
      <xdr:spPr bwMode="auto">
        <a:xfrm>
          <a:off x="10934700" y="10153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11491" name="Line 227">
          <a:extLst>
            <a:ext uri="{FF2B5EF4-FFF2-40B4-BE49-F238E27FC236}">
              <a16:creationId xmlns:a16="http://schemas.microsoft.com/office/drawing/2014/main" id="{8E1191CC-71D7-4420-82FB-142F3CF0285F}"/>
            </a:ext>
          </a:extLst>
        </xdr:cNvPr>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59</xdr:row>
      <xdr:rowOff>101600</xdr:rowOff>
    </xdr:from>
    <xdr:to>
      <xdr:col>18</xdr:col>
      <xdr:colOff>69850</xdr:colOff>
      <xdr:row>60</xdr:row>
      <xdr:rowOff>139700</xdr:rowOff>
    </xdr:to>
    <xdr:sp macro="" textlink="">
      <xdr:nvSpPr>
        <xdr:cNvPr id="11492" name="Text Box 228">
          <a:extLst>
            <a:ext uri="{FF2B5EF4-FFF2-40B4-BE49-F238E27FC236}">
              <a16:creationId xmlns:a16="http://schemas.microsoft.com/office/drawing/2014/main" id="{E61F9EAB-5477-4CCE-9639-044E64C6853C}"/>
            </a:ext>
          </a:extLst>
        </xdr:cNvPr>
        <xdr:cNvSpPr txBox="1">
          <a:spLocks noChangeArrowheads="1"/>
        </xdr:cNvSpPr>
      </xdr:nvSpPr>
      <xdr:spPr bwMode="auto">
        <a:xfrm>
          <a:off x="10934700" y="98425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11493" name="Line 229">
          <a:extLst>
            <a:ext uri="{FF2B5EF4-FFF2-40B4-BE49-F238E27FC236}">
              <a16:creationId xmlns:a16="http://schemas.microsoft.com/office/drawing/2014/main" id="{69B7E536-7ACC-489D-860C-BDF91CBD76EC}"/>
            </a:ext>
          </a:extLst>
        </xdr:cNvPr>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57</xdr:row>
      <xdr:rowOff>107950</xdr:rowOff>
    </xdr:from>
    <xdr:to>
      <xdr:col>18</xdr:col>
      <xdr:colOff>69850</xdr:colOff>
      <xdr:row>58</xdr:row>
      <xdr:rowOff>146050</xdr:rowOff>
    </xdr:to>
    <xdr:sp macro="" textlink="">
      <xdr:nvSpPr>
        <xdr:cNvPr id="11494" name="Text Box 230">
          <a:extLst>
            <a:ext uri="{FF2B5EF4-FFF2-40B4-BE49-F238E27FC236}">
              <a16:creationId xmlns:a16="http://schemas.microsoft.com/office/drawing/2014/main" id="{E34C2D1B-14F8-43EB-9366-22031522B2A1}"/>
            </a:ext>
          </a:extLst>
        </xdr:cNvPr>
        <xdr:cNvSpPr txBox="1">
          <a:spLocks noChangeArrowheads="1"/>
        </xdr:cNvSpPr>
      </xdr:nvSpPr>
      <xdr:spPr bwMode="auto">
        <a:xfrm>
          <a:off x="10934700" y="9518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11495" name="Line 231">
          <a:extLst>
            <a:ext uri="{FF2B5EF4-FFF2-40B4-BE49-F238E27FC236}">
              <a16:creationId xmlns:a16="http://schemas.microsoft.com/office/drawing/2014/main" id="{918FA590-3987-4BD8-AE8F-ED48E3BCD27C}"/>
            </a:ext>
          </a:extLst>
        </xdr:cNvPr>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55</xdr:row>
      <xdr:rowOff>127000</xdr:rowOff>
    </xdr:from>
    <xdr:to>
      <xdr:col>18</xdr:col>
      <xdr:colOff>69850</xdr:colOff>
      <xdr:row>57</xdr:row>
      <xdr:rowOff>0</xdr:rowOff>
    </xdr:to>
    <xdr:sp macro="" textlink="">
      <xdr:nvSpPr>
        <xdr:cNvPr id="11496" name="Text Box 232">
          <a:extLst>
            <a:ext uri="{FF2B5EF4-FFF2-40B4-BE49-F238E27FC236}">
              <a16:creationId xmlns:a16="http://schemas.microsoft.com/office/drawing/2014/main" id="{251F9BC9-5680-49E5-860E-79B475E7CE4C}"/>
            </a:ext>
          </a:extLst>
        </xdr:cNvPr>
        <xdr:cNvSpPr txBox="1">
          <a:spLocks noChangeArrowheads="1"/>
        </xdr:cNvSpPr>
      </xdr:nvSpPr>
      <xdr:spPr bwMode="auto">
        <a:xfrm>
          <a:off x="10934700" y="92075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11497" name="Line 233">
          <a:extLst>
            <a:ext uri="{FF2B5EF4-FFF2-40B4-BE49-F238E27FC236}">
              <a16:creationId xmlns:a16="http://schemas.microsoft.com/office/drawing/2014/main" id="{69404C9D-D41F-4147-8A52-B0136736E083}"/>
            </a:ext>
          </a:extLst>
        </xdr:cNvPr>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53</xdr:row>
      <xdr:rowOff>146050</xdr:rowOff>
    </xdr:from>
    <xdr:to>
      <xdr:col>18</xdr:col>
      <xdr:colOff>69850</xdr:colOff>
      <xdr:row>55</xdr:row>
      <xdr:rowOff>19050</xdr:rowOff>
    </xdr:to>
    <xdr:sp macro="" textlink="">
      <xdr:nvSpPr>
        <xdr:cNvPr id="11498" name="Text Box 234">
          <a:extLst>
            <a:ext uri="{FF2B5EF4-FFF2-40B4-BE49-F238E27FC236}">
              <a16:creationId xmlns:a16="http://schemas.microsoft.com/office/drawing/2014/main" id="{53F7CB0D-37F5-4CEA-BEE7-3ABEF79CC559}"/>
            </a:ext>
          </a:extLst>
        </xdr:cNvPr>
        <xdr:cNvSpPr txBox="1">
          <a:spLocks noChangeArrowheads="1"/>
        </xdr:cNvSpPr>
      </xdr:nvSpPr>
      <xdr:spPr bwMode="auto">
        <a:xfrm>
          <a:off x="10934700" y="8896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11499" name="Line 235">
          <a:extLst>
            <a:ext uri="{FF2B5EF4-FFF2-40B4-BE49-F238E27FC236}">
              <a16:creationId xmlns:a16="http://schemas.microsoft.com/office/drawing/2014/main" id="{A4F45903-5254-47FF-8916-E1AC2F16C61E}"/>
            </a:ext>
          </a:extLst>
        </xdr:cNvPr>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52</xdr:row>
      <xdr:rowOff>0</xdr:rowOff>
    </xdr:from>
    <xdr:to>
      <xdr:col>18</xdr:col>
      <xdr:colOff>69850</xdr:colOff>
      <xdr:row>53</xdr:row>
      <xdr:rowOff>38100</xdr:rowOff>
    </xdr:to>
    <xdr:sp macro="" textlink="">
      <xdr:nvSpPr>
        <xdr:cNvPr id="11500" name="Text Box 236">
          <a:extLst>
            <a:ext uri="{FF2B5EF4-FFF2-40B4-BE49-F238E27FC236}">
              <a16:creationId xmlns:a16="http://schemas.microsoft.com/office/drawing/2014/main" id="{27ED879C-14E1-49A0-AA00-0A621A831E43}"/>
            </a:ext>
          </a:extLst>
        </xdr:cNvPr>
        <xdr:cNvSpPr txBox="1">
          <a:spLocks noChangeArrowheads="1"/>
        </xdr:cNvSpPr>
      </xdr:nvSpPr>
      <xdr:spPr bwMode="auto">
        <a:xfrm>
          <a:off x="10934700" y="85852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1501" name="Line 237">
          <a:extLst>
            <a:ext uri="{FF2B5EF4-FFF2-40B4-BE49-F238E27FC236}">
              <a16:creationId xmlns:a16="http://schemas.microsoft.com/office/drawing/2014/main" id="{81F66808-FED5-43D6-94D5-733EA9FD5870}"/>
            </a:ext>
          </a:extLst>
        </xdr:cNvPr>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50</xdr:row>
      <xdr:rowOff>6350</xdr:rowOff>
    </xdr:from>
    <xdr:to>
      <xdr:col>18</xdr:col>
      <xdr:colOff>69850</xdr:colOff>
      <xdr:row>51</xdr:row>
      <xdr:rowOff>44450</xdr:rowOff>
    </xdr:to>
    <xdr:sp macro="" textlink="">
      <xdr:nvSpPr>
        <xdr:cNvPr id="11502" name="Text Box 238">
          <a:extLst>
            <a:ext uri="{FF2B5EF4-FFF2-40B4-BE49-F238E27FC236}">
              <a16:creationId xmlns:a16="http://schemas.microsoft.com/office/drawing/2014/main" id="{C8BD45BA-29D3-4297-A6CB-D6358161A484}"/>
            </a:ext>
          </a:extLst>
        </xdr:cNvPr>
        <xdr:cNvSpPr txBox="1">
          <a:spLocks noChangeArrowheads="1"/>
        </xdr:cNvSpPr>
      </xdr:nvSpPr>
      <xdr:spPr bwMode="auto">
        <a:xfrm>
          <a:off x="10934700" y="8261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1503" name="その他グラフ枠">
          <a:extLst>
            <a:ext uri="{FF2B5EF4-FFF2-40B4-BE49-F238E27FC236}">
              <a16:creationId xmlns:a16="http://schemas.microsoft.com/office/drawing/2014/main" id="{DA11B9C0-1491-4846-83B4-DDA48F8B62F0}"/>
            </a:ext>
          </a:extLst>
        </xdr:cNvPr>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52</xdr:row>
      <xdr:rowOff>120650</xdr:rowOff>
    </xdr:from>
    <xdr:to>
      <xdr:col>24</xdr:col>
      <xdr:colOff>25400</xdr:colOff>
      <xdr:row>61</xdr:row>
      <xdr:rowOff>146050</xdr:rowOff>
    </xdr:to>
    <xdr:sp macro="" textlink="">
      <xdr:nvSpPr>
        <xdr:cNvPr id="11504" name="Line 240">
          <a:extLst>
            <a:ext uri="{FF2B5EF4-FFF2-40B4-BE49-F238E27FC236}">
              <a16:creationId xmlns:a16="http://schemas.microsoft.com/office/drawing/2014/main" id="{27515834-7BB2-4D98-A138-434888F6436F}"/>
            </a:ext>
          </a:extLst>
        </xdr:cNvPr>
        <xdr:cNvSpPr>
          <a:spLocks noChangeShapeType="1"/>
        </xdr:cNvSpPr>
      </xdr:nvSpPr>
      <xdr:spPr bwMode="auto">
        <a:xfrm flipV="1">
          <a:off x="15125700" y="8705850"/>
          <a:ext cx="0" cy="1511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61</xdr:row>
      <xdr:rowOff>146050</xdr:rowOff>
    </xdr:from>
    <xdr:to>
      <xdr:col>25</xdr:col>
      <xdr:colOff>184150</xdr:colOff>
      <xdr:row>63</xdr:row>
      <xdr:rowOff>19050</xdr:rowOff>
    </xdr:to>
    <xdr:sp macro="" textlink="">
      <xdr:nvSpPr>
        <xdr:cNvPr id="11505" name="その他最小値テキスト">
          <a:extLst>
            <a:ext uri="{FF2B5EF4-FFF2-40B4-BE49-F238E27FC236}">
              <a16:creationId xmlns:a16="http://schemas.microsoft.com/office/drawing/2014/main" id="{737B4B61-7BD0-4CC4-9B73-245DBA04600A}"/>
            </a:ext>
          </a:extLst>
        </xdr:cNvPr>
        <xdr:cNvSpPr txBox="1">
          <a:spLocks noChangeArrowheads="1"/>
        </xdr:cNvSpPr>
      </xdr:nvSpPr>
      <xdr:spPr bwMode="auto">
        <a:xfrm>
          <a:off x="15214600" y="10217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20.6</a:t>
          </a:r>
        </a:p>
      </xdr:txBody>
    </xdr:sp>
    <xdr:clientData/>
  </xdr:twoCellAnchor>
  <xdr:twoCellAnchor>
    <xdr:from>
      <xdr:col>23</xdr:col>
      <xdr:colOff>577850</xdr:colOff>
      <xdr:row>61</xdr:row>
      <xdr:rowOff>146050</xdr:rowOff>
    </xdr:from>
    <xdr:to>
      <xdr:col>24</xdr:col>
      <xdr:colOff>114300</xdr:colOff>
      <xdr:row>61</xdr:row>
      <xdr:rowOff>146050</xdr:rowOff>
    </xdr:to>
    <xdr:sp macro="" textlink="">
      <xdr:nvSpPr>
        <xdr:cNvPr id="11506" name="Line 242">
          <a:extLst>
            <a:ext uri="{FF2B5EF4-FFF2-40B4-BE49-F238E27FC236}">
              <a16:creationId xmlns:a16="http://schemas.microsoft.com/office/drawing/2014/main" id="{A531F26A-039A-49C4-9595-2147DDBC0129}"/>
            </a:ext>
          </a:extLst>
        </xdr:cNvPr>
        <xdr:cNvSpPr>
          <a:spLocks noChangeShapeType="1"/>
        </xdr:cNvSpPr>
      </xdr:nvSpPr>
      <xdr:spPr bwMode="auto">
        <a:xfrm>
          <a:off x="15049500" y="10217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51</xdr:row>
      <xdr:rowOff>63500</xdr:rowOff>
    </xdr:from>
    <xdr:to>
      <xdr:col>25</xdr:col>
      <xdr:colOff>184150</xdr:colOff>
      <xdr:row>52</xdr:row>
      <xdr:rowOff>101600</xdr:rowOff>
    </xdr:to>
    <xdr:sp macro="" textlink="">
      <xdr:nvSpPr>
        <xdr:cNvPr id="11507" name="その他最大値テキスト">
          <a:extLst>
            <a:ext uri="{FF2B5EF4-FFF2-40B4-BE49-F238E27FC236}">
              <a16:creationId xmlns:a16="http://schemas.microsoft.com/office/drawing/2014/main" id="{866EE17B-DF47-4877-AA80-72FB346B597C}"/>
            </a:ext>
          </a:extLst>
        </xdr:cNvPr>
        <xdr:cNvSpPr txBox="1">
          <a:spLocks noChangeArrowheads="1"/>
        </xdr:cNvSpPr>
      </xdr:nvSpPr>
      <xdr:spPr bwMode="auto">
        <a:xfrm>
          <a:off x="15214600" y="8483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23</xdr:col>
      <xdr:colOff>577850</xdr:colOff>
      <xdr:row>52</xdr:row>
      <xdr:rowOff>120650</xdr:rowOff>
    </xdr:from>
    <xdr:to>
      <xdr:col>24</xdr:col>
      <xdr:colOff>114300</xdr:colOff>
      <xdr:row>52</xdr:row>
      <xdr:rowOff>120650</xdr:rowOff>
    </xdr:to>
    <xdr:sp macro="" textlink="">
      <xdr:nvSpPr>
        <xdr:cNvPr id="11508" name="Line 244">
          <a:extLst>
            <a:ext uri="{FF2B5EF4-FFF2-40B4-BE49-F238E27FC236}">
              <a16:creationId xmlns:a16="http://schemas.microsoft.com/office/drawing/2014/main" id="{C6B17C90-B604-406B-B133-286F55186C39}"/>
            </a:ext>
          </a:extLst>
        </xdr:cNvPr>
        <xdr:cNvSpPr>
          <a:spLocks noChangeShapeType="1"/>
        </xdr:cNvSpPr>
      </xdr:nvSpPr>
      <xdr:spPr bwMode="auto">
        <a:xfrm>
          <a:off x="15049500" y="8705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25400</xdr:rowOff>
    </xdr:from>
    <xdr:to>
      <xdr:col>24</xdr:col>
      <xdr:colOff>25400</xdr:colOff>
      <xdr:row>57</xdr:row>
      <xdr:rowOff>57150</xdr:rowOff>
    </xdr:to>
    <xdr:sp macro="" textlink="">
      <xdr:nvSpPr>
        <xdr:cNvPr id="11509" name="Line 245">
          <a:extLst>
            <a:ext uri="{FF2B5EF4-FFF2-40B4-BE49-F238E27FC236}">
              <a16:creationId xmlns:a16="http://schemas.microsoft.com/office/drawing/2014/main" id="{F3C27072-1550-4EEE-9513-F1079E10A2AA}"/>
            </a:ext>
          </a:extLst>
        </xdr:cNvPr>
        <xdr:cNvSpPr>
          <a:spLocks noChangeShapeType="1"/>
        </xdr:cNvSpPr>
      </xdr:nvSpPr>
      <xdr:spPr bwMode="auto">
        <a:xfrm>
          <a:off x="14357350" y="94361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6350</xdr:rowOff>
    </xdr:from>
    <xdr:to>
      <xdr:col>25</xdr:col>
      <xdr:colOff>184150</xdr:colOff>
      <xdr:row>57</xdr:row>
      <xdr:rowOff>44450</xdr:rowOff>
    </xdr:to>
    <xdr:sp macro="" textlink="">
      <xdr:nvSpPr>
        <xdr:cNvPr id="11510" name="その他平均値テキスト">
          <a:extLst>
            <a:ext uri="{FF2B5EF4-FFF2-40B4-BE49-F238E27FC236}">
              <a16:creationId xmlns:a16="http://schemas.microsoft.com/office/drawing/2014/main" id="{3B3B8828-0D83-40A5-83D3-DCE10275CEEC}"/>
            </a:ext>
          </a:extLst>
        </xdr:cNvPr>
        <xdr:cNvSpPr txBox="1">
          <a:spLocks noChangeArrowheads="1"/>
        </xdr:cNvSpPr>
      </xdr:nvSpPr>
      <xdr:spPr bwMode="auto">
        <a:xfrm>
          <a:off x="15214600" y="92519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23</xdr:col>
      <xdr:colOff>609600</xdr:colOff>
      <xdr:row>56</xdr:row>
      <xdr:rowOff>127000</xdr:rowOff>
    </xdr:from>
    <xdr:to>
      <xdr:col>24</xdr:col>
      <xdr:colOff>76200</xdr:colOff>
      <xdr:row>57</xdr:row>
      <xdr:rowOff>63500</xdr:rowOff>
    </xdr:to>
    <xdr:sp macro="" textlink="">
      <xdr:nvSpPr>
        <xdr:cNvPr id="11511" name="AutoShape 247">
          <a:extLst>
            <a:ext uri="{FF2B5EF4-FFF2-40B4-BE49-F238E27FC236}">
              <a16:creationId xmlns:a16="http://schemas.microsoft.com/office/drawing/2014/main" id="{8BB8D707-71C5-49A9-9942-ACEF1B8FAB97}"/>
            </a:ext>
          </a:extLst>
        </xdr:cNvPr>
        <xdr:cNvSpPr>
          <a:spLocks noChangeArrowheads="1"/>
        </xdr:cNvSpPr>
      </xdr:nvSpPr>
      <xdr:spPr bwMode="auto">
        <a:xfrm>
          <a:off x="15081250" y="9372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120650</xdr:rowOff>
    </xdr:from>
    <xdr:to>
      <xdr:col>22</xdr:col>
      <xdr:colOff>514350</xdr:colOff>
      <xdr:row>57</xdr:row>
      <xdr:rowOff>25400</xdr:rowOff>
    </xdr:to>
    <xdr:sp macro="" textlink="">
      <xdr:nvSpPr>
        <xdr:cNvPr id="11512" name="Line 248">
          <a:extLst>
            <a:ext uri="{FF2B5EF4-FFF2-40B4-BE49-F238E27FC236}">
              <a16:creationId xmlns:a16="http://schemas.microsoft.com/office/drawing/2014/main" id="{F771B827-8442-4391-8378-4AE2AE272517}"/>
            </a:ext>
          </a:extLst>
        </xdr:cNvPr>
        <xdr:cNvSpPr>
          <a:spLocks noChangeShapeType="1"/>
        </xdr:cNvSpPr>
      </xdr:nvSpPr>
      <xdr:spPr bwMode="auto">
        <a:xfrm>
          <a:off x="13544550" y="93662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38100</xdr:rowOff>
    </xdr:from>
    <xdr:to>
      <xdr:col>22</xdr:col>
      <xdr:colOff>565150</xdr:colOff>
      <xdr:row>56</xdr:row>
      <xdr:rowOff>139700</xdr:rowOff>
    </xdr:to>
    <xdr:sp macro="" textlink="">
      <xdr:nvSpPr>
        <xdr:cNvPr id="11513" name="AutoShape 249">
          <a:extLst>
            <a:ext uri="{FF2B5EF4-FFF2-40B4-BE49-F238E27FC236}">
              <a16:creationId xmlns:a16="http://schemas.microsoft.com/office/drawing/2014/main" id="{35818833-5981-40C1-A51C-AC0FA83ECE4F}"/>
            </a:ext>
          </a:extLst>
        </xdr:cNvPr>
        <xdr:cNvSpPr>
          <a:spLocks noChangeArrowheads="1"/>
        </xdr:cNvSpPr>
      </xdr:nvSpPr>
      <xdr:spPr bwMode="auto">
        <a:xfrm>
          <a:off x="14312900" y="928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165100</xdr:colOff>
      <xdr:row>55</xdr:row>
      <xdr:rowOff>6350</xdr:rowOff>
    </xdr:from>
    <xdr:to>
      <xdr:col>23</xdr:col>
      <xdr:colOff>209550</xdr:colOff>
      <xdr:row>56</xdr:row>
      <xdr:rowOff>44450</xdr:rowOff>
    </xdr:to>
    <xdr:sp macro="" textlink="">
      <xdr:nvSpPr>
        <xdr:cNvPr id="11514" name="Text Box 250">
          <a:extLst>
            <a:ext uri="{FF2B5EF4-FFF2-40B4-BE49-F238E27FC236}">
              <a16:creationId xmlns:a16="http://schemas.microsoft.com/office/drawing/2014/main" id="{2BF0F05A-870F-42A6-BFAF-12F42E1DD45A}"/>
            </a:ext>
          </a:extLst>
        </xdr:cNvPr>
        <xdr:cNvSpPr txBox="1">
          <a:spLocks noChangeArrowheads="1"/>
        </xdr:cNvSpPr>
      </xdr:nvSpPr>
      <xdr:spPr bwMode="auto">
        <a:xfrm>
          <a:off x="14008100" y="90868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146050</xdr:colOff>
      <xdr:row>56</xdr:row>
      <xdr:rowOff>120650</xdr:rowOff>
    </xdr:from>
    <xdr:to>
      <xdr:col>21</xdr:col>
      <xdr:colOff>330200</xdr:colOff>
      <xdr:row>57</xdr:row>
      <xdr:rowOff>139700</xdr:rowOff>
    </xdr:to>
    <xdr:sp macro="" textlink="">
      <xdr:nvSpPr>
        <xdr:cNvPr id="11515" name="Line 251">
          <a:extLst>
            <a:ext uri="{FF2B5EF4-FFF2-40B4-BE49-F238E27FC236}">
              <a16:creationId xmlns:a16="http://schemas.microsoft.com/office/drawing/2014/main" id="{59FA35EB-E1BC-4006-9615-0E585B5ED8A1}"/>
            </a:ext>
          </a:extLst>
        </xdr:cNvPr>
        <xdr:cNvSpPr>
          <a:spLocks noChangeShapeType="1"/>
        </xdr:cNvSpPr>
      </xdr:nvSpPr>
      <xdr:spPr bwMode="auto">
        <a:xfrm flipV="1">
          <a:off x="12731750" y="9366250"/>
          <a:ext cx="812800" cy="184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107950</xdr:rowOff>
    </xdr:from>
    <xdr:to>
      <xdr:col>21</xdr:col>
      <xdr:colOff>374650</xdr:colOff>
      <xdr:row>56</xdr:row>
      <xdr:rowOff>38100</xdr:rowOff>
    </xdr:to>
    <xdr:sp macro="" textlink="">
      <xdr:nvSpPr>
        <xdr:cNvPr id="11516" name="AutoShape 252">
          <a:extLst>
            <a:ext uri="{FF2B5EF4-FFF2-40B4-BE49-F238E27FC236}">
              <a16:creationId xmlns:a16="http://schemas.microsoft.com/office/drawing/2014/main" id="{E32C8830-DA73-4C11-AAF1-8BD7BD7DC22F}"/>
            </a:ext>
          </a:extLst>
        </xdr:cNvPr>
        <xdr:cNvSpPr>
          <a:spLocks noChangeArrowheads="1"/>
        </xdr:cNvSpPr>
      </xdr:nvSpPr>
      <xdr:spPr bwMode="auto">
        <a:xfrm>
          <a:off x="13500100" y="91884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76200</xdr:rowOff>
    </xdr:from>
    <xdr:to>
      <xdr:col>22</xdr:col>
      <xdr:colOff>50800</xdr:colOff>
      <xdr:row>55</xdr:row>
      <xdr:rowOff>107950</xdr:rowOff>
    </xdr:to>
    <xdr:sp macro="" textlink="">
      <xdr:nvSpPr>
        <xdr:cNvPr id="11517" name="Text Box 253">
          <a:extLst>
            <a:ext uri="{FF2B5EF4-FFF2-40B4-BE49-F238E27FC236}">
              <a16:creationId xmlns:a16="http://schemas.microsoft.com/office/drawing/2014/main" id="{1584A3FE-0668-4816-A17D-C9844386E4F1}"/>
            </a:ext>
          </a:extLst>
        </xdr:cNvPr>
        <xdr:cNvSpPr txBox="1">
          <a:spLocks noChangeArrowheads="1"/>
        </xdr:cNvSpPr>
      </xdr:nvSpPr>
      <xdr:spPr bwMode="auto">
        <a:xfrm>
          <a:off x="13195300" y="8991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584200</xdr:colOff>
      <xdr:row>56</xdr:row>
      <xdr:rowOff>44450</xdr:rowOff>
    </xdr:from>
    <xdr:to>
      <xdr:col>20</xdr:col>
      <xdr:colOff>146050</xdr:colOff>
      <xdr:row>57</xdr:row>
      <xdr:rowOff>139700</xdr:rowOff>
    </xdr:to>
    <xdr:sp macro="" textlink="">
      <xdr:nvSpPr>
        <xdr:cNvPr id="11518" name="Line 254">
          <a:extLst>
            <a:ext uri="{FF2B5EF4-FFF2-40B4-BE49-F238E27FC236}">
              <a16:creationId xmlns:a16="http://schemas.microsoft.com/office/drawing/2014/main" id="{394F1373-A165-405E-A3A9-EAB9D9377A6F}"/>
            </a:ext>
          </a:extLst>
        </xdr:cNvPr>
        <xdr:cNvSpPr>
          <a:spLocks noChangeShapeType="1"/>
        </xdr:cNvSpPr>
      </xdr:nvSpPr>
      <xdr:spPr bwMode="auto">
        <a:xfrm>
          <a:off x="11912600" y="9290050"/>
          <a:ext cx="819150" cy="260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63500</xdr:rowOff>
    </xdr:from>
    <xdr:to>
      <xdr:col>20</xdr:col>
      <xdr:colOff>190500</xdr:colOff>
      <xdr:row>56</xdr:row>
      <xdr:rowOff>0</xdr:rowOff>
    </xdr:to>
    <xdr:sp macro="" textlink="">
      <xdr:nvSpPr>
        <xdr:cNvPr id="11519" name="AutoShape 255">
          <a:extLst>
            <a:ext uri="{FF2B5EF4-FFF2-40B4-BE49-F238E27FC236}">
              <a16:creationId xmlns:a16="http://schemas.microsoft.com/office/drawing/2014/main" id="{8B898D90-A5D4-4328-A7CC-66A5B32C6FC9}"/>
            </a:ext>
          </a:extLst>
        </xdr:cNvPr>
        <xdr:cNvSpPr>
          <a:spLocks noChangeArrowheads="1"/>
        </xdr:cNvSpPr>
      </xdr:nvSpPr>
      <xdr:spPr bwMode="auto">
        <a:xfrm>
          <a:off x="12680950" y="9144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425450</xdr:colOff>
      <xdr:row>54</xdr:row>
      <xdr:rowOff>38100</xdr:rowOff>
    </xdr:from>
    <xdr:to>
      <xdr:col>20</xdr:col>
      <xdr:colOff>495300</xdr:colOff>
      <xdr:row>55</xdr:row>
      <xdr:rowOff>76200</xdr:rowOff>
    </xdr:to>
    <xdr:sp macro="" textlink="">
      <xdr:nvSpPr>
        <xdr:cNvPr id="11520" name="Text Box 256">
          <a:extLst>
            <a:ext uri="{FF2B5EF4-FFF2-40B4-BE49-F238E27FC236}">
              <a16:creationId xmlns:a16="http://schemas.microsoft.com/office/drawing/2014/main" id="{85E5E672-11C0-4C1D-ADAA-633E2B932079}"/>
            </a:ext>
          </a:extLst>
        </xdr:cNvPr>
        <xdr:cNvSpPr txBox="1">
          <a:spLocks noChangeArrowheads="1"/>
        </xdr:cNvSpPr>
      </xdr:nvSpPr>
      <xdr:spPr bwMode="auto">
        <a:xfrm>
          <a:off x="12382500" y="8953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539750</xdr:colOff>
      <xdr:row>54</xdr:row>
      <xdr:rowOff>120650</xdr:rowOff>
    </xdr:from>
    <xdr:to>
      <xdr:col>19</xdr:col>
      <xdr:colOff>6350</xdr:colOff>
      <xdr:row>55</xdr:row>
      <xdr:rowOff>44450</xdr:rowOff>
    </xdr:to>
    <xdr:sp macro="" textlink="">
      <xdr:nvSpPr>
        <xdr:cNvPr id="11521" name="AutoShape 257">
          <a:extLst>
            <a:ext uri="{FF2B5EF4-FFF2-40B4-BE49-F238E27FC236}">
              <a16:creationId xmlns:a16="http://schemas.microsoft.com/office/drawing/2014/main" id="{2A8BCDD5-4DED-4F98-B96F-B59E7A7D0CCE}"/>
            </a:ext>
          </a:extLst>
        </xdr:cNvPr>
        <xdr:cNvSpPr>
          <a:spLocks noChangeArrowheads="1"/>
        </xdr:cNvSpPr>
      </xdr:nvSpPr>
      <xdr:spPr bwMode="auto">
        <a:xfrm>
          <a:off x="11868150" y="9036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234950</xdr:colOff>
      <xdr:row>53</xdr:row>
      <xdr:rowOff>82550</xdr:rowOff>
    </xdr:from>
    <xdr:to>
      <xdr:col>19</xdr:col>
      <xdr:colOff>304800</xdr:colOff>
      <xdr:row>54</xdr:row>
      <xdr:rowOff>120650</xdr:rowOff>
    </xdr:to>
    <xdr:sp macro="" textlink="">
      <xdr:nvSpPr>
        <xdr:cNvPr id="11522" name="Text Box 258">
          <a:extLst>
            <a:ext uri="{FF2B5EF4-FFF2-40B4-BE49-F238E27FC236}">
              <a16:creationId xmlns:a16="http://schemas.microsoft.com/office/drawing/2014/main" id="{92F8934B-0ED6-47A7-9DFF-A6743262E7E4}"/>
            </a:ext>
          </a:extLst>
        </xdr:cNvPr>
        <xdr:cNvSpPr txBox="1">
          <a:spLocks noChangeArrowheads="1"/>
        </xdr:cNvSpPr>
      </xdr:nvSpPr>
      <xdr:spPr bwMode="auto">
        <a:xfrm>
          <a:off x="11563350" y="8832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552450</xdr:colOff>
      <xdr:row>64</xdr:row>
      <xdr:rowOff>76200</xdr:rowOff>
    </xdr:from>
    <xdr:to>
      <xdr:col>24</xdr:col>
      <xdr:colOff>622300</xdr:colOff>
      <xdr:row>65</xdr:row>
      <xdr:rowOff>107950</xdr:rowOff>
    </xdr:to>
    <xdr:sp macro="" textlink="">
      <xdr:nvSpPr>
        <xdr:cNvPr id="11523" name="Text Box 259">
          <a:extLst>
            <a:ext uri="{FF2B5EF4-FFF2-40B4-BE49-F238E27FC236}">
              <a16:creationId xmlns:a16="http://schemas.microsoft.com/office/drawing/2014/main" id="{D11927F2-721B-443D-852D-27574432BF9E}"/>
            </a:ext>
          </a:extLst>
        </xdr:cNvPr>
        <xdr:cNvSpPr txBox="1">
          <a:spLocks noChangeArrowheads="1"/>
        </xdr:cNvSpPr>
      </xdr:nvSpPr>
      <xdr:spPr bwMode="auto">
        <a:xfrm>
          <a:off x="150241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412750</xdr:colOff>
      <xdr:row>64</xdr:row>
      <xdr:rowOff>76200</xdr:rowOff>
    </xdr:from>
    <xdr:to>
      <xdr:col>23</xdr:col>
      <xdr:colOff>482600</xdr:colOff>
      <xdr:row>65</xdr:row>
      <xdr:rowOff>107950</xdr:rowOff>
    </xdr:to>
    <xdr:sp macro="" textlink="">
      <xdr:nvSpPr>
        <xdr:cNvPr id="11524" name="Text Box 260">
          <a:extLst>
            <a:ext uri="{FF2B5EF4-FFF2-40B4-BE49-F238E27FC236}">
              <a16:creationId xmlns:a16="http://schemas.microsoft.com/office/drawing/2014/main" id="{CF67605E-1ED0-4B3A-BA84-8B695CEEF63A}"/>
            </a:ext>
          </a:extLst>
        </xdr:cNvPr>
        <xdr:cNvSpPr txBox="1">
          <a:spLocks noChangeArrowheads="1"/>
        </xdr:cNvSpPr>
      </xdr:nvSpPr>
      <xdr:spPr bwMode="auto">
        <a:xfrm>
          <a:off x="1425575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5" name="Text Box 261">
          <a:extLst>
            <a:ext uri="{FF2B5EF4-FFF2-40B4-BE49-F238E27FC236}">
              <a16:creationId xmlns:a16="http://schemas.microsoft.com/office/drawing/2014/main" id="{BF0116F5-594C-4665-95A9-1C1D1BCFA379}"/>
            </a:ext>
          </a:extLst>
        </xdr:cNvPr>
        <xdr:cNvSpPr txBox="1">
          <a:spLocks noChangeArrowheads="1"/>
        </xdr:cNvSpPr>
      </xdr:nvSpPr>
      <xdr:spPr bwMode="auto">
        <a:xfrm>
          <a:off x="1344295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44450</xdr:colOff>
      <xdr:row>64</xdr:row>
      <xdr:rowOff>76200</xdr:rowOff>
    </xdr:from>
    <xdr:to>
      <xdr:col>21</xdr:col>
      <xdr:colOff>114300</xdr:colOff>
      <xdr:row>65</xdr:row>
      <xdr:rowOff>107950</xdr:rowOff>
    </xdr:to>
    <xdr:sp macro="" textlink="">
      <xdr:nvSpPr>
        <xdr:cNvPr id="11526" name="Text Box 262">
          <a:extLst>
            <a:ext uri="{FF2B5EF4-FFF2-40B4-BE49-F238E27FC236}">
              <a16:creationId xmlns:a16="http://schemas.microsoft.com/office/drawing/2014/main" id="{A0C15612-2E26-47AD-A38B-A08612195676}"/>
            </a:ext>
          </a:extLst>
        </xdr:cNvPr>
        <xdr:cNvSpPr txBox="1">
          <a:spLocks noChangeArrowheads="1"/>
        </xdr:cNvSpPr>
      </xdr:nvSpPr>
      <xdr:spPr bwMode="auto">
        <a:xfrm>
          <a:off x="1263015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482600</xdr:colOff>
      <xdr:row>64</xdr:row>
      <xdr:rowOff>76200</xdr:rowOff>
    </xdr:from>
    <xdr:to>
      <xdr:col>19</xdr:col>
      <xdr:colOff>552450</xdr:colOff>
      <xdr:row>65</xdr:row>
      <xdr:rowOff>107950</xdr:rowOff>
    </xdr:to>
    <xdr:sp macro="" textlink="">
      <xdr:nvSpPr>
        <xdr:cNvPr id="11527" name="Text Box 263">
          <a:extLst>
            <a:ext uri="{FF2B5EF4-FFF2-40B4-BE49-F238E27FC236}">
              <a16:creationId xmlns:a16="http://schemas.microsoft.com/office/drawing/2014/main" id="{4D3B16B0-4F48-48C5-9FF0-D69E5B6F3BD5}"/>
            </a:ext>
          </a:extLst>
        </xdr:cNvPr>
        <xdr:cNvSpPr txBox="1">
          <a:spLocks noChangeArrowheads="1"/>
        </xdr:cNvSpPr>
      </xdr:nvSpPr>
      <xdr:spPr bwMode="auto">
        <a:xfrm>
          <a:off x="11811000" y="10642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609600</xdr:colOff>
      <xdr:row>57</xdr:row>
      <xdr:rowOff>6350</xdr:rowOff>
    </xdr:from>
    <xdr:to>
      <xdr:col>24</xdr:col>
      <xdr:colOff>76200</xdr:colOff>
      <xdr:row>57</xdr:row>
      <xdr:rowOff>107950</xdr:rowOff>
    </xdr:to>
    <xdr:sp macro="" textlink="">
      <xdr:nvSpPr>
        <xdr:cNvPr id="11528" name="Oval 264">
          <a:extLst>
            <a:ext uri="{FF2B5EF4-FFF2-40B4-BE49-F238E27FC236}">
              <a16:creationId xmlns:a16="http://schemas.microsoft.com/office/drawing/2014/main" id="{499550E0-6CCC-428F-84FD-12C75481696A}"/>
            </a:ext>
          </a:extLst>
        </xdr:cNvPr>
        <xdr:cNvSpPr>
          <a:spLocks noChangeArrowheads="1"/>
        </xdr:cNvSpPr>
      </xdr:nvSpPr>
      <xdr:spPr bwMode="auto">
        <a:xfrm>
          <a:off x="15081250" y="9417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57</xdr:row>
      <xdr:rowOff>6350</xdr:rowOff>
    </xdr:from>
    <xdr:to>
      <xdr:col>25</xdr:col>
      <xdr:colOff>184150</xdr:colOff>
      <xdr:row>58</xdr:row>
      <xdr:rowOff>44450</xdr:rowOff>
    </xdr:to>
    <xdr:sp macro="" textlink="">
      <xdr:nvSpPr>
        <xdr:cNvPr id="11529" name="その他該当値テキスト">
          <a:extLst>
            <a:ext uri="{FF2B5EF4-FFF2-40B4-BE49-F238E27FC236}">
              <a16:creationId xmlns:a16="http://schemas.microsoft.com/office/drawing/2014/main" id="{92BE3566-ABDB-493A-B654-4D6A7AA3BFAE}"/>
            </a:ext>
          </a:extLst>
        </xdr:cNvPr>
        <xdr:cNvSpPr txBox="1">
          <a:spLocks noChangeArrowheads="1"/>
        </xdr:cNvSpPr>
      </xdr:nvSpPr>
      <xdr:spPr bwMode="auto">
        <a:xfrm>
          <a:off x="15214600" y="9417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469900</xdr:colOff>
      <xdr:row>56</xdr:row>
      <xdr:rowOff>139700</xdr:rowOff>
    </xdr:from>
    <xdr:to>
      <xdr:col>22</xdr:col>
      <xdr:colOff>565150</xdr:colOff>
      <xdr:row>57</xdr:row>
      <xdr:rowOff>76200</xdr:rowOff>
    </xdr:to>
    <xdr:sp macro="" textlink="">
      <xdr:nvSpPr>
        <xdr:cNvPr id="11530" name="Oval 266">
          <a:extLst>
            <a:ext uri="{FF2B5EF4-FFF2-40B4-BE49-F238E27FC236}">
              <a16:creationId xmlns:a16="http://schemas.microsoft.com/office/drawing/2014/main" id="{B05A6556-4EAF-4C81-A449-E71307557ADE}"/>
            </a:ext>
          </a:extLst>
        </xdr:cNvPr>
        <xdr:cNvSpPr>
          <a:spLocks noChangeArrowheads="1"/>
        </xdr:cNvSpPr>
      </xdr:nvSpPr>
      <xdr:spPr bwMode="auto">
        <a:xfrm>
          <a:off x="14312900" y="9385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165100</xdr:colOff>
      <xdr:row>57</xdr:row>
      <xdr:rowOff>82550</xdr:rowOff>
    </xdr:from>
    <xdr:to>
      <xdr:col>23</xdr:col>
      <xdr:colOff>209550</xdr:colOff>
      <xdr:row>58</xdr:row>
      <xdr:rowOff>120650</xdr:rowOff>
    </xdr:to>
    <xdr:sp macro="" textlink="">
      <xdr:nvSpPr>
        <xdr:cNvPr id="11531" name="Text Box 267">
          <a:extLst>
            <a:ext uri="{FF2B5EF4-FFF2-40B4-BE49-F238E27FC236}">
              <a16:creationId xmlns:a16="http://schemas.microsoft.com/office/drawing/2014/main" id="{90401B7B-C023-45EC-A403-7D65785918A9}"/>
            </a:ext>
          </a:extLst>
        </xdr:cNvPr>
        <xdr:cNvSpPr txBox="1">
          <a:spLocks noChangeArrowheads="1"/>
        </xdr:cNvSpPr>
      </xdr:nvSpPr>
      <xdr:spPr bwMode="auto">
        <a:xfrm>
          <a:off x="14008100" y="94932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21</xdr:col>
      <xdr:colOff>285750</xdr:colOff>
      <xdr:row>56</xdr:row>
      <xdr:rowOff>63500</xdr:rowOff>
    </xdr:from>
    <xdr:to>
      <xdr:col>21</xdr:col>
      <xdr:colOff>374650</xdr:colOff>
      <xdr:row>57</xdr:row>
      <xdr:rowOff>0</xdr:rowOff>
    </xdr:to>
    <xdr:sp macro="" textlink="">
      <xdr:nvSpPr>
        <xdr:cNvPr id="11532" name="Oval 268">
          <a:extLst>
            <a:ext uri="{FF2B5EF4-FFF2-40B4-BE49-F238E27FC236}">
              <a16:creationId xmlns:a16="http://schemas.microsoft.com/office/drawing/2014/main" id="{0E0F305B-7042-442C-8428-5B008D778AAC}"/>
            </a:ext>
          </a:extLst>
        </xdr:cNvPr>
        <xdr:cNvSpPr>
          <a:spLocks noChangeArrowheads="1"/>
        </xdr:cNvSpPr>
      </xdr:nvSpPr>
      <xdr:spPr bwMode="auto">
        <a:xfrm>
          <a:off x="13500100" y="9309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57</xdr:row>
      <xdr:rowOff>6350</xdr:rowOff>
    </xdr:from>
    <xdr:to>
      <xdr:col>22</xdr:col>
      <xdr:colOff>50800</xdr:colOff>
      <xdr:row>58</xdr:row>
      <xdr:rowOff>44450</xdr:rowOff>
    </xdr:to>
    <xdr:sp macro="" textlink="">
      <xdr:nvSpPr>
        <xdr:cNvPr id="11533" name="Text Box 269">
          <a:extLst>
            <a:ext uri="{FF2B5EF4-FFF2-40B4-BE49-F238E27FC236}">
              <a16:creationId xmlns:a16="http://schemas.microsoft.com/office/drawing/2014/main" id="{26F02DA7-5B0C-46E3-A641-1D0130CB6D64}"/>
            </a:ext>
          </a:extLst>
        </xdr:cNvPr>
        <xdr:cNvSpPr txBox="1">
          <a:spLocks noChangeArrowheads="1"/>
        </xdr:cNvSpPr>
      </xdr:nvSpPr>
      <xdr:spPr bwMode="auto">
        <a:xfrm>
          <a:off x="13195300" y="9417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20</xdr:col>
      <xdr:colOff>95250</xdr:colOff>
      <xdr:row>57</xdr:row>
      <xdr:rowOff>88900</xdr:rowOff>
    </xdr:from>
    <xdr:to>
      <xdr:col>20</xdr:col>
      <xdr:colOff>190500</xdr:colOff>
      <xdr:row>58</xdr:row>
      <xdr:rowOff>25400</xdr:rowOff>
    </xdr:to>
    <xdr:sp macro="" textlink="">
      <xdr:nvSpPr>
        <xdr:cNvPr id="11534" name="Oval 270">
          <a:extLst>
            <a:ext uri="{FF2B5EF4-FFF2-40B4-BE49-F238E27FC236}">
              <a16:creationId xmlns:a16="http://schemas.microsoft.com/office/drawing/2014/main" id="{BB6C15AD-E5FE-4AFC-BBA9-D9B813C7EB7D}"/>
            </a:ext>
          </a:extLst>
        </xdr:cNvPr>
        <xdr:cNvSpPr>
          <a:spLocks noChangeArrowheads="1"/>
        </xdr:cNvSpPr>
      </xdr:nvSpPr>
      <xdr:spPr bwMode="auto">
        <a:xfrm>
          <a:off x="12680950" y="9499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425450</xdr:colOff>
      <xdr:row>58</xdr:row>
      <xdr:rowOff>38100</xdr:rowOff>
    </xdr:from>
    <xdr:to>
      <xdr:col>20</xdr:col>
      <xdr:colOff>495300</xdr:colOff>
      <xdr:row>59</xdr:row>
      <xdr:rowOff>76200</xdr:rowOff>
    </xdr:to>
    <xdr:sp macro="" textlink="">
      <xdr:nvSpPr>
        <xdr:cNvPr id="11535" name="Text Box 271">
          <a:extLst>
            <a:ext uri="{FF2B5EF4-FFF2-40B4-BE49-F238E27FC236}">
              <a16:creationId xmlns:a16="http://schemas.microsoft.com/office/drawing/2014/main" id="{063F1FDD-E719-48E4-8B87-F79E79B76B15}"/>
            </a:ext>
          </a:extLst>
        </xdr:cNvPr>
        <xdr:cNvSpPr txBox="1">
          <a:spLocks noChangeArrowheads="1"/>
        </xdr:cNvSpPr>
      </xdr:nvSpPr>
      <xdr:spPr bwMode="auto">
        <a:xfrm>
          <a:off x="12382500" y="9613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18</xdr:col>
      <xdr:colOff>539750</xdr:colOff>
      <xdr:row>55</xdr:row>
      <xdr:rowOff>158750</xdr:rowOff>
    </xdr:from>
    <xdr:to>
      <xdr:col>19</xdr:col>
      <xdr:colOff>6350</xdr:colOff>
      <xdr:row>56</xdr:row>
      <xdr:rowOff>88900</xdr:rowOff>
    </xdr:to>
    <xdr:sp macro="" textlink="">
      <xdr:nvSpPr>
        <xdr:cNvPr id="11536" name="Oval 272">
          <a:extLst>
            <a:ext uri="{FF2B5EF4-FFF2-40B4-BE49-F238E27FC236}">
              <a16:creationId xmlns:a16="http://schemas.microsoft.com/office/drawing/2014/main" id="{D4203452-DFBC-4FE5-99CE-079DBC0B0B0D}"/>
            </a:ext>
          </a:extLst>
        </xdr:cNvPr>
        <xdr:cNvSpPr>
          <a:spLocks noChangeArrowheads="1"/>
        </xdr:cNvSpPr>
      </xdr:nvSpPr>
      <xdr:spPr bwMode="auto">
        <a:xfrm>
          <a:off x="11868150" y="923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234950</xdr:colOff>
      <xdr:row>56</xdr:row>
      <xdr:rowOff>101600</xdr:rowOff>
    </xdr:from>
    <xdr:to>
      <xdr:col>19</xdr:col>
      <xdr:colOff>304800</xdr:colOff>
      <xdr:row>57</xdr:row>
      <xdr:rowOff>139700</xdr:rowOff>
    </xdr:to>
    <xdr:sp macro="" textlink="">
      <xdr:nvSpPr>
        <xdr:cNvPr id="11537" name="Text Box 273">
          <a:extLst>
            <a:ext uri="{FF2B5EF4-FFF2-40B4-BE49-F238E27FC236}">
              <a16:creationId xmlns:a16="http://schemas.microsoft.com/office/drawing/2014/main" id="{139BF5AA-ECC9-426C-9AF4-F954FB491CED}"/>
            </a:ext>
          </a:extLst>
        </xdr:cNvPr>
        <xdr:cNvSpPr txBox="1">
          <a:spLocks noChangeArrowheads="1"/>
        </xdr:cNvSpPr>
      </xdr:nvSpPr>
      <xdr:spPr bwMode="auto">
        <a:xfrm>
          <a:off x="11563350" y="9347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18</xdr:col>
      <xdr:colOff>76200</xdr:colOff>
      <xdr:row>27</xdr:row>
      <xdr:rowOff>63500</xdr:rowOff>
    </xdr:from>
    <xdr:to>
      <xdr:col>24</xdr:col>
      <xdr:colOff>539750</xdr:colOff>
      <xdr:row>29</xdr:row>
      <xdr:rowOff>44450</xdr:rowOff>
    </xdr:to>
    <xdr:sp macro="" textlink="">
      <xdr:nvSpPr>
        <xdr:cNvPr id="11538" name="Rectangle 274">
          <a:extLst>
            <a:ext uri="{FF2B5EF4-FFF2-40B4-BE49-F238E27FC236}">
              <a16:creationId xmlns:a16="http://schemas.microsoft.com/office/drawing/2014/main" id="{B8DFD8AA-65F6-48C1-874C-D856D724E9DB}"/>
            </a:ext>
          </a:extLst>
        </xdr:cNvPr>
        <xdr:cNvSpPr>
          <a:spLocks noChangeArrowheads="1"/>
        </xdr:cNvSpPr>
      </xdr:nvSpPr>
      <xdr:spPr bwMode="auto">
        <a:xfrm>
          <a:off x="11404600" y="4521200"/>
          <a:ext cx="423545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552450</xdr:colOff>
      <xdr:row>27</xdr:row>
      <xdr:rowOff>127000</xdr:rowOff>
    </xdr:from>
    <xdr:to>
      <xdr:col>27</xdr:col>
      <xdr:colOff>63500</xdr:colOff>
      <xdr:row>28</xdr:row>
      <xdr:rowOff>146050</xdr:rowOff>
    </xdr:to>
    <xdr:sp macro="" textlink="">
      <xdr:nvSpPr>
        <xdr:cNvPr id="11539" name="Rectangle 275">
          <a:extLst>
            <a:ext uri="{FF2B5EF4-FFF2-40B4-BE49-F238E27FC236}">
              <a16:creationId xmlns:a16="http://schemas.microsoft.com/office/drawing/2014/main" id="{66DE2A8D-2EE7-40DE-B240-49AEFF4B7E6C}"/>
            </a:ext>
          </a:extLst>
        </xdr:cNvPr>
        <xdr:cNvSpPr>
          <a:spLocks noChangeArrowheads="1"/>
        </xdr:cNvSpPr>
      </xdr:nvSpPr>
      <xdr:spPr bwMode="auto">
        <a:xfrm>
          <a:off x="15652750" y="4584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552450</xdr:colOff>
      <xdr:row>28</xdr:row>
      <xdr:rowOff>146050</xdr:rowOff>
    </xdr:from>
    <xdr:to>
      <xdr:col>27</xdr:col>
      <xdr:colOff>63500</xdr:colOff>
      <xdr:row>30</xdr:row>
      <xdr:rowOff>0</xdr:rowOff>
    </xdr:to>
    <xdr:sp macro="" textlink="">
      <xdr:nvSpPr>
        <xdr:cNvPr id="11540" name="Rectangle 276">
          <a:extLst>
            <a:ext uri="{FF2B5EF4-FFF2-40B4-BE49-F238E27FC236}">
              <a16:creationId xmlns:a16="http://schemas.microsoft.com/office/drawing/2014/main" id="{96E59DE1-70F8-41EA-B4EF-194C82A7A6E9}"/>
            </a:ext>
          </a:extLst>
        </xdr:cNvPr>
        <xdr:cNvSpPr>
          <a:spLocks noChangeArrowheads="1"/>
        </xdr:cNvSpPr>
      </xdr:nvSpPr>
      <xdr:spPr bwMode="auto">
        <a:xfrm>
          <a:off x="15652750" y="4768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41/41</a:t>
          </a:r>
        </a:p>
      </xdr:txBody>
    </xdr:sp>
    <xdr:clientData/>
  </xdr:twoCellAnchor>
  <xdr:twoCellAnchor>
    <xdr:from>
      <xdr:col>27</xdr:col>
      <xdr:colOff>215900</xdr:colOff>
      <xdr:row>27</xdr:row>
      <xdr:rowOff>127000</xdr:rowOff>
    </xdr:from>
    <xdr:to>
      <xdr:col>29</xdr:col>
      <xdr:colOff>234950</xdr:colOff>
      <xdr:row>28</xdr:row>
      <xdr:rowOff>146050</xdr:rowOff>
    </xdr:to>
    <xdr:sp macro="" textlink="">
      <xdr:nvSpPr>
        <xdr:cNvPr id="11541" name="Rectangle 277">
          <a:extLst>
            <a:ext uri="{FF2B5EF4-FFF2-40B4-BE49-F238E27FC236}">
              <a16:creationId xmlns:a16="http://schemas.microsoft.com/office/drawing/2014/main" id="{E2E1588F-6535-44E2-9860-7E95CE7C0C65}"/>
            </a:ext>
          </a:extLst>
        </xdr:cNvPr>
        <xdr:cNvSpPr>
          <a:spLocks noChangeArrowheads="1"/>
        </xdr:cNvSpPr>
      </xdr:nvSpPr>
      <xdr:spPr bwMode="auto">
        <a:xfrm>
          <a:off x="17202150" y="458470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215900</xdr:colOff>
      <xdr:row>28</xdr:row>
      <xdr:rowOff>146050</xdr:rowOff>
    </xdr:from>
    <xdr:to>
      <xdr:col>29</xdr:col>
      <xdr:colOff>234950</xdr:colOff>
      <xdr:row>30</xdr:row>
      <xdr:rowOff>0</xdr:rowOff>
    </xdr:to>
    <xdr:sp macro="" textlink="">
      <xdr:nvSpPr>
        <xdr:cNvPr id="11542" name="Rectangle 278">
          <a:extLst>
            <a:ext uri="{FF2B5EF4-FFF2-40B4-BE49-F238E27FC236}">
              <a16:creationId xmlns:a16="http://schemas.microsoft.com/office/drawing/2014/main" id="{5B24D9A8-DC13-4282-96F9-2026A42901EB}"/>
            </a:ext>
          </a:extLst>
        </xdr:cNvPr>
        <xdr:cNvSpPr>
          <a:spLocks noChangeArrowheads="1"/>
        </xdr:cNvSpPr>
      </xdr:nvSpPr>
      <xdr:spPr bwMode="auto">
        <a:xfrm>
          <a:off x="17202150" y="476885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28</xdr:row>
      <xdr:rowOff>146050</xdr:rowOff>
    </xdr:to>
    <xdr:sp macro="" textlink="">
      <xdr:nvSpPr>
        <xdr:cNvPr id="11543" name="Rectangle 279">
          <a:extLst>
            <a:ext uri="{FF2B5EF4-FFF2-40B4-BE49-F238E27FC236}">
              <a16:creationId xmlns:a16="http://schemas.microsoft.com/office/drawing/2014/main" id="{EFEA4ACF-4022-4A73-87BF-A91BC4C3AB5F}"/>
            </a:ext>
          </a:extLst>
        </xdr:cNvPr>
        <xdr:cNvSpPr>
          <a:spLocks noChangeArrowheads="1"/>
        </xdr:cNvSpPr>
      </xdr:nvSpPr>
      <xdr:spPr bwMode="auto">
        <a:xfrm>
          <a:off x="18681700" y="4584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28</xdr:row>
      <xdr:rowOff>146050</xdr:rowOff>
    </xdr:from>
    <xdr:to>
      <xdr:col>31</xdr:col>
      <xdr:colOff>577850</xdr:colOff>
      <xdr:row>30</xdr:row>
      <xdr:rowOff>0</xdr:rowOff>
    </xdr:to>
    <xdr:sp macro="" textlink="">
      <xdr:nvSpPr>
        <xdr:cNvPr id="11544" name="Rectangle 280">
          <a:extLst>
            <a:ext uri="{FF2B5EF4-FFF2-40B4-BE49-F238E27FC236}">
              <a16:creationId xmlns:a16="http://schemas.microsoft.com/office/drawing/2014/main" id="{DFA15003-F059-4CC3-AA2C-2C84EA42BEA1}"/>
            </a:ext>
          </a:extLst>
        </xdr:cNvPr>
        <xdr:cNvSpPr>
          <a:spLocks noChangeArrowheads="1"/>
        </xdr:cNvSpPr>
      </xdr:nvSpPr>
      <xdr:spPr bwMode="auto">
        <a:xfrm>
          <a:off x="18681700" y="4768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8.3</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1545" name="Rectangle 281">
          <a:extLst>
            <a:ext uri="{FF2B5EF4-FFF2-40B4-BE49-F238E27FC236}">
              <a16:creationId xmlns:a16="http://schemas.microsoft.com/office/drawing/2014/main" id="{A07F934E-7980-4A98-B860-53E157B7D2BF}"/>
            </a:ext>
          </a:extLst>
        </xdr:cNvPr>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1546" name="Rectangle 282">
          <a:extLst>
            <a:ext uri="{FF2B5EF4-FFF2-40B4-BE49-F238E27FC236}">
              <a16:creationId xmlns:a16="http://schemas.microsoft.com/office/drawing/2014/main" id="{35D4D424-B661-447A-80CA-D6C852CA5270}"/>
            </a:ext>
          </a:extLst>
        </xdr:cNvPr>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273050</xdr:colOff>
      <xdr:row>30</xdr:row>
      <xdr:rowOff>120650</xdr:rowOff>
    </xdr:from>
    <xdr:to>
      <xdr:col>30</xdr:col>
      <xdr:colOff>622300</xdr:colOff>
      <xdr:row>32</xdr:row>
      <xdr:rowOff>38100</xdr:rowOff>
    </xdr:to>
    <xdr:sp macro="" textlink="">
      <xdr:nvSpPr>
        <xdr:cNvPr id="11547" name="Rectangle 283">
          <a:extLst>
            <a:ext uri="{FF2B5EF4-FFF2-40B4-BE49-F238E27FC236}">
              <a16:creationId xmlns:a16="http://schemas.microsoft.com/office/drawing/2014/main" id="{A7879CFF-97E1-48D0-9D8F-3DEB3944A98B}"/>
            </a:ext>
          </a:extLst>
        </xdr:cNvPr>
        <xdr:cNvSpPr>
          <a:spLocks noChangeArrowheads="1"/>
        </xdr:cNvSpPr>
      </xdr:nvSpPr>
      <xdr:spPr bwMode="auto">
        <a:xfrm>
          <a:off x="16002000" y="5073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304800</xdr:colOff>
      <xdr:row>32</xdr:row>
      <xdr:rowOff>101600</xdr:rowOff>
    </xdr:from>
    <xdr:to>
      <xdr:col>32</xdr:col>
      <xdr:colOff>565150</xdr:colOff>
      <xdr:row>43</xdr:row>
      <xdr:rowOff>120650</xdr:rowOff>
    </xdr:to>
    <xdr:sp macro="" textlink="" fLocksText="0">
      <xdr:nvSpPr>
        <xdr:cNvPr id="11548" name="Rectangle 284">
          <a:extLst>
            <a:ext uri="{FF2B5EF4-FFF2-40B4-BE49-F238E27FC236}">
              <a16:creationId xmlns:a16="http://schemas.microsoft.com/office/drawing/2014/main" id="{0134DAE1-8D3F-4544-A502-7776CE302850}"/>
            </a:ext>
          </a:extLst>
        </xdr:cNvPr>
        <xdr:cNvSpPr>
          <a:spLocks noChangeArrowheads="1"/>
        </xdr:cNvSpPr>
      </xdr:nvSpPr>
      <xdr:spPr bwMode="auto">
        <a:xfrm>
          <a:off x="16033750" y="5384800"/>
          <a:ext cx="46609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当町の補助費等は、一部事務組合に対する負担金が含まれていることもあり、類似団体平均に比べ大きく上回る結果となっている。平成22年度は経営悪化した榛原総合病院が公設民営化形態に移行したことに伴い負担金が増加したこと、町税の過年度分還付金などが財政を圧迫する大きな要因となった。</a:t>
          </a:r>
        </a:p>
        <a:p>
          <a:pPr algn="l" rtl="0">
            <a:lnSpc>
              <a:spcPts val="1600"/>
            </a:lnSpc>
            <a:defRPr sz="1000"/>
          </a:pPr>
          <a:r>
            <a:rPr lang="ja-JP" altLang="en-US" sz="1300" b="0" i="0" u="none" strike="noStrike" baseline="0">
              <a:solidFill>
                <a:srgbClr val="000000"/>
              </a:solidFill>
              <a:latin typeface="ＭＳ Ｐゴシック"/>
              <a:ea typeface="ＭＳ Ｐゴシック"/>
            </a:rPr>
            <a:t>　今後は、上昇傾向に歯止めをかけるように経費負担等の抑制に努める。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139700</xdr:rowOff>
    </xdr:from>
    <xdr:ext cx="132344" cy="151836"/>
    <xdr:sp macro="" textlink="">
      <xdr:nvSpPr>
        <xdr:cNvPr id="11549" name="Text Box 285">
          <a:extLst>
            <a:ext uri="{FF2B5EF4-FFF2-40B4-BE49-F238E27FC236}">
              <a16:creationId xmlns:a16="http://schemas.microsoft.com/office/drawing/2014/main" id="{542FD85A-153A-46BD-9A25-2F0DB723F2A6}"/>
            </a:ext>
          </a:extLst>
        </xdr:cNvPr>
        <xdr:cNvSpPr txBox="1">
          <a:spLocks noChangeArrowheads="1"/>
        </xdr:cNvSpPr>
      </xdr:nvSpPr>
      <xdr:spPr bwMode="auto">
        <a:xfrm>
          <a:off x="11404600" y="4927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1550" name="Line 286">
          <a:extLst>
            <a:ext uri="{FF2B5EF4-FFF2-40B4-BE49-F238E27FC236}">
              <a16:creationId xmlns:a16="http://schemas.microsoft.com/office/drawing/2014/main" id="{EE858877-E754-4328-AD43-3C8EEF294FA0}"/>
            </a:ext>
          </a:extLst>
        </xdr:cNvPr>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43</xdr:row>
      <xdr:rowOff>63500</xdr:rowOff>
    </xdr:from>
    <xdr:to>
      <xdr:col>18</xdr:col>
      <xdr:colOff>69850</xdr:colOff>
      <xdr:row>44</xdr:row>
      <xdr:rowOff>101600</xdr:rowOff>
    </xdr:to>
    <xdr:sp macro="" textlink="">
      <xdr:nvSpPr>
        <xdr:cNvPr id="11551" name="Text Box 287">
          <a:extLst>
            <a:ext uri="{FF2B5EF4-FFF2-40B4-BE49-F238E27FC236}">
              <a16:creationId xmlns:a16="http://schemas.microsoft.com/office/drawing/2014/main" id="{84D0BDC6-BDE1-4A76-A0FD-658A04E61485}"/>
            </a:ext>
          </a:extLst>
        </xdr:cNvPr>
        <xdr:cNvSpPr txBox="1">
          <a:spLocks noChangeArrowheads="1"/>
        </xdr:cNvSpPr>
      </xdr:nvSpPr>
      <xdr:spPr bwMode="auto">
        <a:xfrm>
          <a:off x="10934700" y="7162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11552" name="Line 288">
          <a:extLst>
            <a:ext uri="{FF2B5EF4-FFF2-40B4-BE49-F238E27FC236}">
              <a16:creationId xmlns:a16="http://schemas.microsoft.com/office/drawing/2014/main" id="{119CA943-4DDF-491E-97B1-B210657A2D18}"/>
            </a:ext>
          </a:extLst>
        </xdr:cNvPr>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40</xdr:row>
      <xdr:rowOff>120650</xdr:rowOff>
    </xdr:from>
    <xdr:to>
      <xdr:col>18</xdr:col>
      <xdr:colOff>69850</xdr:colOff>
      <xdr:row>41</xdr:row>
      <xdr:rowOff>158750</xdr:rowOff>
    </xdr:to>
    <xdr:sp macro="" textlink="">
      <xdr:nvSpPr>
        <xdr:cNvPr id="11553" name="Text Box 289">
          <a:extLst>
            <a:ext uri="{FF2B5EF4-FFF2-40B4-BE49-F238E27FC236}">
              <a16:creationId xmlns:a16="http://schemas.microsoft.com/office/drawing/2014/main" id="{6440DDA0-D176-45D0-8436-29154B275B18}"/>
            </a:ext>
          </a:extLst>
        </xdr:cNvPr>
        <xdr:cNvSpPr txBox="1">
          <a:spLocks noChangeArrowheads="1"/>
        </xdr:cNvSpPr>
      </xdr:nvSpPr>
      <xdr:spPr bwMode="auto">
        <a:xfrm>
          <a:off x="10934700" y="6724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11554" name="Line 290">
          <a:extLst>
            <a:ext uri="{FF2B5EF4-FFF2-40B4-BE49-F238E27FC236}">
              <a16:creationId xmlns:a16="http://schemas.microsoft.com/office/drawing/2014/main" id="{3DD68417-A8AA-440B-8BBF-DBD17DF2A52A}"/>
            </a:ext>
          </a:extLst>
        </xdr:cNvPr>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38</xdr:row>
      <xdr:rowOff>6350</xdr:rowOff>
    </xdr:from>
    <xdr:to>
      <xdr:col>18</xdr:col>
      <xdr:colOff>69850</xdr:colOff>
      <xdr:row>39</xdr:row>
      <xdr:rowOff>44450</xdr:rowOff>
    </xdr:to>
    <xdr:sp macro="" textlink="">
      <xdr:nvSpPr>
        <xdr:cNvPr id="11555" name="Text Box 291">
          <a:extLst>
            <a:ext uri="{FF2B5EF4-FFF2-40B4-BE49-F238E27FC236}">
              <a16:creationId xmlns:a16="http://schemas.microsoft.com/office/drawing/2014/main" id="{78D7C21C-405A-4F49-A4B2-BD4AC88E79CC}"/>
            </a:ext>
          </a:extLst>
        </xdr:cNvPr>
        <xdr:cNvSpPr txBox="1">
          <a:spLocks noChangeArrowheads="1"/>
        </xdr:cNvSpPr>
      </xdr:nvSpPr>
      <xdr:spPr bwMode="auto">
        <a:xfrm>
          <a:off x="10934700" y="62801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11556" name="Line 292">
          <a:extLst>
            <a:ext uri="{FF2B5EF4-FFF2-40B4-BE49-F238E27FC236}">
              <a16:creationId xmlns:a16="http://schemas.microsoft.com/office/drawing/2014/main" id="{2DCBA7A3-89C4-4B11-BB09-694F3DF2BC45}"/>
            </a:ext>
          </a:extLst>
        </xdr:cNvPr>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35</xdr:row>
      <xdr:rowOff>63500</xdr:rowOff>
    </xdr:from>
    <xdr:to>
      <xdr:col>18</xdr:col>
      <xdr:colOff>69850</xdr:colOff>
      <xdr:row>36</xdr:row>
      <xdr:rowOff>101600</xdr:rowOff>
    </xdr:to>
    <xdr:sp macro="" textlink="">
      <xdr:nvSpPr>
        <xdr:cNvPr id="11557" name="Text Box 293">
          <a:extLst>
            <a:ext uri="{FF2B5EF4-FFF2-40B4-BE49-F238E27FC236}">
              <a16:creationId xmlns:a16="http://schemas.microsoft.com/office/drawing/2014/main" id="{509460C8-B62D-481C-AA7B-F3C1FA473002}"/>
            </a:ext>
          </a:extLst>
        </xdr:cNvPr>
        <xdr:cNvSpPr txBox="1">
          <a:spLocks noChangeArrowheads="1"/>
        </xdr:cNvSpPr>
      </xdr:nvSpPr>
      <xdr:spPr bwMode="auto">
        <a:xfrm>
          <a:off x="10934700" y="58420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11558" name="Line 294">
          <a:extLst>
            <a:ext uri="{FF2B5EF4-FFF2-40B4-BE49-F238E27FC236}">
              <a16:creationId xmlns:a16="http://schemas.microsoft.com/office/drawing/2014/main" id="{1EE78405-98CC-4824-998E-D9D166BD5DE1}"/>
            </a:ext>
          </a:extLst>
        </xdr:cNvPr>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32</xdr:row>
      <xdr:rowOff>120650</xdr:rowOff>
    </xdr:from>
    <xdr:to>
      <xdr:col>18</xdr:col>
      <xdr:colOff>69850</xdr:colOff>
      <xdr:row>33</xdr:row>
      <xdr:rowOff>158750</xdr:rowOff>
    </xdr:to>
    <xdr:sp macro="" textlink="">
      <xdr:nvSpPr>
        <xdr:cNvPr id="11559" name="Text Box 295">
          <a:extLst>
            <a:ext uri="{FF2B5EF4-FFF2-40B4-BE49-F238E27FC236}">
              <a16:creationId xmlns:a16="http://schemas.microsoft.com/office/drawing/2014/main" id="{03075D2C-D151-4463-A70C-EB8A4387A576}"/>
            </a:ext>
          </a:extLst>
        </xdr:cNvPr>
        <xdr:cNvSpPr txBox="1">
          <a:spLocks noChangeArrowheads="1"/>
        </xdr:cNvSpPr>
      </xdr:nvSpPr>
      <xdr:spPr bwMode="auto">
        <a:xfrm>
          <a:off x="10934700" y="54038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1560" name="Line 296">
          <a:extLst>
            <a:ext uri="{FF2B5EF4-FFF2-40B4-BE49-F238E27FC236}">
              <a16:creationId xmlns:a16="http://schemas.microsoft.com/office/drawing/2014/main" id="{EBAF65B3-A00B-4CDD-8FD4-ABC1929415BD}"/>
            </a:ext>
          </a:extLst>
        </xdr:cNvPr>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1561" name="補助費等グラフ枠">
          <a:extLst>
            <a:ext uri="{FF2B5EF4-FFF2-40B4-BE49-F238E27FC236}">
              <a16:creationId xmlns:a16="http://schemas.microsoft.com/office/drawing/2014/main" id="{DB3DE051-4B0C-4EBF-9DAE-A7857726C6E6}"/>
            </a:ext>
          </a:extLst>
        </xdr:cNvPr>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34</xdr:row>
      <xdr:rowOff>25400</xdr:rowOff>
    </xdr:from>
    <xdr:to>
      <xdr:col>24</xdr:col>
      <xdr:colOff>25400</xdr:colOff>
      <xdr:row>40</xdr:row>
      <xdr:rowOff>82550</xdr:rowOff>
    </xdr:to>
    <xdr:sp macro="" textlink="">
      <xdr:nvSpPr>
        <xdr:cNvPr id="11562" name="Line 298">
          <a:extLst>
            <a:ext uri="{FF2B5EF4-FFF2-40B4-BE49-F238E27FC236}">
              <a16:creationId xmlns:a16="http://schemas.microsoft.com/office/drawing/2014/main" id="{EF5A5538-0DA8-4B1A-914B-EF06C5669CEA}"/>
            </a:ext>
          </a:extLst>
        </xdr:cNvPr>
        <xdr:cNvSpPr>
          <a:spLocks noChangeShapeType="1"/>
        </xdr:cNvSpPr>
      </xdr:nvSpPr>
      <xdr:spPr bwMode="auto">
        <a:xfrm flipV="1">
          <a:off x="15125700" y="563880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40</xdr:row>
      <xdr:rowOff>82550</xdr:rowOff>
    </xdr:from>
    <xdr:to>
      <xdr:col>25</xdr:col>
      <xdr:colOff>184150</xdr:colOff>
      <xdr:row>41</xdr:row>
      <xdr:rowOff>120650</xdr:rowOff>
    </xdr:to>
    <xdr:sp macro="" textlink="">
      <xdr:nvSpPr>
        <xdr:cNvPr id="11563" name="補助費等最小値テキスト">
          <a:extLst>
            <a:ext uri="{FF2B5EF4-FFF2-40B4-BE49-F238E27FC236}">
              <a16:creationId xmlns:a16="http://schemas.microsoft.com/office/drawing/2014/main" id="{6CDD30FA-CDF6-4B35-B0F8-E936A3C92E74}"/>
            </a:ext>
          </a:extLst>
        </xdr:cNvPr>
        <xdr:cNvSpPr txBox="1">
          <a:spLocks noChangeArrowheads="1"/>
        </xdr:cNvSpPr>
      </xdr:nvSpPr>
      <xdr:spPr bwMode="auto">
        <a:xfrm>
          <a:off x="15214600" y="6686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26.7</a:t>
          </a:r>
        </a:p>
      </xdr:txBody>
    </xdr:sp>
    <xdr:clientData/>
  </xdr:twoCellAnchor>
  <xdr:twoCellAnchor>
    <xdr:from>
      <xdr:col>23</xdr:col>
      <xdr:colOff>577850</xdr:colOff>
      <xdr:row>40</xdr:row>
      <xdr:rowOff>82550</xdr:rowOff>
    </xdr:from>
    <xdr:to>
      <xdr:col>24</xdr:col>
      <xdr:colOff>114300</xdr:colOff>
      <xdr:row>40</xdr:row>
      <xdr:rowOff>82550</xdr:rowOff>
    </xdr:to>
    <xdr:sp macro="" textlink="">
      <xdr:nvSpPr>
        <xdr:cNvPr id="11564" name="Line 300">
          <a:extLst>
            <a:ext uri="{FF2B5EF4-FFF2-40B4-BE49-F238E27FC236}">
              <a16:creationId xmlns:a16="http://schemas.microsoft.com/office/drawing/2014/main" id="{9CD2AE6F-B9BA-495A-9C35-2822B7D0CDF0}"/>
            </a:ext>
          </a:extLst>
        </xdr:cNvPr>
        <xdr:cNvSpPr>
          <a:spLocks noChangeShapeType="1"/>
        </xdr:cNvSpPr>
      </xdr:nvSpPr>
      <xdr:spPr bwMode="auto">
        <a:xfrm>
          <a:off x="15049500" y="6686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139700</xdr:rowOff>
    </xdr:from>
    <xdr:to>
      <xdr:col>25</xdr:col>
      <xdr:colOff>184150</xdr:colOff>
      <xdr:row>34</xdr:row>
      <xdr:rowOff>6350</xdr:rowOff>
    </xdr:to>
    <xdr:sp macro="" textlink="">
      <xdr:nvSpPr>
        <xdr:cNvPr id="11565" name="補助費等最大値テキスト">
          <a:extLst>
            <a:ext uri="{FF2B5EF4-FFF2-40B4-BE49-F238E27FC236}">
              <a16:creationId xmlns:a16="http://schemas.microsoft.com/office/drawing/2014/main" id="{FA956244-25A2-4243-B31F-4D28DDA6745F}"/>
            </a:ext>
          </a:extLst>
        </xdr:cNvPr>
        <xdr:cNvSpPr txBox="1">
          <a:spLocks noChangeArrowheads="1"/>
        </xdr:cNvSpPr>
      </xdr:nvSpPr>
      <xdr:spPr bwMode="auto">
        <a:xfrm>
          <a:off x="15214600" y="54229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23</xdr:col>
      <xdr:colOff>577850</xdr:colOff>
      <xdr:row>34</xdr:row>
      <xdr:rowOff>25400</xdr:rowOff>
    </xdr:from>
    <xdr:to>
      <xdr:col>24</xdr:col>
      <xdr:colOff>114300</xdr:colOff>
      <xdr:row>34</xdr:row>
      <xdr:rowOff>25400</xdr:rowOff>
    </xdr:to>
    <xdr:sp macro="" textlink="">
      <xdr:nvSpPr>
        <xdr:cNvPr id="11566" name="Line 302">
          <a:extLst>
            <a:ext uri="{FF2B5EF4-FFF2-40B4-BE49-F238E27FC236}">
              <a16:creationId xmlns:a16="http://schemas.microsoft.com/office/drawing/2014/main" id="{2FCBDC82-5574-4F2F-AB3A-295916ED9977}"/>
            </a:ext>
          </a:extLst>
        </xdr:cNvPr>
        <xdr:cNvSpPr>
          <a:spLocks noChangeShapeType="1"/>
        </xdr:cNvSpPr>
      </xdr:nvSpPr>
      <xdr:spPr bwMode="auto">
        <a:xfrm>
          <a:off x="15049500" y="5638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40</xdr:row>
      <xdr:rowOff>57150</xdr:rowOff>
    </xdr:from>
    <xdr:to>
      <xdr:col>24</xdr:col>
      <xdr:colOff>25400</xdr:colOff>
      <xdr:row>40</xdr:row>
      <xdr:rowOff>82550</xdr:rowOff>
    </xdr:to>
    <xdr:sp macro="" textlink="">
      <xdr:nvSpPr>
        <xdr:cNvPr id="11567" name="Line 303">
          <a:extLst>
            <a:ext uri="{FF2B5EF4-FFF2-40B4-BE49-F238E27FC236}">
              <a16:creationId xmlns:a16="http://schemas.microsoft.com/office/drawing/2014/main" id="{0E9D3703-2E3B-4D11-870A-0F72653C21AB}"/>
            </a:ext>
          </a:extLst>
        </xdr:cNvPr>
        <xdr:cNvSpPr>
          <a:spLocks noChangeShapeType="1"/>
        </xdr:cNvSpPr>
      </xdr:nvSpPr>
      <xdr:spPr bwMode="auto">
        <a:xfrm>
          <a:off x="14357350" y="66611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35</xdr:row>
      <xdr:rowOff>146050</xdr:rowOff>
    </xdr:from>
    <xdr:to>
      <xdr:col>25</xdr:col>
      <xdr:colOff>184150</xdr:colOff>
      <xdr:row>37</xdr:row>
      <xdr:rowOff>19050</xdr:rowOff>
    </xdr:to>
    <xdr:sp macro="" textlink="">
      <xdr:nvSpPr>
        <xdr:cNvPr id="11568" name="補助費等平均値テキスト">
          <a:extLst>
            <a:ext uri="{FF2B5EF4-FFF2-40B4-BE49-F238E27FC236}">
              <a16:creationId xmlns:a16="http://schemas.microsoft.com/office/drawing/2014/main" id="{5894D839-5AE2-4842-AA5A-694F1E8DD964}"/>
            </a:ext>
          </a:extLst>
        </xdr:cNvPr>
        <xdr:cNvSpPr txBox="1">
          <a:spLocks noChangeArrowheads="1"/>
        </xdr:cNvSpPr>
      </xdr:nvSpPr>
      <xdr:spPr bwMode="auto">
        <a:xfrm>
          <a:off x="15214600" y="5924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23</xdr:col>
      <xdr:colOff>609600</xdr:colOff>
      <xdr:row>36</xdr:row>
      <xdr:rowOff>101600</xdr:rowOff>
    </xdr:from>
    <xdr:to>
      <xdr:col>24</xdr:col>
      <xdr:colOff>76200</xdr:colOff>
      <xdr:row>37</xdr:row>
      <xdr:rowOff>38100</xdr:rowOff>
    </xdr:to>
    <xdr:sp macro="" textlink="">
      <xdr:nvSpPr>
        <xdr:cNvPr id="11569" name="AutoShape 305">
          <a:extLst>
            <a:ext uri="{FF2B5EF4-FFF2-40B4-BE49-F238E27FC236}">
              <a16:creationId xmlns:a16="http://schemas.microsoft.com/office/drawing/2014/main" id="{EC94D87F-415D-4976-B8F1-56BC16BC66C8}"/>
            </a:ext>
          </a:extLst>
        </xdr:cNvPr>
        <xdr:cNvSpPr>
          <a:spLocks noChangeArrowheads="1"/>
        </xdr:cNvSpPr>
      </xdr:nvSpPr>
      <xdr:spPr bwMode="auto">
        <a:xfrm>
          <a:off x="1508125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39</xdr:row>
      <xdr:rowOff>158750</xdr:rowOff>
    </xdr:from>
    <xdr:to>
      <xdr:col>22</xdr:col>
      <xdr:colOff>514350</xdr:colOff>
      <xdr:row>40</xdr:row>
      <xdr:rowOff>57150</xdr:rowOff>
    </xdr:to>
    <xdr:sp macro="" textlink="">
      <xdr:nvSpPr>
        <xdr:cNvPr id="11570" name="Line 306">
          <a:extLst>
            <a:ext uri="{FF2B5EF4-FFF2-40B4-BE49-F238E27FC236}">
              <a16:creationId xmlns:a16="http://schemas.microsoft.com/office/drawing/2014/main" id="{644536B1-E124-45D0-9090-0DC0AA870FC5}"/>
            </a:ext>
          </a:extLst>
        </xdr:cNvPr>
        <xdr:cNvSpPr>
          <a:spLocks noChangeShapeType="1"/>
        </xdr:cNvSpPr>
      </xdr:nvSpPr>
      <xdr:spPr bwMode="auto">
        <a:xfrm>
          <a:off x="13544550" y="65976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139700</xdr:rowOff>
    </xdr:from>
    <xdr:to>
      <xdr:col>22</xdr:col>
      <xdr:colOff>565150</xdr:colOff>
      <xdr:row>37</xdr:row>
      <xdr:rowOff>76200</xdr:rowOff>
    </xdr:to>
    <xdr:sp macro="" textlink="">
      <xdr:nvSpPr>
        <xdr:cNvPr id="11571" name="AutoShape 307">
          <a:extLst>
            <a:ext uri="{FF2B5EF4-FFF2-40B4-BE49-F238E27FC236}">
              <a16:creationId xmlns:a16="http://schemas.microsoft.com/office/drawing/2014/main" id="{667BA3B7-17B7-463D-A8AA-5B3363A7B7F4}"/>
            </a:ext>
          </a:extLst>
        </xdr:cNvPr>
        <xdr:cNvSpPr>
          <a:spLocks noChangeArrowheads="1"/>
        </xdr:cNvSpPr>
      </xdr:nvSpPr>
      <xdr:spPr bwMode="auto">
        <a:xfrm>
          <a:off x="143129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165100</xdr:colOff>
      <xdr:row>35</xdr:row>
      <xdr:rowOff>107950</xdr:rowOff>
    </xdr:from>
    <xdr:to>
      <xdr:col>23</xdr:col>
      <xdr:colOff>209550</xdr:colOff>
      <xdr:row>36</xdr:row>
      <xdr:rowOff>146050</xdr:rowOff>
    </xdr:to>
    <xdr:sp macro="" textlink="">
      <xdr:nvSpPr>
        <xdr:cNvPr id="11572" name="Text Box 308">
          <a:extLst>
            <a:ext uri="{FF2B5EF4-FFF2-40B4-BE49-F238E27FC236}">
              <a16:creationId xmlns:a16="http://schemas.microsoft.com/office/drawing/2014/main" id="{05BBD4D7-85FB-42BF-8506-36A7A15129BC}"/>
            </a:ext>
          </a:extLst>
        </xdr:cNvPr>
        <xdr:cNvSpPr txBox="1">
          <a:spLocks noChangeArrowheads="1"/>
        </xdr:cNvSpPr>
      </xdr:nvSpPr>
      <xdr:spPr bwMode="auto">
        <a:xfrm>
          <a:off x="14008100" y="58864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20</xdr:col>
      <xdr:colOff>146050</xdr:colOff>
      <xdr:row>39</xdr:row>
      <xdr:rowOff>63500</xdr:rowOff>
    </xdr:from>
    <xdr:to>
      <xdr:col>21</xdr:col>
      <xdr:colOff>330200</xdr:colOff>
      <xdr:row>39</xdr:row>
      <xdr:rowOff>158750</xdr:rowOff>
    </xdr:to>
    <xdr:sp macro="" textlink="">
      <xdr:nvSpPr>
        <xdr:cNvPr id="11573" name="Line 309">
          <a:extLst>
            <a:ext uri="{FF2B5EF4-FFF2-40B4-BE49-F238E27FC236}">
              <a16:creationId xmlns:a16="http://schemas.microsoft.com/office/drawing/2014/main" id="{F9A749B6-2F38-44C7-B2D4-3DB89C64BAA7}"/>
            </a:ext>
          </a:extLst>
        </xdr:cNvPr>
        <xdr:cNvSpPr>
          <a:spLocks noChangeShapeType="1"/>
        </xdr:cNvSpPr>
      </xdr:nvSpPr>
      <xdr:spPr bwMode="auto">
        <a:xfrm>
          <a:off x="12731750" y="650240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146050</xdr:rowOff>
    </xdr:from>
    <xdr:to>
      <xdr:col>21</xdr:col>
      <xdr:colOff>374650</xdr:colOff>
      <xdr:row>37</xdr:row>
      <xdr:rowOff>82550</xdr:rowOff>
    </xdr:to>
    <xdr:sp macro="" textlink="">
      <xdr:nvSpPr>
        <xdr:cNvPr id="11574" name="AutoShape 310">
          <a:extLst>
            <a:ext uri="{FF2B5EF4-FFF2-40B4-BE49-F238E27FC236}">
              <a16:creationId xmlns:a16="http://schemas.microsoft.com/office/drawing/2014/main" id="{7E0179E5-2B64-4DEA-A6D1-AB55E5BA74CE}"/>
            </a:ext>
          </a:extLst>
        </xdr:cNvPr>
        <xdr:cNvSpPr>
          <a:spLocks noChangeArrowheads="1"/>
        </xdr:cNvSpPr>
      </xdr:nvSpPr>
      <xdr:spPr bwMode="auto">
        <a:xfrm>
          <a:off x="13500100" y="60896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35</xdr:row>
      <xdr:rowOff>120650</xdr:rowOff>
    </xdr:from>
    <xdr:to>
      <xdr:col>22</xdr:col>
      <xdr:colOff>50800</xdr:colOff>
      <xdr:row>36</xdr:row>
      <xdr:rowOff>158750</xdr:rowOff>
    </xdr:to>
    <xdr:sp macro="" textlink="">
      <xdr:nvSpPr>
        <xdr:cNvPr id="11575" name="Text Box 311">
          <a:extLst>
            <a:ext uri="{FF2B5EF4-FFF2-40B4-BE49-F238E27FC236}">
              <a16:creationId xmlns:a16="http://schemas.microsoft.com/office/drawing/2014/main" id="{7F56F272-B513-4E28-9D0C-D56F9F50E4ED}"/>
            </a:ext>
          </a:extLst>
        </xdr:cNvPr>
        <xdr:cNvSpPr txBox="1">
          <a:spLocks noChangeArrowheads="1"/>
        </xdr:cNvSpPr>
      </xdr:nvSpPr>
      <xdr:spPr bwMode="auto">
        <a:xfrm>
          <a:off x="13195300" y="5899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584200</xdr:colOff>
      <xdr:row>39</xdr:row>
      <xdr:rowOff>25400</xdr:rowOff>
    </xdr:from>
    <xdr:to>
      <xdr:col>20</xdr:col>
      <xdr:colOff>146050</xdr:colOff>
      <xdr:row>39</xdr:row>
      <xdr:rowOff>63500</xdr:rowOff>
    </xdr:to>
    <xdr:sp macro="" textlink="">
      <xdr:nvSpPr>
        <xdr:cNvPr id="11576" name="Line 312">
          <a:extLst>
            <a:ext uri="{FF2B5EF4-FFF2-40B4-BE49-F238E27FC236}">
              <a16:creationId xmlns:a16="http://schemas.microsoft.com/office/drawing/2014/main" id="{6F79A35B-2B49-4059-8D6B-6E2BB2A79D8B}"/>
            </a:ext>
          </a:extLst>
        </xdr:cNvPr>
        <xdr:cNvSpPr>
          <a:spLocks noChangeShapeType="1"/>
        </xdr:cNvSpPr>
      </xdr:nvSpPr>
      <xdr:spPr bwMode="auto">
        <a:xfrm>
          <a:off x="11912600" y="64643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139700</xdr:rowOff>
    </xdr:from>
    <xdr:to>
      <xdr:col>20</xdr:col>
      <xdr:colOff>190500</xdr:colOff>
      <xdr:row>37</xdr:row>
      <xdr:rowOff>63500</xdr:rowOff>
    </xdr:to>
    <xdr:sp macro="" textlink="">
      <xdr:nvSpPr>
        <xdr:cNvPr id="11577" name="AutoShape 313">
          <a:extLst>
            <a:ext uri="{FF2B5EF4-FFF2-40B4-BE49-F238E27FC236}">
              <a16:creationId xmlns:a16="http://schemas.microsoft.com/office/drawing/2014/main" id="{60B93D4B-7803-494C-A629-562E7E48DF34}"/>
            </a:ext>
          </a:extLst>
        </xdr:cNvPr>
        <xdr:cNvSpPr>
          <a:spLocks noChangeArrowheads="1"/>
        </xdr:cNvSpPr>
      </xdr:nvSpPr>
      <xdr:spPr bwMode="auto">
        <a:xfrm>
          <a:off x="12680950" y="6083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425450</xdr:colOff>
      <xdr:row>35</xdr:row>
      <xdr:rowOff>101600</xdr:rowOff>
    </xdr:from>
    <xdr:to>
      <xdr:col>20</xdr:col>
      <xdr:colOff>495300</xdr:colOff>
      <xdr:row>36</xdr:row>
      <xdr:rowOff>139700</xdr:rowOff>
    </xdr:to>
    <xdr:sp macro="" textlink="">
      <xdr:nvSpPr>
        <xdr:cNvPr id="11578" name="Text Box 314">
          <a:extLst>
            <a:ext uri="{FF2B5EF4-FFF2-40B4-BE49-F238E27FC236}">
              <a16:creationId xmlns:a16="http://schemas.microsoft.com/office/drawing/2014/main" id="{343BAF7A-9CC2-48C9-80A6-491240239E49}"/>
            </a:ext>
          </a:extLst>
        </xdr:cNvPr>
        <xdr:cNvSpPr txBox="1">
          <a:spLocks noChangeArrowheads="1"/>
        </xdr:cNvSpPr>
      </xdr:nvSpPr>
      <xdr:spPr bwMode="auto">
        <a:xfrm>
          <a:off x="12382500" y="5880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18</xdr:col>
      <xdr:colOff>539750</xdr:colOff>
      <xdr:row>36</xdr:row>
      <xdr:rowOff>120650</xdr:rowOff>
    </xdr:from>
    <xdr:to>
      <xdr:col>19</xdr:col>
      <xdr:colOff>6350</xdr:colOff>
      <xdr:row>37</xdr:row>
      <xdr:rowOff>57150</xdr:rowOff>
    </xdr:to>
    <xdr:sp macro="" textlink="">
      <xdr:nvSpPr>
        <xdr:cNvPr id="11579" name="AutoShape 315">
          <a:extLst>
            <a:ext uri="{FF2B5EF4-FFF2-40B4-BE49-F238E27FC236}">
              <a16:creationId xmlns:a16="http://schemas.microsoft.com/office/drawing/2014/main" id="{F49E25CF-70AF-4B4D-A7A7-AE13098CC1D3}"/>
            </a:ext>
          </a:extLst>
        </xdr:cNvPr>
        <xdr:cNvSpPr>
          <a:spLocks noChangeArrowheads="1"/>
        </xdr:cNvSpPr>
      </xdr:nvSpPr>
      <xdr:spPr bwMode="auto">
        <a:xfrm>
          <a:off x="11868150" y="6064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234950</xdr:colOff>
      <xdr:row>35</xdr:row>
      <xdr:rowOff>88900</xdr:rowOff>
    </xdr:from>
    <xdr:to>
      <xdr:col>19</xdr:col>
      <xdr:colOff>304800</xdr:colOff>
      <xdr:row>36</xdr:row>
      <xdr:rowOff>127000</xdr:rowOff>
    </xdr:to>
    <xdr:sp macro="" textlink="">
      <xdr:nvSpPr>
        <xdr:cNvPr id="11580" name="Text Box 316">
          <a:extLst>
            <a:ext uri="{FF2B5EF4-FFF2-40B4-BE49-F238E27FC236}">
              <a16:creationId xmlns:a16="http://schemas.microsoft.com/office/drawing/2014/main" id="{2FD315D6-1F89-4A7D-A8DA-206053BBA1EC}"/>
            </a:ext>
          </a:extLst>
        </xdr:cNvPr>
        <xdr:cNvSpPr txBox="1">
          <a:spLocks noChangeArrowheads="1"/>
        </xdr:cNvSpPr>
      </xdr:nvSpPr>
      <xdr:spPr bwMode="auto">
        <a:xfrm>
          <a:off x="11563350" y="5867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editAs="oneCell">
    <xdr:from>
      <xdr:col>23</xdr:col>
      <xdr:colOff>552450</xdr:colOff>
      <xdr:row>44</xdr:row>
      <xdr:rowOff>76200</xdr:rowOff>
    </xdr:from>
    <xdr:to>
      <xdr:col>24</xdr:col>
      <xdr:colOff>622300</xdr:colOff>
      <xdr:row>45</xdr:row>
      <xdr:rowOff>107950</xdr:rowOff>
    </xdr:to>
    <xdr:sp macro="" textlink="">
      <xdr:nvSpPr>
        <xdr:cNvPr id="11581" name="Text Box 317">
          <a:extLst>
            <a:ext uri="{FF2B5EF4-FFF2-40B4-BE49-F238E27FC236}">
              <a16:creationId xmlns:a16="http://schemas.microsoft.com/office/drawing/2014/main" id="{5B40C655-C596-458C-840F-C1114B0DD2C4}"/>
            </a:ext>
          </a:extLst>
        </xdr:cNvPr>
        <xdr:cNvSpPr txBox="1">
          <a:spLocks noChangeArrowheads="1"/>
        </xdr:cNvSpPr>
      </xdr:nvSpPr>
      <xdr:spPr bwMode="auto">
        <a:xfrm>
          <a:off x="150241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412750</xdr:colOff>
      <xdr:row>44</xdr:row>
      <xdr:rowOff>76200</xdr:rowOff>
    </xdr:from>
    <xdr:to>
      <xdr:col>23</xdr:col>
      <xdr:colOff>482600</xdr:colOff>
      <xdr:row>45</xdr:row>
      <xdr:rowOff>107950</xdr:rowOff>
    </xdr:to>
    <xdr:sp macro="" textlink="">
      <xdr:nvSpPr>
        <xdr:cNvPr id="11582" name="Text Box 318">
          <a:extLst>
            <a:ext uri="{FF2B5EF4-FFF2-40B4-BE49-F238E27FC236}">
              <a16:creationId xmlns:a16="http://schemas.microsoft.com/office/drawing/2014/main" id="{BC7D118A-1892-478D-9860-D5224C992DF2}"/>
            </a:ext>
          </a:extLst>
        </xdr:cNvPr>
        <xdr:cNvSpPr txBox="1">
          <a:spLocks noChangeArrowheads="1"/>
        </xdr:cNvSpPr>
      </xdr:nvSpPr>
      <xdr:spPr bwMode="auto">
        <a:xfrm>
          <a:off x="1425575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3" name="Text Box 319">
          <a:extLst>
            <a:ext uri="{FF2B5EF4-FFF2-40B4-BE49-F238E27FC236}">
              <a16:creationId xmlns:a16="http://schemas.microsoft.com/office/drawing/2014/main" id="{72569F85-1873-46AA-9F6E-BB5BCA95992E}"/>
            </a:ext>
          </a:extLst>
        </xdr:cNvPr>
        <xdr:cNvSpPr txBox="1">
          <a:spLocks noChangeArrowheads="1"/>
        </xdr:cNvSpPr>
      </xdr:nvSpPr>
      <xdr:spPr bwMode="auto">
        <a:xfrm>
          <a:off x="1344295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44450</xdr:colOff>
      <xdr:row>44</xdr:row>
      <xdr:rowOff>76200</xdr:rowOff>
    </xdr:from>
    <xdr:to>
      <xdr:col>21</xdr:col>
      <xdr:colOff>114300</xdr:colOff>
      <xdr:row>45</xdr:row>
      <xdr:rowOff>107950</xdr:rowOff>
    </xdr:to>
    <xdr:sp macro="" textlink="">
      <xdr:nvSpPr>
        <xdr:cNvPr id="11584" name="Text Box 320">
          <a:extLst>
            <a:ext uri="{FF2B5EF4-FFF2-40B4-BE49-F238E27FC236}">
              <a16:creationId xmlns:a16="http://schemas.microsoft.com/office/drawing/2014/main" id="{E7E529F0-37EF-40BD-92F3-31A992842D01}"/>
            </a:ext>
          </a:extLst>
        </xdr:cNvPr>
        <xdr:cNvSpPr txBox="1">
          <a:spLocks noChangeArrowheads="1"/>
        </xdr:cNvSpPr>
      </xdr:nvSpPr>
      <xdr:spPr bwMode="auto">
        <a:xfrm>
          <a:off x="1263015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482600</xdr:colOff>
      <xdr:row>44</xdr:row>
      <xdr:rowOff>76200</xdr:rowOff>
    </xdr:from>
    <xdr:to>
      <xdr:col>19</xdr:col>
      <xdr:colOff>552450</xdr:colOff>
      <xdr:row>45</xdr:row>
      <xdr:rowOff>107950</xdr:rowOff>
    </xdr:to>
    <xdr:sp macro="" textlink="">
      <xdr:nvSpPr>
        <xdr:cNvPr id="11585" name="Text Box 321">
          <a:extLst>
            <a:ext uri="{FF2B5EF4-FFF2-40B4-BE49-F238E27FC236}">
              <a16:creationId xmlns:a16="http://schemas.microsoft.com/office/drawing/2014/main" id="{F036816E-42A7-4DF0-8844-4D12CBBF7838}"/>
            </a:ext>
          </a:extLst>
        </xdr:cNvPr>
        <xdr:cNvSpPr txBox="1">
          <a:spLocks noChangeArrowheads="1"/>
        </xdr:cNvSpPr>
      </xdr:nvSpPr>
      <xdr:spPr bwMode="auto">
        <a:xfrm>
          <a:off x="11811000" y="7340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609600</xdr:colOff>
      <xdr:row>40</xdr:row>
      <xdr:rowOff>38100</xdr:rowOff>
    </xdr:from>
    <xdr:to>
      <xdr:col>24</xdr:col>
      <xdr:colOff>76200</xdr:colOff>
      <xdr:row>40</xdr:row>
      <xdr:rowOff>139700</xdr:rowOff>
    </xdr:to>
    <xdr:sp macro="" textlink="">
      <xdr:nvSpPr>
        <xdr:cNvPr id="11586" name="Oval 322">
          <a:extLst>
            <a:ext uri="{FF2B5EF4-FFF2-40B4-BE49-F238E27FC236}">
              <a16:creationId xmlns:a16="http://schemas.microsoft.com/office/drawing/2014/main" id="{26CEAA68-4A51-43B9-A593-D6AA8898EAD5}"/>
            </a:ext>
          </a:extLst>
        </xdr:cNvPr>
        <xdr:cNvSpPr>
          <a:spLocks noChangeArrowheads="1"/>
        </xdr:cNvSpPr>
      </xdr:nvSpPr>
      <xdr:spPr bwMode="auto">
        <a:xfrm>
          <a:off x="15081250" y="6642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39</xdr:row>
      <xdr:rowOff>139700</xdr:rowOff>
    </xdr:from>
    <xdr:to>
      <xdr:col>25</xdr:col>
      <xdr:colOff>184150</xdr:colOff>
      <xdr:row>41</xdr:row>
      <xdr:rowOff>6350</xdr:rowOff>
    </xdr:to>
    <xdr:sp macro="" textlink="">
      <xdr:nvSpPr>
        <xdr:cNvPr id="11587" name="補助費等該当値テキスト">
          <a:extLst>
            <a:ext uri="{FF2B5EF4-FFF2-40B4-BE49-F238E27FC236}">
              <a16:creationId xmlns:a16="http://schemas.microsoft.com/office/drawing/2014/main" id="{82418D00-EEDC-4F57-8BF3-8A83F6432B11}"/>
            </a:ext>
          </a:extLst>
        </xdr:cNvPr>
        <xdr:cNvSpPr txBox="1">
          <a:spLocks noChangeArrowheads="1"/>
        </xdr:cNvSpPr>
      </xdr:nvSpPr>
      <xdr:spPr bwMode="auto">
        <a:xfrm>
          <a:off x="15214600" y="6578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26.7</a:t>
          </a:r>
        </a:p>
      </xdr:txBody>
    </xdr:sp>
    <xdr:clientData/>
  </xdr:twoCellAnchor>
  <xdr:twoCellAnchor>
    <xdr:from>
      <xdr:col>22</xdr:col>
      <xdr:colOff>469900</xdr:colOff>
      <xdr:row>40</xdr:row>
      <xdr:rowOff>6350</xdr:rowOff>
    </xdr:from>
    <xdr:to>
      <xdr:col>22</xdr:col>
      <xdr:colOff>565150</xdr:colOff>
      <xdr:row>40</xdr:row>
      <xdr:rowOff>95250</xdr:rowOff>
    </xdr:to>
    <xdr:sp macro="" textlink="">
      <xdr:nvSpPr>
        <xdr:cNvPr id="11588" name="Oval 324">
          <a:extLst>
            <a:ext uri="{FF2B5EF4-FFF2-40B4-BE49-F238E27FC236}">
              <a16:creationId xmlns:a16="http://schemas.microsoft.com/office/drawing/2014/main" id="{8A2B8AAA-9B24-413B-97AA-892B4479CE16}"/>
            </a:ext>
          </a:extLst>
        </xdr:cNvPr>
        <xdr:cNvSpPr>
          <a:spLocks noChangeArrowheads="1"/>
        </xdr:cNvSpPr>
      </xdr:nvSpPr>
      <xdr:spPr bwMode="auto">
        <a:xfrm>
          <a:off x="14312900" y="6610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165100</xdr:colOff>
      <xdr:row>40</xdr:row>
      <xdr:rowOff>120650</xdr:rowOff>
    </xdr:from>
    <xdr:to>
      <xdr:col>23</xdr:col>
      <xdr:colOff>209550</xdr:colOff>
      <xdr:row>41</xdr:row>
      <xdr:rowOff>158750</xdr:rowOff>
    </xdr:to>
    <xdr:sp macro="" textlink="">
      <xdr:nvSpPr>
        <xdr:cNvPr id="11589" name="Text Box 325">
          <a:extLst>
            <a:ext uri="{FF2B5EF4-FFF2-40B4-BE49-F238E27FC236}">
              <a16:creationId xmlns:a16="http://schemas.microsoft.com/office/drawing/2014/main" id="{71097760-16F5-4141-945D-95834F191B9B}"/>
            </a:ext>
          </a:extLst>
        </xdr:cNvPr>
        <xdr:cNvSpPr txBox="1">
          <a:spLocks noChangeArrowheads="1"/>
        </xdr:cNvSpPr>
      </xdr:nvSpPr>
      <xdr:spPr bwMode="auto">
        <a:xfrm>
          <a:off x="14008100" y="67246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21</xdr:col>
      <xdr:colOff>285750</xdr:colOff>
      <xdr:row>39</xdr:row>
      <xdr:rowOff>107950</xdr:rowOff>
    </xdr:from>
    <xdr:to>
      <xdr:col>21</xdr:col>
      <xdr:colOff>374650</xdr:colOff>
      <xdr:row>40</xdr:row>
      <xdr:rowOff>44450</xdr:rowOff>
    </xdr:to>
    <xdr:sp macro="" textlink="">
      <xdr:nvSpPr>
        <xdr:cNvPr id="11590" name="Oval 326">
          <a:extLst>
            <a:ext uri="{FF2B5EF4-FFF2-40B4-BE49-F238E27FC236}">
              <a16:creationId xmlns:a16="http://schemas.microsoft.com/office/drawing/2014/main" id="{10A962F0-AEC1-4B2E-86D6-497CF7B11ABF}"/>
            </a:ext>
          </a:extLst>
        </xdr:cNvPr>
        <xdr:cNvSpPr>
          <a:spLocks noChangeArrowheads="1"/>
        </xdr:cNvSpPr>
      </xdr:nvSpPr>
      <xdr:spPr bwMode="auto">
        <a:xfrm>
          <a:off x="13500100" y="6546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40</xdr:row>
      <xdr:rowOff>57150</xdr:rowOff>
    </xdr:from>
    <xdr:to>
      <xdr:col>22</xdr:col>
      <xdr:colOff>50800</xdr:colOff>
      <xdr:row>41</xdr:row>
      <xdr:rowOff>88900</xdr:rowOff>
    </xdr:to>
    <xdr:sp macro="" textlink="">
      <xdr:nvSpPr>
        <xdr:cNvPr id="11591" name="Text Box 327">
          <a:extLst>
            <a:ext uri="{FF2B5EF4-FFF2-40B4-BE49-F238E27FC236}">
              <a16:creationId xmlns:a16="http://schemas.microsoft.com/office/drawing/2014/main" id="{7089B975-82C3-4987-8937-8215DFE0D073}"/>
            </a:ext>
          </a:extLst>
        </xdr:cNvPr>
        <xdr:cNvSpPr txBox="1">
          <a:spLocks noChangeArrowheads="1"/>
        </xdr:cNvSpPr>
      </xdr:nvSpPr>
      <xdr:spPr bwMode="auto">
        <a:xfrm>
          <a:off x="13195300" y="66611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20</xdr:col>
      <xdr:colOff>95250</xdr:colOff>
      <xdr:row>39</xdr:row>
      <xdr:rowOff>19050</xdr:rowOff>
    </xdr:from>
    <xdr:to>
      <xdr:col>20</xdr:col>
      <xdr:colOff>190500</xdr:colOff>
      <xdr:row>39</xdr:row>
      <xdr:rowOff>120650</xdr:rowOff>
    </xdr:to>
    <xdr:sp macro="" textlink="">
      <xdr:nvSpPr>
        <xdr:cNvPr id="11592" name="Oval 328">
          <a:extLst>
            <a:ext uri="{FF2B5EF4-FFF2-40B4-BE49-F238E27FC236}">
              <a16:creationId xmlns:a16="http://schemas.microsoft.com/office/drawing/2014/main" id="{CB223E2F-F185-4628-A1C8-8BB375F23DDA}"/>
            </a:ext>
          </a:extLst>
        </xdr:cNvPr>
        <xdr:cNvSpPr>
          <a:spLocks noChangeArrowheads="1"/>
        </xdr:cNvSpPr>
      </xdr:nvSpPr>
      <xdr:spPr bwMode="auto">
        <a:xfrm>
          <a:off x="12680950" y="6457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425450</xdr:colOff>
      <xdr:row>39</xdr:row>
      <xdr:rowOff>127000</xdr:rowOff>
    </xdr:from>
    <xdr:to>
      <xdr:col>20</xdr:col>
      <xdr:colOff>495300</xdr:colOff>
      <xdr:row>41</xdr:row>
      <xdr:rowOff>0</xdr:rowOff>
    </xdr:to>
    <xdr:sp macro="" textlink="">
      <xdr:nvSpPr>
        <xdr:cNvPr id="11593" name="Text Box 329">
          <a:extLst>
            <a:ext uri="{FF2B5EF4-FFF2-40B4-BE49-F238E27FC236}">
              <a16:creationId xmlns:a16="http://schemas.microsoft.com/office/drawing/2014/main" id="{79F4DC2E-9CAA-4989-A947-54D182E93283}"/>
            </a:ext>
          </a:extLst>
        </xdr:cNvPr>
        <xdr:cNvSpPr txBox="1">
          <a:spLocks noChangeArrowheads="1"/>
        </xdr:cNvSpPr>
      </xdr:nvSpPr>
      <xdr:spPr bwMode="auto">
        <a:xfrm>
          <a:off x="12382500" y="6565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18</xdr:col>
      <xdr:colOff>539750</xdr:colOff>
      <xdr:row>38</xdr:row>
      <xdr:rowOff>146050</xdr:rowOff>
    </xdr:from>
    <xdr:to>
      <xdr:col>19</xdr:col>
      <xdr:colOff>6350</xdr:colOff>
      <xdr:row>39</xdr:row>
      <xdr:rowOff>76200</xdr:rowOff>
    </xdr:to>
    <xdr:sp macro="" textlink="">
      <xdr:nvSpPr>
        <xdr:cNvPr id="11594" name="Oval 330">
          <a:extLst>
            <a:ext uri="{FF2B5EF4-FFF2-40B4-BE49-F238E27FC236}">
              <a16:creationId xmlns:a16="http://schemas.microsoft.com/office/drawing/2014/main" id="{EFD65C59-9621-43C8-880F-1ED5D40BDE9B}"/>
            </a:ext>
          </a:extLst>
        </xdr:cNvPr>
        <xdr:cNvSpPr>
          <a:spLocks noChangeArrowheads="1"/>
        </xdr:cNvSpPr>
      </xdr:nvSpPr>
      <xdr:spPr bwMode="auto">
        <a:xfrm>
          <a:off x="11868150"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234950</xdr:colOff>
      <xdr:row>39</xdr:row>
      <xdr:rowOff>88900</xdr:rowOff>
    </xdr:from>
    <xdr:to>
      <xdr:col>19</xdr:col>
      <xdr:colOff>304800</xdr:colOff>
      <xdr:row>40</xdr:row>
      <xdr:rowOff>127000</xdr:rowOff>
    </xdr:to>
    <xdr:sp macro="" textlink="">
      <xdr:nvSpPr>
        <xdr:cNvPr id="11595" name="Text Box 331">
          <a:extLst>
            <a:ext uri="{FF2B5EF4-FFF2-40B4-BE49-F238E27FC236}">
              <a16:creationId xmlns:a16="http://schemas.microsoft.com/office/drawing/2014/main" id="{33C7029D-6A41-4057-90B8-3AA2E5532E02}"/>
            </a:ext>
          </a:extLst>
        </xdr:cNvPr>
        <xdr:cNvSpPr txBox="1">
          <a:spLocks noChangeArrowheads="1"/>
        </xdr:cNvSpPr>
      </xdr:nvSpPr>
      <xdr:spPr bwMode="auto">
        <a:xfrm>
          <a:off x="11563350" y="65278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1</xdr:col>
      <xdr:colOff>63500</xdr:colOff>
      <xdr:row>67</xdr:row>
      <xdr:rowOff>63500</xdr:rowOff>
    </xdr:from>
    <xdr:to>
      <xdr:col>7</xdr:col>
      <xdr:colOff>520700</xdr:colOff>
      <xdr:row>69</xdr:row>
      <xdr:rowOff>44450</xdr:rowOff>
    </xdr:to>
    <xdr:sp macro="" textlink="">
      <xdr:nvSpPr>
        <xdr:cNvPr id="11596" name="Rectangle 332">
          <a:extLst>
            <a:ext uri="{FF2B5EF4-FFF2-40B4-BE49-F238E27FC236}">
              <a16:creationId xmlns:a16="http://schemas.microsoft.com/office/drawing/2014/main" id="{FA9F89AE-EE20-4524-9302-68D6286C0C1D}"/>
            </a:ext>
          </a:extLst>
        </xdr:cNvPr>
        <xdr:cNvSpPr>
          <a:spLocks noChangeArrowheads="1"/>
        </xdr:cNvSpPr>
      </xdr:nvSpPr>
      <xdr:spPr bwMode="auto">
        <a:xfrm>
          <a:off x="698500" y="11125200"/>
          <a:ext cx="422910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68</xdr:row>
      <xdr:rowOff>146050</xdr:rowOff>
    </xdr:to>
    <xdr:sp macro="" textlink="">
      <xdr:nvSpPr>
        <xdr:cNvPr id="11597" name="Rectangle 333">
          <a:extLst>
            <a:ext uri="{FF2B5EF4-FFF2-40B4-BE49-F238E27FC236}">
              <a16:creationId xmlns:a16="http://schemas.microsoft.com/office/drawing/2014/main" id="{B89BC8DB-1309-4A5F-B884-46AE94D8912A}"/>
            </a:ext>
          </a:extLst>
        </xdr:cNvPr>
        <xdr:cNvSpPr>
          <a:spLocks noChangeArrowheads="1"/>
        </xdr:cNvSpPr>
      </xdr:nvSpPr>
      <xdr:spPr bwMode="auto">
        <a:xfrm>
          <a:off x="4946650" y="11188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0</xdr:rowOff>
    </xdr:to>
    <xdr:sp macro="" textlink="">
      <xdr:nvSpPr>
        <xdr:cNvPr id="11598" name="Rectangle 334">
          <a:extLst>
            <a:ext uri="{FF2B5EF4-FFF2-40B4-BE49-F238E27FC236}">
              <a16:creationId xmlns:a16="http://schemas.microsoft.com/office/drawing/2014/main" id="{79C69E66-F964-4DCE-964B-FF87CBC81EDE}"/>
            </a:ext>
          </a:extLst>
        </xdr:cNvPr>
        <xdr:cNvSpPr>
          <a:spLocks noChangeArrowheads="1"/>
        </xdr:cNvSpPr>
      </xdr:nvSpPr>
      <xdr:spPr bwMode="auto">
        <a:xfrm>
          <a:off x="4946650" y="11372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21/41</a:t>
          </a:r>
        </a:p>
      </xdr:txBody>
    </xdr:sp>
    <xdr:clientData/>
  </xdr:twoCellAnchor>
  <xdr:twoCellAnchor>
    <xdr:from>
      <xdr:col>10</xdr:col>
      <xdr:colOff>203200</xdr:colOff>
      <xdr:row>67</xdr:row>
      <xdr:rowOff>127000</xdr:rowOff>
    </xdr:from>
    <xdr:to>
      <xdr:col>12</xdr:col>
      <xdr:colOff>228600</xdr:colOff>
      <xdr:row>68</xdr:row>
      <xdr:rowOff>146050</xdr:rowOff>
    </xdr:to>
    <xdr:sp macro="" textlink="">
      <xdr:nvSpPr>
        <xdr:cNvPr id="11599" name="Rectangle 335">
          <a:extLst>
            <a:ext uri="{FF2B5EF4-FFF2-40B4-BE49-F238E27FC236}">
              <a16:creationId xmlns:a16="http://schemas.microsoft.com/office/drawing/2014/main" id="{776B81E1-25FC-4B27-BF09-36115A4532DE}"/>
            </a:ext>
          </a:extLst>
        </xdr:cNvPr>
        <xdr:cNvSpPr>
          <a:spLocks noChangeArrowheads="1"/>
        </xdr:cNvSpPr>
      </xdr:nvSpPr>
      <xdr:spPr bwMode="auto">
        <a:xfrm>
          <a:off x="6496050" y="1118870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203200</xdr:colOff>
      <xdr:row>68</xdr:row>
      <xdr:rowOff>146050</xdr:rowOff>
    </xdr:from>
    <xdr:to>
      <xdr:col>12</xdr:col>
      <xdr:colOff>228600</xdr:colOff>
      <xdr:row>70</xdr:row>
      <xdr:rowOff>0</xdr:rowOff>
    </xdr:to>
    <xdr:sp macro="" textlink="">
      <xdr:nvSpPr>
        <xdr:cNvPr id="11600" name="Rectangle 336">
          <a:extLst>
            <a:ext uri="{FF2B5EF4-FFF2-40B4-BE49-F238E27FC236}">
              <a16:creationId xmlns:a16="http://schemas.microsoft.com/office/drawing/2014/main" id="{B5D0C202-97E3-4699-9CBD-B46A68499696}"/>
            </a:ext>
          </a:extLst>
        </xdr:cNvPr>
        <xdr:cNvSpPr>
          <a:spLocks noChangeArrowheads="1"/>
        </xdr:cNvSpPr>
      </xdr:nvSpPr>
      <xdr:spPr bwMode="auto">
        <a:xfrm>
          <a:off x="6496050" y="11372850"/>
          <a:ext cx="12827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419100</xdr:colOff>
      <xdr:row>67</xdr:row>
      <xdr:rowOff>127000</xdr:rowOff>
    </xdr:from>
    <xdr:to>
      <xdr:col>14</xdr:col>
      <xdr:colOff>558800</xdr:colOff>
      <xdr:row>68</xdr:row>
      <xdr:rowOff>146050</xdr:rowOff>
    </xdr:to>
    <xdr:sp macro="" textlink="">
      <xdr:nvSpPr>
        <xdr:cNvPr id="11601" name="Rectangle 337">
          <a:extLst>
            <a:ext uri="{FF2B5EF4-FFF2-40B4-BE49-F238E27FC236}">
              <a16:creationId xmlns:a16="http://schemas.microsoft.com/office/drawing/2014/main" id="{EC4C6DA0-BBF5-4577-AC6C-6374372C348D}"/>
            </a:ext>
          </a:extLst>
        </xdr:cNvPr>
        <xdr:cNvSpPr>
          <a:spLocks noChangeArrowheads="1"/>
        </xdr:cNvSpPr>
      </xdr:nvSpPr>
      <xdr:spPr bwMode="auto">
        <a:xfrm>
          <a:off x="7969250" y="11188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68</xdr:row>
      <xdr:rowOff>146050</xdr:rowOff>
    </xdr:from>
    <xdr:to>
      <xdr:col>14</xdr:col>
      <xdr:colOff>558800</xdr:colOff>
      <xdr:row>70</xdr:row>
      <xdr:rowOff>0</xdr:rowOff>
    </xdr:to>
    <xdr:sp macro="" textlink="">
      <xdr:nvSpPr>
        <xdr:cNvPr id="11602" name="Rectangle 338">
          <a:extLst>
            <a:ext uri="{FF2B5EF4-FFF2-40B4-BE49-F238E27FC236}">
              <a16:creationId xmlns:a16="http://schemas.microsoft.com/office/drawing/2014/main" id="{8F7D13EB-1CA2-4DF8-84AD-0D5069D9228B}"/>
            </a:ext>
          </a:extLst>
        </xdr:cNvPr>
        <xdr:cNvSpPr>
          <a:spLocks noChangeArrowheads="1"/>
        </xdr:cNvSpPr>
      </xdr:nvSpPr>
      <xdr:spPr bwMode="auto">
        <a:xfrm>
          <a:off x="7969250" y="11372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18.5</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1603" name="Rectangle 339">
          <a:extLst>
            <a:ext uri="{FF2B5EF4-FFF2-40B4-BE49-F238E27FC236}">
              <a16:creationId xmlns:a16="http://schemas.microsoft.com/office/drawing/2014/main" id="{366F4A1C-0292-4F68-9E8F-0CDE605486D9}"/>
            </a:ext>
          </a:extLst>
        </xdr:cNvPr>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1604" name="Rectangle 340">
          <a:extLst>
            <a:ext uri="{FF2B5EF4-FFF2-40B4-BE49-F238E27FC236}">
              <a16:creationId xmlns:a16="http://schemas.microsoft.com/office/drawing/2014/main" id="{6C12EEE3-ACC2-4980-9154-2F3AAB68A2AE}"/>
            </a:ext>
          </a:extLst>
        </xdr:cNvPr>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120650</xdr:rowOff>
    </xdr:from>
    <xdr:to>
      <xdr:col>13</xdr:col>
      <xdr:colOff>609600</xdr:colOff>
      <xdr:row>72</xdr:row>
      <xdr:rowOff>38100</xdr:rowOff>
    </xdr:to>
    <xdr:sp macro="" textlink="">
      <xdr:nvSpPr>
        <xdr:cNvPr id="11605" name="Rectangle 341">
          <a:extLst>
            <a:ext uri="{FF2B5EF4-FFF2-40B4-BE49-F238E27FC236}">
              <a16:creationId xmlns:a16="http://schemas.microsoft.com/office/drawing/2014/main" id="{C80A02F5-88D0-4A5A-A13A-BC569F3A46D5}"/>
            </a:ext>
          </a:extLst>
        </xdr:cNvPr>
        <xdr:cNvSpPr>
          <a:spLocks noChangeArrowheads="1"/>
        </xdr:cNvSpPr>
      </xdr:nvSpPr>
      <xdr:spPr bwMode="auto">
        <a:xfrm>
          <a:off x="5295900" y="11677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101600</xdr:rowOff>
    </xdr:from>
    <xdr:to>
      <xdr:col>15</xdr:col>
      <xdr:colOff>546100</xdr:colOff>
      <xdr:row>83</xdr:row>
      <xdr:rowOff>120650</xdr:rowOff>
    </xdr:to>
    <xdr:sp macro="" textlink="" fLocksText="0">
      <xdr:nvSpPr>
        <xdr:cNvPr id="11606" name="Rectangle 342">
          <a:extLst>
            <a:ext uri="{FF2B5EF4-FFF2-40B4-BE49-F238E27FC236}">
              <a16:creationId xmlns:a16="http://schemas.microsoft.com/office/drawing/2014/main" id="{6795F8DF-A853-445C-90A4-CDC2F844E6E5}"/>
            </a:ext>
          </a:extLst>
        </xdr:cNvPr>
        <xdr:cNvSpPr>
          <a:spLocks noChangeArrowheads="1"/>
        </xdr:cNvSpPr>
      </xdr:nvSpPr>
      <xdr:spPr bwMode="auto">
        <a:xfrm>
          <a:off x="5334000" y="11988800"/>
          <a:ext cx="46482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公債費に係る経常収支比率は、類似団体平均とほぼ同水準で推移している。当町はこれまで、道路・公園等の社会資本整備に力を傾注しており、地方債等の発行により、多くの事業を推進してきた。</a:t>
          </a:r>
        </a:p>
        <a:p>
          <a:pPr algn="l" rtl="0">
            <a:lnSpc>
              <a:spcPts val="1500"/>
            </a:lnSpc>
            <a:defRPr sz="1000"/>
          </a:pPr>
          <a:r>
            <a:rPr lang="ja-JP" altLang="en-US" sz="1300" b="0" i="0" u="none" strike="noStrike" baseline="0">
              <a:solidFill>
                <a:srgbClr val="000000"/>
              </a:solidFill>
              <a:latin typeface="ＭＳ Ｐゴシック"/>
              <a:ea typeface="ＭＳ Ｐゴシック"/>
            </a:rPr>
            <a:t>　近年は、新規借入額は償還元金の額を上回ってはならないという基本原則を定め、地方債発行額の抑制や繰上償還の実施などの取組を続けて、財政の健全化に努めている。</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63500</xdr:colOff>
      <xdr:row>69</xdr:row>
      <xdr:rowOff>139700</xdr:rowOff>
    </xdr:from>
    <xdr:ext cx="132344" cy="151836"/>
    <xdr:sp macro="" textlink="">
      <xdr:nvSpPr>
        <xdr:cNvPr id="11607" name="Text Box 343">
          <a:extLst>
            <a:ext uri="{FF2B5EF4-FFF2-40B4-BE49-F238E27FC236}">
              <a16:creationId xmlns:a16="http://schemas.microsoft.com/office/drawing/2014/main" id="{F88FBD41-25D9-4A79-9BF1-43947151F048}"/>
            </a:ext>
          </a:extLst>
        </xdr:cNvPr>
        <xdr:cNvSpPr txBox="1">
          <a:spLocks noChangeArrowheads="1"/>
        </xdr:cNvSpPr>
      </xdr:nvSpPr>
      <xdr:spPr bwMode="auto">
        <a:xfrm>
          <a:off x="698500" y="11531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1608" name="Line 344">
          <a:extLst>
            <a:ext uri="{FF2B5EF4-FFF2-40B4-BE49-F238E27FC236}">
              <a16:creationId xmlns:a16="http://schemas.microsoft.com/office/drawing/2014/main" id="{AD54292A-048C-4B63-8FA5-9AD62A31995E}"/>
            </a:ext>
          </a:extLst>
        </xdr:cNvPr>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83</xdr:row>
      <xdr:rowOff>63500</xdr:rowOff>
    </xdr:from>
    <xdr:to>
      <xdr:col>1</xdr:col>
      <xdr:colOff>63500</xdr:colOff>
      <xdr:row>84</xdr:row>
      <xdr:rowOff>101600</xdr:rowOff>
    </xdr:to>
    <xdr:sp macro="" textlink="">
      <xdr:nvSpPr>
        <xdr:cNvPr id="11609" name="Text Box 345">
          <a:extLst>
            <a:ext uri="{FF2B5EF4-FFF2-40B4-BE49-F238E27FC236}">
              <a16:creationId xmlns:a16="http://schemas.microsoft.com/office/drawing/2014/main" id="{1E43A437-CF36-4E82-B38D-3AC3B59EA452}"/>
            </a:ext>
          </a:extLst>
        </xdr:cNvPr>
        <xdr:cNvSpPr txBox="1">
          <a:spLocks noChangeArrowheads="1"/>
        </xdr:cNvSpPr>
      </xdr:nvSpPr>
      <xdr:spPr bwMode="auto">
        <a:xfrm>
          <a:off x="234950" y="13766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11610" name="Line 346">
          <a:extLst>
            <a:ext uri="{FF2B5EF4-FFF2-40B4-BE49-F238E27FC236}">
              <a16:creationId xmlns:a16="http://schemas.microsoft.com/office/drawing/2014/main" id="{7232D99F-3B63-4C8D-941B-67DED2DAAFFE}"/>
            </a:ext>
          </a:extLst>
        </xdr:cNvPr>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80</xdr:row>
      <xdr:rowOff>120650</xdr:rowOff>
    </xdr:from>
    <xdr:to>
      <xdr:col>1</xdr:col>
      <xdr:colOff>63500</xdr:colOff>
      <xdr:row>81</xdr:row>
      <xdr:rowOff>158750</xdr:rowOff>
    </xdr:to>
    <xdr:sp macro="" textlink="">
      <xdr:nvSpPr>
        <xdr:cNvPr id="11611" name="Text Box 347">
          <a:extLst>
            <a:ext uri="{FF2B5EF4-FFF2-40B4-BE49-F238E27FC236}">
              <a16:creationId xmlns:a16="http://schemas.microsoft.com/office/drawing/2014/main" id="{88829727-A136-422D-838D-33FD80374D9E}"/>
            </a:ext>
          </a:extLst>
        </xdr:cNvPr>
        <xdr:cNvSpPr txBox="1">
          <a:spLocks noChangeArrowheads="1"/>
        </xdr:cNvSpPr>
      </xdr:nvSpPr>
      <xdr:spPr bwMode="auto">
        <a:xfrm>
          <a:off x="234950" y="13328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11612" name="Line 348">
          <a:extLst>
            <a:ext uri="{FF2B5EF4-FFF2-40B4-BE49-F238E27FC236}">
              <a16:creationId xmlns:a16="http://schemas.microsoft.com/office/drawing/2014/main" id="{AA92C754-D978-4AD1-9F56-B4CBA116B842}"/>
            </a:ext>
          </a:extLst>
        </xdr:cNvPr>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78</xdr:row>
      <xdr:rowOff>6350</xdr:rowOff>
    </xdr:from>
    <xdr:to>
      <xdr:col>1</xdr:col>
      <xdr:colOff>63500</xdr:colOff>
      <xdr:row>79</xdr:row>
      <xdr:rowOff>44450</xdr:rowOff>
    </xdr:to>
    <xdr:sp macro="" textlink="">
      <xdr:nvSpPr>
        <xdr:cNvPr id="11613" name="Text Box 349">
          <a:extLst>
            <a:ext uri="{FF2B5EF4-FFF2-40B4-BE49-F238E27FC236}">
              <a16:creationId xmlns:a16="http://schemas.microsoft.com/office/drawing/2014/main" id="{5E1DD0FB-8425-4817-A686-404BA61DED3C}"/>
            </a:ext>
          </a:extLst>
        </xdr:cNvPr>
        <xdr:cNvSpPr txBox="1">
          <a:spLocks noChangeArrowheads="1"/>
        </xdr:cNvSpPr>
      </xdr:nvSpPr>
      <xdr:spPr bwMode="auto">
        <a:xfrm>
          <a:off x="234950" y="128841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11614" name="Line 350">
          <a:extLst>
            <a:ext uri="{FF2B5EF4-FFF2-40B4-BE49-F238E27FC236}">
              <a16:creationId xmlns:a16="http://schemas.microsoft.com/office/drawing/2014/main" id="{831AA745-4F32-420A-8929-609CA68532A3}"/>
            </a:ext>
          </a:extLst>
        </xdr:cNvPr>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75</xdr:row>
      <xdr:rowOff>63500</xdr:rowOff>
    </xdr:from>
    <xdr:to>
      <xdr:col>1</xdr:col>
      <xdr:colOff>63500</xdr:colOff>
      <xdr:row>76</xdr:row>
      <xdr:rowOff>101600</xdr:rowOff>
    </xdr:to>
    <xdr:sp macro="" textlink="">
      <xdr:nvSpPr>
        <xdr:cNvPr id="11615" name="Text Box 351">
          <a:extLst>
            <a:ext uri="{FF2B5EF4-FFF2-40B4-BE49-F238E27FC236}">
              <a16:creationId xmlns:a16="http://schemas.microsoft.com/office/drawing/2014/main" id="{B31DBAC5-B32A-494A-94B8-1022D58EE6A2}"/>
            </a:ext>
          </a:extLst>
        </xdr:cNvPr>
        <xdr:cNvSpPr txBox="1">
          <a:spLocks noChangeArrowheads="1"/>
        </xdr:cNvSpPr>
      </xdr:nvSpPr>
      <xdr:spPr bwMode="auto">
        <a:xfrm>
          <a:off x="234950" y="124460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11616" name="Line 352">
          <a:extLst>
            <a:ext uri="{FF2B5EF4-FFF2-40B4-BE49-F238E27FC236}">
              <a16:creationId xmlns:a16="http://schemas.microsoft.com/office/drawing/2014/main" id="{94F2D992-3261-4FFB-B2A2-8834295CA59A}"/>
            </a:ext>
          </a:extLst>
        </xdr:cNvPr>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234950</xdr:colOff>
      <xdr:row>72</xdr:row>
      <xdr:rowOff>120650</xdr:rowOff>
    </xdr:from>
    <xdr:to>
      <xdr:col>1</xdr:col>
      <xdr:colOff>63500</xdr:colOff>
      <xdr:row>73</xdr:row>
      <xdr:rowOff>158750</xdr:rowOff>
    </xdr:to>
    <xdr:sp macro="" textlink="">
      <xdr:nvSpPr>
        <xdr:cNvPr id="11617" name="Text Box 353">
          <a:extLst>
            <a:ext uri="{FF2B5EF4-FFF2-40B4-BE49-F238E27FC236}">
              <a16:creationId xmlns:a16="http://schemas.microsoft.com/office/drawing/2014/main" id="{A5E2EBD7-6C70-4911-8F33-4DD5A9563524}"/>
            </a:ext>
          </a:extLst>
        </xdr:cNvPr>
        <xdr:cNvSpPr txBox="1">
          <a:spLocks noChangeArrowheads="1"/>
        </xdr:cNvSpPr>
      </xdr:nvSpPr>
      <xdr:spPr bwMode="auto">
        <a:xfrm>
          <a:off x="234950" y="120078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1618" name="Line 354">
          <a:extLst>
            <a:ext uri="{FF2B5EF4-FFF2-40B4-BE49-F238E27FC236}">
              <a16:creationId xmlns:a16="http://schemas.microsoft.com/office/drawing/2014/main" id="{35AC9AD3-408F-483F-96B3-71F28D532AE9}"/>
            </a:ext>
          </a:extLst>
        </xdr:cNvPr>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1619" name="公債費グラフ枠">
          <a:extLst>
            <a:ext uri="{FF2B5EF4-FFF2-40B4-BE49-F238E27FC236}">
              <a16:creationId xmlns:a16="http://schemas.microsoft.com/office/drawing/2014/main" id="{AA687A4D-BB5A-4B60-AC3B-A50C77B12CC9}"/>
            </a:ext>
          </a:extLst>
        </xdr:cNvPr>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63500</xdr:rowOff>
    </xdr:from>
    <xdr:to>
      <xdr:col>7</xdr:col>
      <xdr:colOff>19050</xdr:colOff>
      <xdr:row>80</xdr:row>
      <xdr:rowOff>146050</xdr:rowOff>
    </xdr:to>
    <xdr:sp macro="" textlink="">
      <xdr:nvSpPr>
        <xdr:cNvPr id="11620" name="Line 356">
          <a:extLst>
            <a:ext uri="{FF2B5EF4-FFF2-40B4-BE49-F238E27FC236}">
              <a16:creationId xmlns:a16="http://schemas.microsoft.com/office/drawing/2014/main" id="{D3F063A1-EB68-4688-A30C-51D7D99F0BF8}"/>
            </a:ext>
          </a:extLst>
        </xdr:cNvPr>
        <xdr:cNvSpPr>
          <a:spLocks noChangeShapeType="1"/>
        </xdr:cNvSpPr>
      </xdr:nvSpPr>
      <xdr:spPr bwMode="auto">
        <a:xfrm flipV="1">
          <a:off x="4425950" y="12280900"/>
          <a:ext cx="0" cy="1073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80</xdr:row>
      <xdr:rowOff>146050</xdr:rowOff>
    </xdr:from>
    <xdr:to>
      <xdr:col>8</xdr:col>
      <xdr:colOff>165100</xdr:colOff>
      <xdr:row>82</xdr:row>
      <xdr:rowOff>19050</xdr:rowOff>
    </xdr:to>
    <xdr:sp macro="" textlink="">
      <xdr:nvSpPr>
        <xdr:cNvPr id="11621" name="公債費最小値テキスト">
          <a:extLst>
            <a:ext uri="{FF2B5EF4-FFF2-40B4-BE49-F238E27FC236}">
              <a16:creationId xmlns:a16="http://schemas.microsoft.com/office/drawing/2014/main" id="{10AA6C17-D0B1-4F04-BE12-D9FBE7AE2946}"/>
            </a:ext>
          </a:extLst>
        </xdr:cNvPr>
        <xdr:cNvSpPr txBox="1">
          <a:spLocks noChangeArrowheads="1"/>
        </xdr:cNvSpPr>
      </xdr:nvSpPr>
      <xdr:spPr bwMode="auto">
        <a:xfrm>
          <a:off x="4502150" y="133540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28.0</a:t>
          </a:r>
        </a:p>
      </xdr:txBody>
    </xdr:sp>
    <xdr:clientData/>
  </xdr:twoCellAnchor>
  <xdr:twoCellAnchor>
    <xdr:from>
      <xdr:col>6</xdr:col>
      <xdr:colOff>558800</xdr:colOff>
      <xdr:row>80</xdr:row>
      <xdr:rowOff>146050</xdr:rowOff>
    </xdr:from>
    <xdr:to>
      <xdr:col>7</xdr:col>
      <xdr:colOff>95250</xdr:colOff>
      <xdr:row>80</xdr:row>
      <xdr:rowOff>146050</xdr:rowOff>
    </xdr:to>
    <xdr:sp macro="" textlink="">
      <xdr:nvSpPr>
        <xdr:cNvPr id="11622" name="Line 358">
          <a:extLst>
            <a:ext uri="{FF2B5EF4-FFF2-40B4-BE49-F238E27FC236}">
              <a16:creationId xmlns:a16="http://schemas.microsoft.com/office/drawing/2014/main" id="{33F79DBB-BBF7-4C7C-BFF6-2B0BBD518FCE}"/>
            </a:ext>
          </a:extLst>
        </xdr:cNvPr>
        <xdr:cNvSpPr>
          <a:spLocks noChangeShapeType="1"/>
        </xdr:cNvSpPr>
      </xdr:nvSpPr>
      <xdr:spPr bwMode="auto">
        <a:xfrm>
          <a:off x="433705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73</xdr:row>
      <xdr:rowOff>6350</xdr:rowOff>
    </xdr:from>
    <xdr:to>
      <xdr:col>8</xdr:col>
      <xdr:colOff>165100</xdr:colOff>
      <xdr:row>74</xdr:row>
      <xdr:rowOff>44450</xdr:rowOff>
    </xdr:to>
    <xdr:sp macro="" textlink="">
      <xdr:nvSpPr>
        <xdr:cNvPr id="11623" name="公債費最大値テキスト">
          <a:extLst>
            <a:ext uri="{FF2B5EF4-FFF2-40B4-BE49-F238E27FC236}">
              <a16:creationId xmlns:a16="http://schemas.microsoft.com/office/drawing/2014/main" id="{C439163B-913B-4185-AADC-5F102C543339}"/>
            </a:ext>
          </a:extLst>
        </xdr:cNvPr>
        <xdr:cNvSpPr txBox="1">
          <a:spLocks noChangeArrowheads="1"/>
        </xdr:cNvSpPr>
      </xdr:nvSpPr>
      <xdr:spPr bwMode="auto">
        <a:xfrm>
          <a:off x="4502150" y="120586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6</xdr:col>
      <xdr:colOff>558800</xdr:colOff>
      <xdr:row>74</xdr:row>
      <xdr:rowOff>63500</xdr:rowOff>
    </xdr:from>
    <xdr:to>
      <xdr:col>7</xdr:col>
      <xdr:colOff>95250</xdr:colOff>
      <xdr:row>74</xdr:row>
      <xdr:rowOff>63500</xdr:rowOff>
    </xdr:to>
    <xdr:sp macro="" textlink="">
      <xdr:nvSpPr>
        <xdr:cNvPr id="11624" name="Line 360">
          <a:extLst>
            <a:ext uri="{FF2B5EF4-FFF2-40B4-BE49-F238E27FC236}">
              <a16:creationId xmlns:a16="http://schemas.microsoft.com/office/drawing/2014/main" id="{CF00FB11-8D4F-4199-90C5-D180377ADF12}"/>
            </a:ext>
          </a:extLst>
        </xdr:cNvPr>
        <xdr:cNvSpPr>
          <a:spLocks noChangeShapeType="1"/>
        </xdr:cNvSpPr>
      </xdr:nvSpPr>
      <xdr:spPr bwMode="auto">
        <a:xfrm>
          <a:off x="4337050" y="1228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77</xdr:row>
      <xdr:rowOff>76200</xdr:rowOff>
    </xdr:from>
    <xdr:to>
      <xdr:col>7</xdr:col>
      <xdr:colOff>19050</xdr:colOff>
      <xdr:row>77</xdr:row>
      <xdr:rowOff>88900</xdr:rowOff>
    </xdr:to>
    <xdr:sp macro="" textlink="">
      <xdr:nvSpPr>
        <xdr:cNvPr id="11625" name="Line 361">
          <a:extLst>
            <a:ext uri="{FF2B5EF4-FFF2-40B4-BE49-F238E27FC236}">
              <a16:creationId xmlns:a16="http://schemas.microsoft.com/office/drawing/2014/main" id="{D1C0A26A-564F-4D4D-90C2-8B8415D84927}"/>
            </a:ext>
          </a:extLst>
        </xdr:cNvPr>
        <xdr:cNvSpPr>
          <a:spLocks noChangeShapeType="1"/>
        </xdr:cNvSpPr>
      </xdr:nvSpPr>
      <xdr:spPr bwMode="auto">
        <a:xfrm flipV="1">
          <a:off x="3657600" y="127889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77</xdr:row>
      <xdr:rowOff>88900</xdr:rowOff>
    </xdr:from>
    <xdr:to>
      <xdr:col>8</xdr:col>
      <xdr:colOff>165100</xdr:colOff>
      <xdr:row>78</xdr:row>
      <xdr:rowOff>127000</xdr:rowOff>
    </xdr:to>
    <xdr:sp macro="" textlink="">
      <xdr:nvSpPr>
        <xdr:cNvPr id="11626" name="公債費平均値テキスト">
          <a:extLst>
            <a:ext uri="{FF2B5EF4-FFF2-40B4-BE49-F238E27FC236}">
              <a16:creationId xmlns:a16="http://schemas.microsoft.com/office/drawing/2014/main" id="{78F6E1B4-21AB-49C7-8FE8-7CF6BE9AC48D}"/>
            </a:ext>
          </a:extLst>
        </xdr:cNvPr>
        <xdr:cNvSpPr txBox="1">
          <a:spLocks noChangeArrowheads="1"/>
        </xdr:cNvSpPr>
      </xdr:nvSpPr>
      <xdr:spPr bwMode="auto">
        <a:xfrm>
          <a:off x="4502150" y="12801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6</xdr:col>
      <xdr:colOff>590550</xdr:colOff>
      <xdr:row>77</xdr:row>
      <xdr:rowOff>88900</xdr:rowOff>
    </xdr:from>
    <xdr:to>
      <xdr:col>7</xdr:col>
      <xdr:colOff>63500</xdr:colOff>
      <xdr:row>78</xdr:row>
      <xdr:rowOff>19050</xdr:rowOff>
    </xdr:to>
    <xdr:sp macro="" textlink="">
      <xdr:nvSpPr>
        <xdr:cNvPr id="11627" name="AutoShape 363">
          <a:extLst>
            <a:ext uri="{FF2B5EF4-FFF2-40B4-BE49-F238E27FC236}">
              <a16:creationId xmlns:a16="http://schemas.microsoft.com/office/drawing/2014/main" id="{2DED660D-FCC2-4ED4-A875-FEBA7E6D9B27}"/>
            </a:ext>
          </a:extLst>
        </xdr:cNvPr>
        <xdr:cNvSpPr>
          <a:spLocks noChangeArrowheads="1"/>
        </xdr:cNvSpPr>
      </xdr:nvSpPr>
      <xdr:spPr bwMode="auto">
        <a:xfrm>
          <a:off x="4368800" y="1280160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77</xdr:row>
      <xdr:rowOff>44450</xdr:rowOff>
    </xdr:from>
    <xdr:to>
      <xdr:col>5</xdr:col>
      <xdr:colOff>508000</xdr:colOff>
      <xdr:row>77</xdr:row>
      <xdr:rowOff>88900</xdr:rowOff>
    </xdr:to>
    <xdr:sp macro="" textlink="">
      <xdr:nvSpPr>
        <xdr:cNvPr id="11628" name="Line 364">
          <a:extLst>
            <a:ext uri="{FF2B5EF4-FFF2-40B4-BE49-F238E27FC236}">
              <a16:creationId xmlns:a16="http://schemas.microsoft.com/office/drawing/2014/main" id="{9009B39A-0DB0-486A-817D-5978D70D8CF2}"/>
            </a:ext>
          </a:extLst>
        </xdr:cNvPr>
        <xdr:cNvSpPr>
          <a:spLocks noChangeShapeType="1"/>
        </xdr:cNvSpPr>
      </xdr:nvSpPr>
      <xdr:spPr bwMode="auto">
        <a:xfrm>
          <a:off x="2838450" y="127571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82550</xdr:rowOff>
    </xdr:from>
    <xdr:to>
      <xdr:col>5</xdr:col>
      <xdr:colOff>552450</xdr:colOff>
      <xdr:row>78</xdr:row>
      <xdr:rowOff>6350</xdr:rowOff>
    </xdr:to>
    <xdr:sp macro="" textlink="">
      <xdr:nvSpPr>
        <xdr:cNvPr id="11629" name="AutoShape 365">
          <a:extLst>
            <a:ext uri="{FF2B5EF4-FFF2-40B4-BE49-F238E27FC236}">
              <a16:creationId xmlns:a16="http://schemas.microsoft.com/office/drawing/2014/main" id="{D150054E-AF80-4E70-957F-E408B9AEEE63}"/>
            </a:ext>
          </a:extLst>
        </xdr:cNvPr>
        <xdr:cNvSpPr>
          <a:spLocks noChangeArrowheads="1"/>
        </xdr:cNvSpPr>
      </xdr:nvSpPr>
      <xdr:spPr bwMode="auto">
        <a:xfrm>
          <a:off x="3606800" y="12795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78</xdr:row>
      <xdr:rowOff>25400</xdr:rowOff>
    </xdr:from>
    <xdr:to>
      <xdr:col>6</xdr:col>
      <xdr:colOff>203200</xdr:colOff>
      <xdr:row>79</xdr:row>
      <xdr:rowOff>63500</xdr:rowOff>
    </xdr:to>
    <xdr:sp macro="" textlink="">
      <xdr:nvSpPr>
        <xdr:cNvPr id="11630" name="Text Box 366">
          <a:extLst>
            <a:ext uri="{FF2B5EF4-FFF2-40B4-BE49-F238E27FC236}">
              <a16:creationId xmlns:a16="http://schemas.microsoft.com/office/drawing/2014/main" id="{D833FEFB-D678-49C9-9562-7B5B7C1B968D}"/>
            </a:ext>
          </a:extLst>
        </xdr:cNvPr>
        <xdr:cNvSpPr txBox="1">
          <a:spLocks noChangeArrowheads="1"/>
        </xdr:cNvSpPr>
      </xdr:nvSpPr>
      <xdr:spPr bwMode="auto">
        <a:xfrm>
          <a:off x="3308350" y="129032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3</xdr:col>
      <xdr:colOff>133350</xdr:colOff>
      <xdr:row>77</xdr:row>
      <xdr:rowOff>44450</xdr:rowOff>
    </xdr:from>
    <xdr:to>
      <xdr:col>4</xdr:col>
      <xdr:colOff>317500</xdr:colOff>
      <xdr:row>77</xdr:row>
      <xdr:rowOff>63500</xdr:rowOff>
    </xdr:to>
    <xdr:sp macro="" textlink="">
      <xdr:nvSpPr>
        <xdr:cNvPr id="11631" name="Line 367">
          <a:extLst>
            <a:ext uri="{FF2B5EF4-FFF2-40B4-BE49-F238E27FC236}">
              <a16:creationId xmlns:a16="http://schemas.microsoft.com/office/drawing/2014/main" id="{6AE059B4-4AF5-430E-AD57-9953F0714067}"/>
            </a:ext>
          </a:extLst>
        </xdr:cNvPr>
        <xdr:cNvSpPr>
          <a:spLocks noChangeShapeType="1"/>
        </xdr:cNvSpPr>
      </xdr:nvSpPr>
      <xdr:spPr bwMode="auto">
        <a:xfrm flipV="1">
          <a:off x="2025650" y="127571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25400</xdr:rowOff>
    </xdr:from>
    <xdr:to>
      <xdr:col>4</xdr:col>
      <xdr:colOff>368300</xdr:colOff>
      <xdr:row>77</xdr:row>
      <xdr:rowOff>127000</xdr:rowOff>
    </xdr:to>
    <xdr:sp macro="" textlink="">
      <xdr:nvSpPr>
        <xdr:cNvPr id="11632" name="AutoShape 368">
          <a:extLst>
            <a:ext uri="{FF2B5EF4-FFF2-40B4-BE49-F238E27FC236}">
              <a16:creationId xmlns:a16="http://schemas.microsoft.com/office/drawing/2014/main" id="{33BEDA99-A6ED-4E30-B4D7-8DA777DABCC2}"/>
            </a:ext>
          </a:extLst>
        </xdr:cNvPr>
        <xdr:cNvSpPr>
          <a:spLocks noChangeArrowheads="1"/>
        </xdr:cNvSpPr>
      </xdr:nvSpPr>
      <xdr:spPr bwMode="auto">
        <a:xfrm>
          <a:off x="2794000" y="12738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139700</xdr:rowOff>
    </xdr:from>
    <xdr:to>
      <xdr:col>5</xdr:col>
      <xdr:colOff>38100</xdr:colOff>
      <xdr:row>79</xdr:row>
      <xdr:rowOff>6350</xdr:rowOff>
    </xdr:to>
    <xdr:sp macro="" textlink="">
      <xdr:nvSpPr>
        <xdr:cNvPr id="11633" name="Text Box 369">
          <a:extLst>
            <a:ext uri="{FF2B5EF4-FFF2-40B4-BE49-F238E27FC236}">
              <a16:creationId xmlns:a16="http://schemas.microsoft.com/office/drawing/2014/main" id="{55E2E68F-20C0-42AB-AB40-888EA6C382C6}"/>
            </a:ext>
          </a:extLst>
        </xdr:cNvPr>
        <xdr:cNvSpPr txBox="1">
          <a:spLocks noChangeArrowheads="1"/>
        </xdr:cNvSpPr>
      </xdr:nvSpPr>
      <xdr:spPr bwMode="auto">
        <a:xfrm>
          <a:off x="2482850" y="12852400"/>
          <a:ext cx="70485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1</xdr:col>
      <xdr:colOff>577850</xdr:colOff>
      <xdr:row>77</xdr:row>
      <xdr:rowOff>57150</xdr:rowOff>
    </xdr:from>
    <xdr:to>
      <xdr:col>3</xdr:col>
      <xdr:colOff>133350</xdr:colOff>
      <xdr:row>77</xdr:row>
      <xdr:rowOff>63500</xdr:rowOff>
    </xdr:to>
    <xdr:sp macro="" textlink="">
      <xdr:nvSpPr>
        <xdr:cNvPr id="11634" name="Line 370">
          <a:extLst>
            <a:ext uri="{FF2B5EF4-FFF2-40B4-BE49-F238E27FC236}">
              <a16:creationId xmlns:a16="http://schemas.microsoft.com/office/drawing/2014/main" id="{28CB4F3D-382E-4F1C-9D15-E416E561AA87}"/>
            </a:ext>
          </a:extLst>
        </xdr:cNvPr>
        <xdr:cNvSpPr>
          <a:spLocks noChangeShapeType="1"/>
        </xdr:cNvSpPr>
      </xdr:nvSpPr>
      <xdr:spPr bwMode="auto">
        <a:xfrm>
          <a:off x="1212850" y="127698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6350</xdr:rowOff>
    </xdr:from>
    <xdr:to>
      <xdr:col>3</xdr:col>
      <xdr:colOff>177800</xdr:colOff>
      <xdr:row>77</xdr:row>
      <xdr:rowOff>107950</xdr:rowOff>
    </xdr:to>
    <xdr:sp macro="" textlink="">
      <xdr:nvSpPr>
        <xdr:cNvPr id="11635" name="AutoShape 371">
          <a:extLst>
            <a:ext uri="{FF2B5EF4-FFF2-40B4-BE49-F238E27FC236}">
              <a16:creationId xmlns:a16="http://schemas.microsoft.com/office/drawing/2014/main" id="{4AC3D867-87B7-4D45-9CB6-CA984E45107E}"/>
            </a:ext>
          </a:extLst>
        </xdr:cNvPr>
        <xdr:cNvSpPr>
          <a:spLocks noChangeArrowheads="1"/>
        </xdr:cNvSpPr>
      </xdr:nvSpPr>
      <xdr:spPr bwMode="auto">
        <a:xfrm>
          <a:off x="1981200" y="12719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412750</xdr:colOff>
      <xdr:row>75</xdr:row>
      <xdr:rowOff>146050</xdr:rowOff>
    </xdr:from>
    <xdr:to>
      <xdr:col>3</xdr:col>
      <xdr:colOff>482600</xdr:colOff>
      <xdr:row>77</xdr:row>
      <xdr:rowOff>19050</xdr:rowOff>
    </xdr:to>
    <xdr:sp macro="" textlink="">
      <xdr:nvSpPr>
        <xdr:cNvPr id="11636" name="Text Box 372">
          <a:extLst>
            <a:ext uri="{FF2B5EF4-FFF2-40B4-BE49-F238E27FC236}">
              <a16:creationId xmlns:a16="http://schemas.microsoft.com/office/drawing/2014/main" id="{A1206590-5A37-4C2E-B53A-853C433ED85B}"/>
            </a:ext>
          </a:extLst>
        </xdr:cNvPr>
        <xdr:cNvSpPr txBox="1">
          <a:spLocks noChangeArrowheads="1"/>
        </xdr:cNvSpPr>
      </xdr:nvSpPr>
      <xdr:spPr bwMode="auto">
        <a:xfrm>
          <a:off x="1676400" y="125285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xdr:col>
      <xdr:colOff>520700</xdr:colOff>
      <xdr:row>77</xdr:row>
      <xdr:rowOff>0</xdr:rowOff>
    </xdr:from>
    <xdr:to>
      <xdr:col>1</xdr:col>
      <xdr:colOff>615950</xdr:colOff>
      <xdr:row>77</xdr:row>
      <xdr:rowOff>88900</xdr:rowOff>
    </xdr:to>
    <xdr:sp macro="" textlink="">
      <xdr:nvSpPr>
        <xdr:cNvPr id="11637" name="AutoShape 373">
          <a:extLst>
            <a:ext uri="{FF2B5EF4-FFF2-40B4-BE49-F238E27FC236}">
              <a16:creationId xmlns:a16="http://schemas.microsoft.com/office/drawing/2014/main" id="{6095F465-9648-40CE-999F-10240B4FCDCF}"/>
            </a:ext>
          </a:extLst>
        </xdr:cNvPr>
        <xdr:cNvSpPr>
          <a:spLocks noChangeArrowheads="1"/>
        </xdr:cNvSpPr>
      </xdr:nvSpPr>
      <xdr:spPr bwMode="auto">
        <a:xfrm>
          <a:off x="115570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75</xdr:row>
      <xdr:rowOff>127000</xdr:rowOff>
    </xdr:from>
    <xdr:to>
      <xdr:col>2</xdr:col>
      <xdr:colOff>298450</xdr:colOff>
      <xdr:row>77</xdr:row>
      <xdr:rowOff>0</xdr:rowOff>
    </xdr:to>
    <xdr:sp macro="" textlink="">
      <xdr:nvSpPr>
        <xdr:cNvPr id="11638" name="Text Box 374">
          <a:extLst>
            <a:ext uri="{FF2B5EF4-FFF2-40B4-BE49-F238E27FC236}">
              <a16:creationId xmlns:a16="http://schemas.microsoft.com/office/drawing/2014/main" id="{555E579E-06F4-4A02-9C5B-2FFEE41DE91D}"/>
            </a:ext>
          </a:extLst>
        </xdr:cNvPr>
        <xdr:cNvSpPr txBox="1">
          <a:spLocks noChangeArrowheads="1"/>
        </xdr:cNvSpPr>
      </xdr:nvSpPr>
      <xdr:spPr bwMode="auto">
        <a:xfrm>
          <a:off x="863600" y="12509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39" name="Text Box 375">
          <a:extLst>
            <a:ext uri="{FF2B5EF4-FFF2-40B4-BE49-F238E27FC236}">
              <a16:creationId xmlns:a16="http://schemas.microsoft.com/office/drawing/2014/main" id="{726C93FD-DCB2-4D61-A598-9331EB57664A}"/>
            </a:ext>
          </a:extLst>
        </xdr:cNvPr>
        <xdr:cNvSpPr txBox="1">
          <a:spLocks noChangeArrowheads="1"/>
        </xdr:cNvSpPr>
      </xdr:nvSpPr>
      <xdr:spPr bwMode="auto">
        <a:xfrm>
          <a:off x="43180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0" name="Text Box 376">
          <a:extLst>
            <a:ext uri="{FF2B5EF4-FFF2-40B4-BE49-F238E27FC236}">
              <a16:creationId xmlns:a16="http://schemas.microsoft.com/office/drawing/2014/main" id="{9D5A3145-C789-44E6-8774-1464602A5A25}"/>
            </a:ext>
          </a:extLst>
        </xdr:cNvPr>
        <xdr:cNvSpPr txBox="1">
          <a:spLocks noChangeArrowheads="1"/>
        </xdr:cNvSpPr>
      </xdr:nvSpPr>
      <xdr:spPr bwMode="auto">
        <a:xfrm>
          <a:off x="354965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1" name="Text Box 377">
          <a:extLst>
            <a:ext uri="{FF2B5EF4-FFF2-40B4-BE49-F238E27FC236}">
              <a16:creationId xmlns:a16="http://schemas.microsoft.com/office/drawing/2014/main" id="{A89AFA58-8C69-480E-B86B-B2AC6E9C6167}"/>
            </a:ext>
          </a:extLst>
        </xdr:cNvPr>
        <xdr:cNvSpPr txBox="1">
          <a:spLocks noChangeArrowheads="1"/>
        </xdr:cNvSpPr>
      </xdr:nvSpPr>
      <xdr:spPr bwMode="auto">
        <a:xfrm>
          <a:off x="27305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25400</xdr:colOff>
      <xdr:row>84</xdr:row>
      <xdr:rowOff>76200</xdr:rowOff>
    </xdr:from>
    <xdr:to>
      <xdr:col>4</xdr:col>
      <xdr:colOff>95250</xdr:colOff>
      <xdr:row>85</xdr:row>
      <xdr:rowOff>107950</xdr:rowOff>
    </xdr:to>
    <xdr:sp macro="" textlink="">
      <xdr:nvSpPr>
        <xdr:cNvPr id="11642" name="Text Box 378">
          <a:extLst>
            <a:ext uri="{FF2B5EF4-FFF2-40B4-BE49-F238E27FC236}">
              <a16:creationId xmlns:a16="http://schemas.microsoft.com/office/drawing/2014/main" id="{45C5B2D9-20E0-47E4-8D0A-2467C7BBBE79}"/>
            </a:ext>
          </a:extLst>
        </xdr:cNvPr>
        <xdr:cNvSpPr txBox="1">
          <a:spLocks noChangeArrowheads="1"/>
        </xdr:cNvSpPr>
      </xdr:nvSpPr>
      <xdr:spPr bwMode="auto">
        <a:xfrm>
          <a:off x="19177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3" name="Text Box 379">
          <a:extLst>
            <a:ext uri="{FF2B5EF4-FFF2-40B4-BE49-F238E27FC236}">
              <a16:creationId xmlns:a16="http://schemas.microsoft.com/office/drawing/2014/main" id="{7E22E59E-C940-4B32-AEBF-5F7877808529}"/>
            </a:ext>
          </a:extLst>
        </xdr:cNvPr>
        <xdr:cNvSpPr txBox="1">
          <a:spLocks noChangeArrowheads="1"/>
        </xdr:cNvSpPr>
      </xdr:nvSpPr>
      <xdr:spPr bwMode="auto">
        <a:xfrm>
          <a:off x="11049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11644" name="Oval 380">
          <a:extLst>
            <a:ext uri="{FF2B5EF4-FFF2-40B4-BE49-F238E27FC236}">
              <a16:creationId xmlns:a16="http://schemas.microsoft.com/office/drawing/2014/main" id="{420CDC92-FF2F-4EE0-8C14-5A68F25AB0A5}"/>
            </a:ext>
          </a:extLst>
        </xdr:cNvPr>
        <xdr:cNvSpPr>
          <a:spLocks noChangeArrowheads="1"/>
        </xdr:cNvSpPr>
      </xdr:nvSpPr>
      <xdr:spPr bwMode="auto">
        <a:xfrm>
          <a:off x="4368800" y="127381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76</xdr:row>
      <xdr:rowOff>76200</xdr:rowOff>
    </xdr:from>
    <xdr:to>
      <xdr:col>8</xdr:col>
      <xdr:colOff>165100</xdr:colOff>
      <xdr:row>77</xdr:row>
      <xdr:rowOff>107950</xdr:rowOff>
    </xdr:to>
    <xdr:sp macro="" textlink="">
      <xdr:nvSpPr>
        <xdr:cNvPr id="11645" name="公債費該当値テキスト">
          <a:extLst>
            <a:ext uri="{FF2B5EF4-FFF2-40B4-BE49-F238E27FC236}">
              <a16:creationId xmlns:a16="http://schemas.microsoft.com/office/drawing/2014/main" id="{E08BE9BD-F504-4E57-916F-F30BF2104828}"/>
            </a:ext>
          </a:extLst>
        </xdr:cNvPr>
        <xdr:cNvSpPr txBox="1">
          <a:spLocks noChangeArrowheads="1"/>
        </xdr:cNvSpPr>
      </xdr:nvSpPr>
      <xdr:spPr bwMode="auto">
        <a:xfrm>
          <a:off x="4502150" y="126238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11646" name="Oval 382">
          <a:extLst>
            <a:ext uri="{FF2B5EF4-FFF2-40B4-BE49-F238E27FC236}">
              <a16:creationId xmlns:a16="http://schemas.microsoft.com/office/drawing/2014/main" id="{5F64AFB7-D98E-4691-A537-B262C06428D4}"/>
            </a:ext>
          </a:extLst>
        </xdr:cNvPr>
        <xdr:cNvSpPr>
          <a:spLocks noChangeArrowheads="1"/>
        </xdr:cNvSpPr>
      </xdr:nvSpPr>
      <xdr:spPr bwMode="auto">
        <a:xfrm>
          <a:off x="3606800" y="12757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76</xdr:row>
      <xdr:rowOff>19050</xdr:rowOff>
    </xdr:from>
    <xdr:to>
      <xdr:col>6</xdr:col>
      <xdr:colOff>203200</xdr:colOff>
      <xdr:row>77</xdr:row>
      <xdr:rowOff>57150</xdr:rowOff>
    </xdr:to>
    <xdr:sp macro="" textlink="">
      <xdr:nvSpPr>
        <xdr:cNvPr id="11647" name="Text Box 383">
          <a:extLst>
            <a:ext uri="{FF2B5EF4-FFF2-40B4-BE49-F238E27FC236}">
              <a16:creationId xmlns:a16="http://schemas.microsoft.com/office/drawing/2014/main" id="{47713EE5-6DA8-4568-8D72-2D97A181A567}"/>
            </a:ext>
          </a:extLst>
        </xdr:cNvPr>
        <xdr:cNvSpPr txBox="1">
          <a:spLocks noChangeArrowheads="1"/>
        </xdr:cNvSpPr>
      </xdr:nvSpPr>
      <xdr:spPr bwMode="auto">
        <a:xfrm>
          <a:off x="3308350" y="125666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4</xdr:col>
      <xdr:colOff>273050</xdr:colOff>
      <xdr:row>77</xdr:row>
      <xdr:rowOff>0</xdr:rowOff>
    </xdr:from>
    <xdr:to>
      <xdr:col>4</xdr:col>
      <xdr:colOff>368300</xdr:colOff>
      <xdr:row>77</xdr:row>
      <xdr:rowOff>88900</xdr:rowOff>
    </xdr:to>
    <xdr:sp macro="" textlink="">
      <xdr:nvSpPr>
        <xdr:cNvPr id="11648" name="Oval 384">
          <a:extLst>
            <a:ext uri="{FF2B5EF4-FFF2-40B4-BE49-F238E27FC236}">
              <a16:creationId xmlns:a16="http://schemas.microsoft.com/office/drawing/2014/main" id="{CDB3E75A-F930-4AE1-BAC5-5AB55811DA4D}"/>
            </a:ext>
          </a:extLst>
        </xdr:cNvPr>
        <xdr:cNvSpPr>
          <a:spLocks noChangeArrowheads="1"/>
        </xdr:cNvSpPr>
      </xdr:nvSpPr>
      <xdr:spPr bwMode="auto">
        <a:xfrm>
          <a:off x="2794000" y="12712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75</xdr:row>
      <xdr:rowOff>127000</xdr:rowOff>
    </xdr:from>
    <xdr:to>
      <xdr:col>5</xdr:col>
      <xdr:colOff>38100</xdr:colOff>
      <xdr:row>77</xdr:row>
      <xdr:rowOff>0</xdr:rowOff>
    </xdr:to>
    <xdr:sp macro="" textlink="">
      <xdr:nvSpPr>
        <xdr:cNvPr id="11649" name="Text Box 385">
          <a:extLst>
            <a:ext uri="{FF2B5EF4-FFF2-40B4-BE49-F238E27FC236}">
              <a16:creationId xmlns:a16="http://schemas.microsoft.com/office/drawing/2014/main" id="{A4B85DEE-589F-4FFE-9F9B-BF30DC3DA60F}"/>
            </a:ext>
          </a:extLst>
        </xdr:cNvPr>
        <xdr:cNvSpPr txBox="1">
          <a:spLocks noChangeArrowheads="1"/>
        </xdr:cNvSpPr>
      </xdr:nvSpPr>
      <xdr:spPr bwMode="auto">
        <a:xfrm>
          <a:off x="2482850" y="125095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3</xdr:col>
      <xdr:colOff>88900</xdr:colOff>
      <xdr:row>77</xdr:row>
      <xdr:rowOff>19050</xdr:rowOff>
    </xdr:from>
    <xdr:to>
      <xdr:col>3</xdr:col>
      <xdr:colOff>177800</xdr:colOff>
      <xdr:row>77</xdr:row>
      <xdr:rowOff>107950</xdr:rowOff>
    </xdr:to>
    <xdr:sp macro="" textlink="">
      <xdr:nvSpPr>
        <xdr:cNvPr id="11650" name="Oval 386">
          <a:extLst>
            <a:ext uri="{FF2B5EF4-FFF2-40B4-BE49-F238E27FC236}">
              <a16:creationId xmlns:a16="http://schemas.microsoft.com/office/drawing/2014/main" id="{ACA6C300-5582-4358-9753-469EF471D407}"/>
            </a:ext>
          </a:extLst>
        </xdr:cNvPr>
        <xdr:cNvSpPr>
          <a:spLocks noChangeArrowheads="1"/>
        </xdr:cNvSpPr>
      </xdr:nvSpPr>
      <xdr:spPr bwMode="auto">
        <a:xfrm>
          <a:off x="1981200" y="12731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412750</xdr:colOff>
      <xdr:row>77</xdr:row>
      <xdr:rowOff>127000</xdr:rowOff>
    </xdr:from>
    <xdr:to>
      <xdr:col>3</xdr:col>
      <xdr:colOff>482600</xdr:colOff>
      <xdr:row>79</xdr:row>
      <xdr:rowOff>0</xdr:rowOff>
    </xdr:to>
    <xdr:sp macro="" textlink="">
      <xdr:nvSpPr>
        <xdr:cNvPr id="11651" name="Text Box 387">
          <a:extLst>
            <a:ext uri="{FF2B5EF4-FFF2-40B4-BE49-F238E27FC236}">
              <a16:creationId xmlns:a16="http://schemas.microsoft.com/office/drawing/2014/main" id="{7AAFF9C1-0F14-4350-9196-0B91F637B015}"/>
            </a:ext>
          </a:extLst>
        </xdr:cNvPr>
        <xdr:cNvSpPr txBox="1">
          <a:spLocks noChangeArrowheads="1"/>
        </xdr:cNvSpPr>
      </xdr:nvSpPr>
      <xdr:spPr bwMode="auto">
        <a:xfrm>
          <a:off x="1676400" y="12839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xdr:col>
      <xdr:colOff>520700</xdr:colOff>
      <xdr:row>77</xdr:row>
      <xdr:rowOff>6350</xdr:rowOff>
    </xdr:from>
    <xdr:to>
      <xdr:col>1</xdr:col>
      <xdr:colOff>615950</xdr:colOff>
      <xdr:row>77</xdr:row>
      <xdr:rowOff>107950</xdr:rowOff>
    </xdr:to>
    <xdr:sp macro="" textlink="">
      <xdr:nvSpPr>
        <xdr:cNvPr id="11652" name="Oval 388">
          <a:extLst>
            <a:ext uri="{FF2B5EF4-FFF2-40B4-BE49-F238E27FC236}">
              <a16:creationId xmlns:a16="http://schemas.microsoft.com/office/drawing/2014/main" id="{A8463693-AA73-428F-B637-645E4C508618}"/>
            </a:ext>
          </a:extLst>
        </xdr:cNvPr>
        <xdr:cNvSpPr>
          <a:spLocks noChangeArrowheads="1"/>
        </xdr:cNvSpPr>
      </xdr:nvSpPr>
      <xdr:spPr bwMode="auto">
        <a:xfrm>
          <a:off x="1155700" y="12719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77</xdr:row>
      <xdr:rowOff>120650</xdr:rowOff>
    </xdr:from>
    <xdr:to>
      <xdr:col>2</xdr:col>
      <xdr:colOff>298450</xdr:colOff>
      <xdr:row>78</xdr:row>
      <xdr:rowOff>158750</xdr:rowOff>
    </xdr:to>
    <xdr:sp macro="" textlink="">
      <xdr:nvSpPr>
        <xdr:cNvPr id="11653" name="Text Box 389">
          <a:extLst>
            <a:ext uri="{FF2B5EF4-FFF2-40B4-BE49-F238E27FC236}">
              <a16:creationId xmlns:a16="http://schemas.microsoft.com/office/drawing/2014/main" id="{F20C0BAF-4434-43FD-912C-CDA029F61DD9}"/>
            </a:ext>
          </a:extLst>
        </xdr:cNvPr>
        <xdr:cNvSpPr txBox="1">
          <a:spLocks noChangeArrowheads="1"/>
        </xdr:cNvSpPr>
      </xdr:nvSpPr>
      <xdr:spPr bwMode="auto">
        <a:xfrm>
          <a:off x="863600" y="128333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18</xdr:col>
      <xdr:colOff>76200</xdr:colOff>
      <xdr:row>67</xdr:row>
      <xdr:rowOff>63500</xdr:rowOff>
    </xdr:from>
    <xdr:to>
      <xdr:col>24</xdr:col>
      <xdr:colOff>539750</xdr:colOff>
      <xdr:row>69</xdr:row>
      <xdr:rowOff>44450</xdr:rowOff>
    </xdr:to>
    <xdr:sp macro="" textlink="">
      <xdr:nvSpPr>
        <xdr:cNvPr id="11654" name="Rectangle 390">
          <a:extLst>
            <a:ext uri="{FF2B5EF4-FFF2-40B4-BE49-F238E27FC236}">
              <a16:creationId xmlns:a16="http://schemas.microsoft.com/office/drawing/2014/main" id="{C0E83A31-D8E4-4360-BC2D-2731E8675568}"/>
            </a:ext>
          </a:extLst>
        </xdr:cNvPr>
        <xdr:cNvSpPr>
          <a:spLocks noChangeArrowheads="1"/>
        </xdr:cNvSpPr>
      </xdr:nvSpPr>
      <xdr:spPr bwMode="auto">
        <a:xfrm>
          <a:off x="11404600" y="11125200"/>
          <a:ext cx="4235450" cy="311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552450</xdr:colOff>
      <xdr:row>67</xdr:row>
      <xdr:rowOff>127000</xdr:rowOff>
    </xdr:from>
    <xdr:to>
      <xdr:col>27</xdr:col>
      <xdr:colOff>63500</xdr:colOff>
      <xdr:row>68</xdr:row>
      <xdr:rowOff>146050</xdr:rowOff>
    </xdr:to>
    <xdr:sp macro="" textlink="">
      <xdr:nvSpPr>
        <xdr:cNvPr id="11655" name="Rectangle 391">
          <a:extLst>
            <a:ext uri="{FF2B5EF4-FFF2-40B4-BE49-F238E27FC236}">
              <a16:creationId xmlns:a16="http://schemas.microsoft.com/office/drawing/2014/main" id="{3295D9CB-B77E-41CD-B360-FBDE9DC0B39F}"/>
            </a:ext>
          </a:extLst>
        </xdr:cNvPr>
        <xdr:cNvSpPr>
          <a:spLocks noChangeArrowheads="1"/>
        </xdr:cNvSpPr>
      </xdr:nvSpPr>
      <xdr:spPr bwMode="auto">
        <a:xfrm>
          <a:off x="15652750" y="11188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552450</xdr:colOff>
      <xdr:row>68</xdr:row>
      <xdr:rowOff>146050</xdr:rowOff>
    </xdr:from>
    <xdr:to>
      <xdr:col>27</xdr:col>
      <xdr:colOff>63500</xdr:colOff>
      <xdr:row>70</xdr:row>
      <xdr:rowOff>0</xdr:rowOff>
    </xdr:to>
    <xdr:sp macro="" textlink="">
      <xdr:nvSpPr>
        <xdr:cNvPr id="11656" name="Rectangle 392">
          <a:extLst>
            <a:ext uri="{FF2B5EF4-FFF2-40B4-BE49-F238E27FC236}">
              <a16:creationId xmlns:a16="http://schemas.microsoft.com/office/drawing/2014/main" id="{E387B3FC-0714-4A92-806F-D1982C62713A}"/>
            </a:ext>
          </a:extLst>
        </xdr:cNvPr>
        <xdr:cNvSpPr>
          <a:spLocks noChangeArrowheads="1"/>
        </xdr:cNvSpPr>
      </xdr:nvSpPr>
      <xdr:spPr bwMode="auto">
        <a:xfrm>
          <a:off x="15652750" y="11372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22/41</a:t>
          </a:r>
        </a:p>
      </xdr:txBody>
    </xdr:sp>
    <xdr:clientData/>
  </xdr:twoCellAnchor>
  <xdr:twoCellAnchor>
    <xdr:from>
      <xdr:col>27</xdr:col>
      <xdr:colOff>215900</xdr:colOff>
      <xdr:row>67</xdr:row>
      <xdr:rowOff>127000</xdr:rowOff>
    </xdr:from>
    <xdr:to>
      <xdr:col>29</xdr:col>
      <xdr:colOff>234950</xdr:colOff>
      <xdr:row>68</xdr:row>
      <xdr:rowOff>146050</xdr:rowOff>
    </xdr:to>
    <xdr:sp macro="" textlink="">
      <xdr:nvSpPr>
        <xdr:cNvPr id="11657" name="Rectangle 393">
          <a:extLst>
            <a:ext uri="{FF2B5EF4-FFF2-40B4-BE49-F238E27FC236}">
              <a16:creationId xmlns:a16="http://schemas.microsoft.com/office/drawing/2014/main" id="{0EA2ABBA-3E15-47CE-BC31-2613BA4FB45E}"/>
            </a:ext>
          </a:extLst>
        </xdr:cNvPr>
        <xdr:cNvSpPr>
          <a:spLocks noChangeArrowheads="1"/>
        </xdr:cNvSpPr>
      </xdr:nvSpPr>
      <xdr:spPr bwMode="auto">
        <a:xfrm>
          <a:off x="17202150" y="1118870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215900</xdr:colOff>
      <xdr:row>68</xdr:row>
      <xdr:rowOff>146050</xdr:rowOff>
    </xdr:from>
    <xdr:to>
      <xdr:col>29</xdr:col>
      <xdr:colOff>234950</xdr:colOff>
      <xdr:row>70</xdr:row>
      <xdr:rowOff>0</xdr:rowOff>
    </xdr:to>
    <xdr:sp macro="" textlink="">
      <xdr:nvSpPr>
        <xdr:cNvPr id="11658" name="Rectangle 394">
          <a:extLst>
            <a:ext uri="{FF2B5EF4-FFF2-40B4-BE49-F238E27FC236}">
              <a16:creationId xmlns:a16="http://schemas.microsoft.com/office/drawing/2014/main" id="{F15D5ED3-FB3B-41CA-8A54-73B8B90A1A14}"/>
            </a:ext>
          </a:extLst>
        </xdr:cNvPr>
        <xdr:cNvSpPr>
          <a:spLocks noChangeArrowheads="1"/>
        </xdr:cNvSpPr>
      </xdr:nvSpPr>
      <xdr:spPr bwMode="auto">
        <a:xfrm>
          <a:off x="17202150" y="11372850"/>
          <a:ext cx="127635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29</xdr:col>
      <xdr:colOff>438150</xdr:colOff>
      <xdr:row>67</xdr:row>
      <xdr:rowOff>127000</xdr:rowOff>
    </xdr:from>
    <xdr:to>
      <xdr:col>31</xdr:col>
      <xdr:colOff>577850</xdr:colOff>
      <xdr:row>68</xdr:row>
      <xdr:rowOff>146050</xdr:rowOff>
    </xdr:to>
    <xdr:sp macro="" textlink="">
      <xdr:nvSpPr>
        <xdr:cNvPr id="11659" name="Rectangle 395">
          <a:extLst>
            <a:ext uri="{FF2B5EF4-FFF2-40B4-BE49-F238E27FC236}">
              <a16:creationId xmlns:a16="http://schemas.microsoft.com/office/drawing/2014/main" id="{361287FE-4378-4713-9711-9BC01B58879B}"/>
            </a:ext>
          </a:extLst>
        </xdr:cNvPr>
        <xdr:cNvSpPr>
          <a:spLocks noChangeArrowheads="1"/>
        </xdr:cNvSpPr>
      </xdr:nvSpPr>
      <xdr:spPr bwMode="auto">
        <a:xfrm>
          <a:off x="18681700" y="1118870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68</xdr:row>
      <xdr:rowOff>146050</xdr:rowOff>
    </xdr:from>
    <xdr:to>
      <xdr:col>31</xdr:col>
      <xdr:colOff>577850</xdr:colOff>
      <xdr:row>70</xdr:row>
      <xdr:rowOff>0</xdr:rowOff>
    </xdr:to>
    <xdr:sp macro="" textlink="">
      <xdr:nvSpPr>
        <xdr:cNvPr id="11660" name="Rectangle 396">
          <a:extLst>
            <a:ext uri="{FF2B5EF4-FFF2-40B4-BE49-F238E27FC236}">
              <a16:creationId xmlns:a16="http://schemas.microsoft.com/office/drawing/2014/main" id="{43E593AD-B58C-4CF0-87F8-02C4B4869EFE}"/>
            </a:ext>
          </a:extLst>
        </xdr:cNvPr>
        <xdr:cNvSpPr>
          <a:spLocks noChangeArrowheads="1"/>
        </xdr:cNvSpPr>
      </xdr:nvSpPr>
      <xdr:spPr bwMode="auto">
        <a:xfrm>
          <a:off x="18681700" y="11372850"/>
          <a:ext cx="1397000" cy="1841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65.8</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1661" name="Rectangle 397">
          <a:extLst>
            <a:ext uri="{FF2B5EF4-FFF2-40B4-BE49-F238E27FC236}">
              <a16:creationId xmlns:a16="http://schemas.microsoft.com/office/drawing/2014/main" id="{EE74D324-51C5-4F46-A526-AFA01A95C366}"/>
            </a:ext>
          </a:extLst>
        </xdr:cNvPr>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11662" name="Rectangle 398">
          <a:extLst>
            <a:ext uri="{FF2B5EF4-FFF2-40B4-BE49-F238E27FC236}">
              <a16:creationId xmlns:a16="http://schemas.microsoft.com/office/drawing/2014/main" id="{A6917DEF-8561-44D6-A787-A18732509926}"/>
            </a:ext>
          </a:extLst>
        </xdr:cNvPr>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273050</xdr:colOff>
      <xdr:row>70</xdr:row>
      <xdr:rowOff>120650</xdr:rowOff>
    </xdr:from>
    <xdr:to>
      <xdr:col>30</xdr:col>
      <xdr:colOff>622300</xdr:colOff>
      <xdr:row>72</xdr:row>
      <xdr:rowOff>38100</xdr:rowOff>
    </xdr:to>
    <xdr:sp macro="" textlink="">
      <xdr:nvSpPr>
        <xdr:cNvPr id="11663" name="Rectangle 399">
          <a:extLst>
            <a:ext uri="{FF2B5EF4-FFF2-40B4-BE49-F238E27FC236}">
              <a16:creationId xmlns:a16="http://schemas.microsoft.com/office/drawing/2014/main" id="{53354853-8DD9-4FF1-93B8-343466D01F97}"/>
            </a:ext>
          </a:extLst>
        </xdr:cNvPr>
        <xdr:cNvSpPr>
          <a:spLocks noChangeArrowheads="1"/>
        </xdr:cNvSpPr>
      </xdr:nvSpPr>
      <xdr:spPr bwMode="auto">
        <a:xfrm>
          <a:off x="16002000" y="11677650"/>
          <a:ext cx="3492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304800</xdr:colOff>
      <xdr:row>72</xdr:row>
      <xdr:rowOff>101600</xdr:rowOff>
    </xdr:from>
    <xdr:to>
      <xdr:col>32</xdr:col>
      <xdr:colOff>565150</xdr:colOff>
      <xdr:row>83</xdr:row>
      <xdr:rowOff>120650</xdr:rowOff>
    </xdr:to>
    <xdr:sp macro="" textlink="" fLocksText="0">
      <xdr:nvSpPr>
        <xdr:cNvPr id="11664" name="Rectangle 400">
          <a:extLst>
            <a:ext uri="{FF2B5EF4-FFF2-40B4-BE49-F238E27FC236}">
              <a16:creationId xmlns:a16="http://schemas.microsoft.com/office/drawing/2014/main" id="{0D1CB3BE-585B-41B0-980E-6DE026137E91}"/>
            </a:ext>
          </a:extLst>
        </xdr:cNvPr>
        <xdr:cNvSpPr>
          <a:spLocks noChangeArrowheads="1"/>
        </xdr:cNvSpPr>
      </xdr:nvSpPr>
      <xdr:spPr bwMode="auto">
        <a:xfrm>
          <a:off x="16033750" y="11988800"/>
          <a:ext cx="4660900" cy="183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（普通建設事業費）</a:t>
          </a:r>
        </a:p>
        <a:p>
          <a:pPr algn="l" rtl="0">
            <a:lnSpc>
              <a:spcPts val="1500"/>
            </a:lnSpc>
            <a:defRPr sz="1000"/>
          </a:pPr>
          <a:r>
            <a:rPr lang="ja-JP" altLang="en-US" sz="1300" b="0" i="0" u="none" strike="noStrike" baseline="0">
              <a:solidFill>
                <a:srgbClr val="000000"/>
              </a:solidFill>
              <a:latin typeface="ＭＳ Ｐゴシック"/>
              <a:ea typeface="ＭＳ Ｐゴシック"/>
            </a:rPr>
            <a:t>　平成22年度は、障害者自立支援施設整備及びちいさな理科館整備により事業費が増額したため、比率が0.5ポイント増加した。</a:t>
          </a:r>
        </a:p>
        <a:p>
          <a:pPr algn="l" rtl="0">
            <a:lnSpc>
              <a:spcPts val="1500"/>
            </a:lnSpc>
            <a:defRPr sz="1000"/>
          </a:pPr>
          <a:r>
            <a:rPr lang="ja-JP" altLang="en-US" sz="1300" b="0" i="0" u="none" strike="noStrike" baseline="0">
              <a:solidFill>
                <a:srgbClr val="000000"/>
              </a:solidFill>
              <a:latin typeface="ＭＳ Ｐゴシック"/>
              <a:ea typeface="ＭＳ Ｐゴシック"/>
            </a:rPr>
            <a:t>　また、長引く景気低迷による町税の減収や扶助費などの義務的経費の増加など今後も厳しい財政運営が続くことが予想されるため、普通建設事業については、必要性、緊急性及び投資効率性を検討し、優先順位を定めて身の丈に合った事業展開を実施していく必要が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139700</xdr:rowOff>
    </xdr:from>
    <xdr:ext cx="132344" cy="151836"/>
    <xdr:sp macro="" textlink="">
      <xdr:nvSpPr>
        <xdr:cNvPr id="11665" name="Text Box 401">
          <a:extLst>
            <a:ext uri="{FF2B5EF4-FFF2-40B4-BE49-F238E27FC236}">
              <a16:creationId xmlns:a16="http://schemas.microsoft.com/office/drawing/2014/main" id="{02A12AD3-01E2-43A2-8B7E-3584195A090C}"/>
            </a:ext>
          </a:extLst>
        </xdr:cNvPr>
        <xdr:cNvSpPr txBox="1">
          <a:spLocks noChangeArrowheads="1"/>
        </xdr:cNvSpPr>
      </xdr:nvSpPr>
      <xdr:spPr bwMode="auto">
        <a:xfrm>
          <a:off x="11404600" y="115316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11666" name="Line 402">
          <a:extLst>
            <a:ext uri="{FF2B5EF4-FFF2-40B4-BE49-F238E27FC236}">
              <a16:creationId xmlns:a16="http://schemas.microsoft.com/office/drawing/2014/main" id="{69856FC6-14A5-4D35-A39E-66CF149A4DCF}"/>
            </a:ext>
          </a:extLst>
        </xdr:cNvPr>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83</xdr:row>
      <xdr:rowOff>63500</xdr:rowOff>
    </xdr:from>
    <xdr:to>
      <xdr:col>18</xdr:col>
      <xdr:colOff>69850</xdr:colOff>
      <xdr:row>84</xdr:row>
      <xdr:rowOff>101600</xdr:rowOff>
    </xdr:to>
    <xdr:sp macro="" textlink="">
      <xdr:nvSpPr>
        <xdr:cNvPr id="11667" name="Text Box 403">
          <a:extLst>
            <a:ext uri="{FF2B5EF4-FFF2-40B4-BE49-F238E27FC236}">
              <a16:creationId xmlns:a16="http://schemas.microsoft.com/office/drawing/2014/main" id="{8434FD42-1131-4BBA-92CB-749B5840F29D}"/>
            </a:ext>
          </a:extLst>
        </xdr:cNvPr>
        <xdr:cNvSpPr txBox="1">
          <a:spLocks noChangeArrowheads="1"/>
        </xdr:cNvSpPr>
      </xdr:nvSpPr>
      <xdr:spPr bwMode="auto">
        <a:xfrm>
          <a:off x="10934700" y="137668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11668" name="Line 404">
          <a:extLst>
            <a:ext uri="{FF2B5EF4-FFF2-40B4-BE49-F238E27FC236}">
              <a16:creationId xmlns:a16="http://schemas.microsoft.com/office/drawing/2014/main" id="{29535A45-1683-4F14-93C5-B8FD25206755}"/>
            </a:ext>
          </a:extLst>
        </xdr:cNvPr>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80</xdr:row>
      <xdr:rowOff>120650</xdr:rowOff>
    </xdr:from>
    <xdr:to>
      <xdr:col>18</xdr:col>
      <xdr:colOff>69850</xdr:colOff>
      <xdr:row>81</xdr:row>
      <xdr:rowOff>158750</xdr:rowOff>
    </xdr:to>
    <xdr:sp macro="" textlink="">
      <xdr:nvSpPr>
        <xdr:cNvPr id="11669" name="Text Box 405">
          <a:extLst>
            <a:ext uri="{FF2B5EF4-FFF2-40B4-BE49-F238E27FC236}">
              <a16:creationId xmlns:a16="http://schemas.microsoft.com/office/drawing/2014/main" id="{745B918D-3145-4A3C-8837-217D17F61546}"/>
            </a:ext>
          </a:extLst>
        </xdr:cNvPr>
        <xdr:cNvSpPr txBox="1">
          <a:spLocks noChangeArrowheads="1"/>
        </xdr:cNvSpPr>
      </xdr:nvSpPr>
      <xdr:spPr bwMode="auto">
        <a:xfrm>
          <a:off x="10934700" y="133286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11670" name="Line 406">
          <a:extLst>
            <a:ext uri="{FF2B5EF4-FFF2-40B4-BE49-F238E27FC236}">
              <a16:creationId xmlns:a16="http://schemas.microsoft.com/office/drawing/2014/main" id="{CEAFAECA-E51A-405D-8C22-180A451BD61F}"/>
            </a:ext>
          </a:extLst>
        </xdr:cNvPr>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78</xdr:row>
      <xdr:rowOff>6350</xdr:rowOff>
    </xdr:from>
    <xdr:to>
      <xdr:col>18</xdr:col>
      <xdr:colOff>69850</xdr:colOff>
      <xdr:row>79</xdr:row>
      <xdr:rowOff>44450</xdr:rowOff>
    </xdr:to>
    <xdr:sp macro="" textlink="">
      <xdr:nvSpPr>
        <xdr:cNvPr id="11671" name="Text Box 407">
          <a:extLst>
            <a:ext uri="{FF2B5EF4-FFF2-40B4-BE49-F238E27FC236}">
              <a16:creationId xmlns:a16="http://schemas.microsoft.com/office/drawing/2014/main" id="{31CAC6D1-26B5-4999-9843-AA2439F5678D}"/>
            </a:ext>
          </a:extLst>
        </xdr:cNvPr>
        <xdr:cNvSpPr txBox="1">
          <a:spLocks noChangeArrowheads="1"/>
        </xdr:cNvSpPr>
      </xdr:nvSpPr>
      <xdr:spPr bwMode="auto">
        <a:xfrm>
          <a:off x="10934700" y="128841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11672" name="Line 408">
          <a:extLst>
            <a:ext uri="{FF2B5EF4-FFF2-40B4-BE49-F238E27FC236}">
              <a16:creationId xmlns:a16="http://schemas.microsoft.com/office/drawing/2014/main" id="{E2C03D0D-8C4F-4B58-B286-6999059AABB9}"/>
            </a:ext>
          </a:extLst>
        </xdr:cNvPr>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75</xdr:row>
      <xdr:rowOff>63500</xdr:rowOff>
    </xdr:from>
    <xdr:to>
      <xdr:col>18</xdr:col>
      <xdr:colOff>69850</xdr:colOff>
      <xdr:row>76</xdr:row>
      <xdr:rowOff>101600</xdr:rowOff>
    </xdr:to>
    <xdr:sp macro="" textlink="">
      <xdr:nvSpPr>
        <xdr:cNvPr id="11673" name="Text Box 409">
          <a:extLst>
            <a:ext uri="{FF2B5EF4-FFF2-40B4-BE49-F238E27FC236}">
              <a16:creationId xmlns:a16="http://schemas.microsoft.com/office/drawing/2014/main" id="{96F0C962-73DE-4F03-B500-AB5CC6E8D931}"/>
            </a:ext>
          </a:extLst>
        </xdr:cNvPr>
        <xdr:cNvSpPr txBox="1">
          <a:spLocks noChangeArrowheads="1"/>
        </xdr:cNvSpPr>
      </xdr:nvSpPr>
      <xdr:spPr bwMode="auto">
        <a:xfrm>
          <a:off x="10934700" y="1244600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11674" name="Line 410">
          <a:extLst>
            <a:ext uri="{FF2B5EF4-FFF2-40B4-BE49-F238E27FC236}">
              <a16:creationId xmlns:a16="http://schemas.microsoft.com/office/drawing/2014/main" id="{DA9DE212-A308-48EF-9735-EEE03F2F3F94}"/>
            </a:ext>
          </a:extLst>
        </xdr:cNvPr>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72</xdr:row>
      <xdr:rowOff>120650</xdr:rowOff>
    </xdr:from>
    <xdr:to>
      <xdr:col>18</xdr:col>
      <xdr:colOff>69850</xdr:colOff>
      <xdr:row>73</xdr:row>
      <xdr:rowOff>158750</xdr:rowOff>
    </xdr:to>
    <xdr:sp macro="" textlink="">
      <xdr:nvSpPr>
        <xdr:cNvPr id="11675" name="Text Box 411">
          <a:extLst>
            <a:ext uri="{FF2B5EF4-FFF2-40B4-BE49-F238E27FC236}">
              <a16:creationId xmlns:a16="http://schemas.microsoft.com/office/drawing/2014/main" id="{741A8616-770F-47F8-B5F3-EA61F8E8B423}"/>
            </a:ext>
          </a:extLst>
        </xdr:cNvPr>
        <xdr:cNvSpPr txBox="1">
          <a:spLocks noChangeArrowheads="1"/>
        </xdr:cNvSpPr>
      </xdr:nvSpPr>
      <xdr:spPr bwMode="auto">
        <a:xfrm>
          <a:off x="10934700" y="120078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11676" name="Line 412">
          <a:extLst>
            <a:ext uri="{FF2B5EF4-FFF2-40B4-BE49-F238E27FC236}">
              <a16:creationId xmlns:a16="http://schemas.microsoft.com/office/drawing/2014/main" id="{F4B2499F-E7E7-4BB5-9C54-9154DD0921C0}"/>
            </a:ext>
          </a:extLst>
        </xdr:cNvPr>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234950</xdr:colOff>
      <xdr:row>70</xdr:row>
      <xdr:rowOff>6350</xdr:rowOff>
    </xdr:from>
    <xdr:to>
      <xdr:col>18</xdr:col>
      <xdr:colOff>69850</xdr:colOff>
      <xdr:row>71</xdr:row>
      <xdr:rowOff>44450</xdr:rowOff>
    </xdr:to>
    <xdr:sp macro="" textlink="">
      <xdr:nvSpPr>
        <xdr:cNvPr id="11677" name="Text Box 413">
          <a:extLst>
            <a:ext uri="{FF2B5EF4-FFF2-40B4-BE49-F238E27FC236}">
              <a16:creationId xmlns:a16="http://schemas.microsoft.com/office/drawing/2014/main" id="{F9156084-C102-44B8-B55D-0FF6A57C9130}"/>
            </a:ext>
          </a:extLst>
        </xdr:cNvPr>
        <xdr:cNvSpPr txBox="1">
          <a:spLocks noChangeArrowheads="1"/>
        </xdr:cNvSpPr>
      </xdr:nvSpPr>
      <xdr:spPr bwMode="auto">
        <a:xfrm>
          <a:off x="10934700" y="11563350"/>
          <a:ext cx="4635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1678" name="公債費以外グラフ枠">
          <a:extLst>
            <a:ext uri="{FF2B5EF4-FFF2-40B4-BE49-F238E27FC236}">
              <a16:creationId xmlns:a16="http://schemas.microsoft.com/office/drawing/2014/main" id="{008EFF9C-4C55-4573-B40E-C861401355BB}"/>
            </a:ext>
          </a:extLst>
        </xdr:cNvPr>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6350</xdr:rowOff>
    </xdr:from>
    <xdr:to>
      <xdr:col>24</xdr:col>
      <xdr:colOff>25400</xdr:colOff>
      <xdr:row>81</xdr:row>
      <xdr:rowOff>25400</xdr:rowOff>
    </xdr:to>
    <xdr:sp macro="" textlink="">
      <xdr:nvSpPr>
        <xdr:cNvPr id="11679" name="Line 415">
          <a:extLst>
            <a:ext uri="{FF2B5EF4-FFF2-40B4-BE49-F238E27FC236}">
              <a16:creationId xmlns:a16="http://schemas.microsoft.com/office/drawing/2014/main" id="{F5481C11-0453-443C-812F-489D52350086}"/>
            </a:ext>
          </a:extLst>
        </xdr:cNvPr>
        <xdr:cNvSpPr>
          <a:spLocks noChangeShapeType="1"/>
        </xdr:cNvSpPr>
      </xdr:nvSpPr>
      <xdr:spPr bwMode="auto">
        <a:xfrm flipV="1">
          <a:off x="15125700" y="1205865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81</xdr:row>
      <xdr:rowOff>25400</xdr:rowOff>
    </xdr:from>
    <xdr:to>
      <xdr:col>25</xdr:col>
      <xdr:colOff>184150</xdr:colOff>
      <xdr:row>82</xdr:row>
      <xdr:rowOff>63500</xdr:rowOff>
    </xdr:to>
    <xdr:sp macro="" textlink="">
      <xdr:nvSpPr>
        <xdr:cNvPr id="11680" name="公債費以外最小値テキスト">
          <a:extLst>
            <a:ext uri="{FF2B5EF4-FFF2-40B4-BE49-F238E27FC236}">
              <a16:creationId xmlns:a16="http://schemas.microsoft.com/office/drawing/2014/main" id="{3527ADB2-05B3-40B3-AFD0-62900F6C749D}"/>
            </a:ext>
          </a:extLst>
        </xdr:cNvPr>
        <xdr:cNvSpPr txBox="1">
          <a:spLocks noChangeArrowheads="1"/>
        </xdr:cNvSpPr>
      </xdr:nvSpPr>
      <xdr:spPr bwMode="auto">
        <a:xfrm>
          <a:off x="15214600" y="13398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89.0</a:t>
          </a:r>
        </a:p>
      </xdr:txBody>
    </xdr:sp>
    <xdr:clientData/>
  </xdr:twoCellAnchor>
  <xdr:twoCellAnchor>
    <xdr:from>
      <xdr:col>23</xdr:col>
      <xdr:colOff>577850</xdr:colOff>
      <xdr:row>81</xdr:row>
      <xdr:rowOff>25400</xdr:rowOff>
    </xdr:from>
    <xdr:to>
      <xdr:col>24</xdr:col>
      <xdr:colOff>114300</xdr:colOff>
      <xdr:row>81</xdr:row>
      <xdr:rowOff>25400</xdr:rowOff>
    </xdr:to>
    <xdr:sp macro="" textlink="">
      <xdr:nvSpPr>
        <xdr:cNvPr id="11681" name="Line 417">
          <a:extLst>
            <a:ext uri="{FF2B5EF4-FFF2-40B4-BE49-F238E27FC236}">
              <a16:creationId xmlns:a16="http://schemas.microsoft.com/office/drawing/2014/main" id="{20DD59B7-5294-484F-9EB8-1E55E4E80427}"/>
            </a:ext>
          </a:extLst>
        </xdr:cNvPr>
        <xdr:cNvSpPr>
          <a:spLocks noChangeShapeType="1"/>
        </xdr:cNvSpPr>
      </xdr:nvSpPr>
      <xdr:spPr bwMode="auto">
        <a:xfrm>
          <a:off x="15049500" y="13398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120650</xdr:rowOff>
    </xdr:from>
    <xdr:to>
      <xdr:col>25</xdr:col>
      <xdr:colOff>184150</xdr:colOff>
      <xdr:row>72</xdr:row>
      <xdr:rowOff>158750</xdr:rowOff>
    </xdr:to>
    <xdr:sp macro="" textlink="">
      <xdr:nvSpPr>
        <xdr:cNvPr id="11682" name="公債費以外最大値テキスト">
          <a:extLst>
            <a:ext uri="{FF2B5EF4-FFF2-40B4-BE49-F238E27FC236}">
              <a16:creationId xmlns:a16="http://schemas.microsoft.com/office/drawing/2014/main" id="{94815C14-72F0-4E57-8D28-23FCB2D93B7A}"/>
            </a:ext>
          </a:extLst>
        </xdr:cNvPr>
        <xdr:cNvSpPr txBox="1">
          <a:spLocks noChangeArrowheads="1"/>
        </xdr:cNvSpPr>
      </xdr:nvSpPr>
      <xdr:spPr bwMode="auto">
        <a:xfrm>
          <a:off x="15214600" y="11842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58.7</a:t>
          </a:r>
        </a:p>
      </xdr:txBody>
    </xdr:sp>
    <xdr:clientData/>
  </xdr:twoCellAnchor>
  <xdr:twoCellAnchor>
    <xdr:from>
      <xdr:col>23</xdr:col>
      <xdr:colOff>577850</xdr:colOff>
      <xdr:row>73</xdr:row>
      <xdr:rowOff>6350</xdr:rowOff>
    </xdr:from>
    <xdr:to>
      <xdr:col>24</xdr:col>
      <xdr:colOff>114300</xdr:colOff>
      <xdr:row>73</xdr:row>
      <xdr:rowOff>6350</xdr:rowOff>
    </xdr:to>
    <xdr:sp macro="" textlink="">
      <xdr:nvSpPr>
        <xdr:cNvPr id="11683" name="Line 419">
          <a:extLst>
            <a:ext uri="{FF2B5EF4-FFF2-40B4-BE49-F238E27FC236}">
              <a16:creationId xmlns:a16="http://schemas.microsoft.com/office/drawing/2014/main" id="{EAB49043-8E89-4C9D-90AC-CFF5743BFB9B}"/>
            </a:ext>
          </a:extLst>
        </xdr:cNvPr>
        <xdr:cNvSpPr>
          <a:spLocks noChangeShapeType="1"/>
        </xdr:cNvSpPr>
      </xdr:nvSpPr>
      <xdr:spPr bwMode="auto">
        <a:xfrm>
          <a:off x="15049500" y="12058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82550</xdr:rowOff>
    </xdr:from>
    <xdr:to>
      <xdr:col>24</xdr:col>
      <xdr:colOff>25400</xdr:colOff>
      <xdr:row>75</xdr:row>
      <xdr:rowOff>107950</xdr:rowOff>
    </xdr:to>
    <xdr:sp macro="" textlink="">
      <xdr:nvSpPr>
        <xdr:cNvPr id="11684" name="Line 420">
          <a:extLst>
            <a:ext uri="{FF2B5EF4-FFF2-40B4-BE49-F238E27FC236}">
              <a16:creationId xmlns:a16="http://schemas.microsoft.com/office/drawing/2014/main" id="{3DC24111-C443-4847-8B05-1FFA973FEF18}"/>
            </a:ext>
          </a:extLst>
        </xdr:cNvPr>
        <xdr:cNvSpPr>
          <a:spLocks noChangeShapeType="1"/>
        </xdr:cNvSpPr>
      </xdr:nvSpPr>
      <xdr:spPr bwMode="auto">
        <a:xfrm>
          <a:off x="14357350" y="124650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74</xdr:row>
      <xdr:rowOff>63500</xdr:rowOff>
    </xdr:from>
    <xdr:to>
      <xdr:col>25</xdr:col>
      <xdr:colOff>184150</xdr:colOff>
      <xdr:row>75</xdr:row>
      <xdr:rowOff>101600</xdr:rowOff>
    </xdr:to>
    <xdr:sp macro="" textlink="">
      <xdr:nvSpPr>
        <xdr:cNvPr id="11685" name="公債費以外平均値テキスト">
          <a:extLst>
            <a:ext uri="{FF2B5EF4-FFF2-40B4-BE49-F238E27FC236}">
              <a16:creationId xmlns:a16="http://schemas.microsoft.com/office/drawing/2014/main" id="{A7403D7C-DEF8-460C-9D91-2EA418F285E2}"/>
            </a:ext>
          </a:extLst>
        </xdr:cNvPr>
        <xdr:cNvSpPr txBox="1">
          <a:spLocks noChangeArrowheads="1"/>
        </xdr:cNvSpPr>
      </xdr:nvSpPr>
      <xdr:spPr bwMode="auto">
        <a:xfrm>
          <a:off x="15214600" y="122809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23</xdr:col>
      <xdr:colOff>609600</xdr:colOff>
      <xdr:row>75</xdr:row>
      <xdr:rowOff>19050</xdr:rowOff>
    </xdr:from>
    <xdr:to>
      <xdr:col>24</xdr:col>
      <xdr:colOff>76200</xdr:colOff>
      <xdr:row>75</xdr:row>
      <xdr:rowOff>120650</xdr:rowOff>
    </xdr:to>
    <xdr:sp macro="" textlink="">
      <xdr:nvSpPr>
        <xdr:cNvPr id="11686" name="AutoShape 422">
          <a:extLst>
            <a:ext uri="{FF2B5EF4-FFF2-40B4-BE49-F238E27FC236}">
              <a16:creationId xmlns:a16="http://schemas.microsoft.com/office/drawing/2014/main" id="{3A7E0BBC-7574-4346-A847-456067274382}"/>
            </a:ext>
          </a:extLst>
        </xdr:cNvPr>
        <xdr:cNvSpPr>
          <a:spLocks noChangeArrowheads="1"/>
        </xdr:cNvSpPr>
      </xdr:nvSpPr>
      <xdr:spPr bwMode="auto">
        <a:xfrm>
          <a:off x="15081250" y="124015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74</xdr:row>
      <xdr:rowOff>82550</xdr:rowOff>
    </xdr:from>
    <xdr:to>
      <xdr:col>22</xdr:col>
      <xdr:colOff>514350</xdr:colOff>
      <xdr:row>75</xdr:row>
      <xdr:rowOff>82550</xdr:rowOff>
    </xdr:to>
    <xdr:sp macro="" textlink="">
      <xdr:nvSpPr>
        <xdr:cNvPr id="11687" name="Line 423">
          <a:extLst>
            <a:ext uri="{FF2B5EF4-FFF2-40B4-BE49-F238E27FC236}">
              <a16:creationId xmlns:a16="http://schemas.microsoft.com/office/drawing/2014/main" id="{D26C0047-3811-48A1-B363-029E23DD9720}"/>
            </a:ext>
          </a:extLst>
        </xdr:cNvPr>
        <xdr:cNvSpPr>
          <a:spLocks noChangeShapeType="1"/>
        </xdr:cNvSpPr>
      </xdr:nvSpPr>
      <xdr:spPr bwMode="auto">
        <a:xfrm>
          <a:off x="13544550" y="122999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75</xdr:row>
      <xdr:rowOff>82550</xdr:rowOff>
    </xdr:from>
    <xdr:to>
      <xdr:col>22</xdr:col>
      <xdr:colOff>565150</xdr:colOff>
      <xdr:row>76</xdr:row>
      <xdr:rowOff>19050</xdr:rowOff>
    </xdr:to>
    <xdr:sp macro="" textlink="">
      <xdr:nvSpPr>
        <xdr:cNvPr id="11688" name="AutoShape 424">
          <a:extLst>
            <a:ext uri="{FF2B5EF4-FFF2-40B4-BE49-F238E27FC236}">
              <a16:creationId xmlns:a16="http://schemas.microsoft.com/office/drawing/2014/main" id="{B2276E35-6810-4A74-A654-5770F5B36E05}"/>
            </a:ext>
          </a:extLst>
        </xdr:cNvPr>
        <xdr:cNvSpPr>
          <a:spLocks noChangeArrowheads="1"/>
        </xdr:cNvSpPr>
      </xdr:nvSpPr>
      <xdr:spPr bwMode="auto">
        <a:xfrm>
          <a:off x="14312900" y="12465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165100</xdr:colOff>
      <xdr:row>76</xdr:row>
      <xdr:rowOff>25400</xdr:rowOff>
    </xdr:from>
    <xdr:to>
      <xdr:col>23</xdr:col>
      <xdr:colOff>209550</xdr:colOff>
      <xdr:row>77</xdr:row>
      <xdr:rowOff>63500</xdr:rowOff>
    </xdr:to>
    <xdr:sp macro="" textlink="">
      <xdr:nvSpPr>
        <xdr:cNvPr id="11689" name="Text Box 425">
          <a:extLst>
            <a:ext uri="{FF2B5EF4-FFF2-40B4-BE49-F238E27FC236}">
              <a16:creationId xmlns:a16="http://schemas.microsoft.com/office/drawing/2014/main" id="{6BE1CC77-8E85-4602-8451-E73F75AAF3DE}"/>
            </a:ext>
          </a:extLst>
        </xdr:cNvPr>
        <xdr:cNvSpPr txBox="1">
          <a:spLocks noChangeArrowheads="1"/>
        </xdr:cNvSpPr>
      </xdr:nvSpPr>
      <xdr:spPr bwMode="auto">
        <a:xfrm>
          <a:off x="14008100" y="1257300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20</xdr:col>
      <xdr:colOff>146050</xdr:colOff>
      <xdr:row>74</xdr:row>
      <xdr:rowOff>57150</xdr:rowOff>
    </xdr:from>
    <xdr:to>
      <xdr:col>21</xdr:col>
      <xdr:colOff>330200</xdr:colOff>
      <xdr:row>74</xdr:row>
      <xdr:rowOff>82550</xdr:rowOff>
    </xdr:to>
    <xdr:sp macro="" textlink="">
      <xdr:nvSpPr>
        <xdr:cNvPr id="11690" name="Line 426">
          <a:extLst>
            <a:ext uri="{FF2B5EF4-FFF2-40B4-BE49-F238E27FC236}">
              <a16:creationId xmlns:a16="http://schemas.microsoft.com/office/drawing/2014/main" id="{F14A4109-2412-45BE-974C-0717AFA51D31}"/>
            </a:ext>
          </a:extLst>
        </xdr:cNvPr>
        <xdr:cNvSpPr>
          <a:spLocks noChangeShapeType="1"/>
        </xdr:cNvSpPr>
      </xdr:nvSpPr>
      <xdr:spPr bwMode="auto">
        <a:xfrm>
          <a:off x="12731750" y="122745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75</xdr:row>
      <xdr:rowOff>44450</xdr:rowOff>
    </xdr:from>
    <xdr:to>
      <xdr:col>21</xdr:col>
      <xdr:colOff>374650</xdr:colOff>
      <xdr:row>75</xdr:row>
      <xdr:rowOff>146050</xdr:rowOff>
    </xdr:to>
    <xdr:sp macro="" textlink="">
      <xdr:nvSpPr>
        <xdr:cNvPr id="11691" name="AutoShape 427">
          <a:extLst>
            <a:ext uri="{FF2B5EF4-FFF2-40B4-BE49-F238E27FC236}">
              <a16:creationId xmlns:a16="http://schemas.microsoft.com/office/drawing/2014/main" id="{F2BADE97-0CD2-4ED9-A043-EF4E41947410}"/>
            </a:ext>
          </a:extLst>
        </xdr:cNvPr>
        <xdr:cNvSpPr>
          <a:spLocks noChangeArrowheads="1"/>
        </xdr:cNvSpPr>
      </xdr:nvSpPr>
      <xdr:spPr bwMode="auto">
        <a:xfrm>
          <a:off x="13500100" y="12426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158750</xdr:rowOff>
    </xdr:from>
    <xdr:to>
      <xdr:col>22</xdr:col>
      <xdr:colOff>50800</xdr:colOff>
      <xdr:row>77</xdr:row>
      <xdr:rowOff>25400</xdr:rowOff>
    </xdr:to>
    <xdr:sp macro="" textlink="">
      <xdr:nvSpPr>
        <xdr:cNvPr id="11692" name="Text Box 428">
          <a:extLst>
            <a:ext uri="{FF2B5EF4-FFF2-40B4-BE49-F238E27FC236}">
              <a16:creationId xmlns:a16="http://schemas.microsoft.com/office/drawing/2014/main" id="{62E633A7-7A74-478F-A481-8E453DA95DEB}"/>
            </a:ext>
          </a:extLst>
        </xdr:cNvPr>
        <xdr:cNvSpPr txBox="1">
          <a:spLocks noChangeArrowheads="1"/>
        </xdr:cNvSpPr>
      </xdr:nvSpPr>
      <xdr:spPr bwMode="auto">
        <a:xfrm>
          <a:off x="13195300" y="12541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xdr:from>
      <xdr:col>18</xdr:col>
      <xdr:colOff>584200</xdr:colOff>
      <xdr:row>73</xdr:row>
      <xdr:rowOff>139700</xdr:rowOff>
    </xdr:from>
    <xdr:to>
      <xdr:col>20</xdr:col>
      <xdr:colOff>146050</xdr:colOff>
      <xdr:row>74</xdr:row>
      <xdr:rowOff>57150</xdr:rowOff>
    </xdr:to>
    <xdr:sp macro="" textlink="">
      <xdr:nvSpPr>
        <xdr:cNvPr id="11693" name="Line 429">
          <a:extLst>
            <a:ext uri="{FF2B5EF4-FFF2-40B4-BE49-F238E27FC236}">
              <a16:creationId xmlns:a16="http://schemas.microsoft.com/office/drawing/2014/main" id="{9A5613D3-5863-465E-9A5F-778533F97B8E}"/>
            </a:ext>
          </a:extLst>
        </xdr:cNvPr>
        <xdr:cNvSpPr>
          <a:spLocks noChangeShapeType="1"/>
        </xdr:cNvSpPr>
      </xdr:nvSpPr>
      <xdr:spPr bwMode="auto">
        <a:xfrm>
          <a:off x="11912600" y="1219200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75</xdr:row>
      <xdr:rowOff>25400</xdr:rowOff>
    </xdr:from>
    <xdr:to>
      <xdr:col>20</xdr:col>
      <xdr:colOff>190500</xdr:colOff>
      <xdr:row>75</xdr:row>
      <xdr:rowOff>127000</xdr:rowOff>
    </xdr:to>
    <xdr:sp macro="" textlink="">
      <xdr:nvSpPr>
        <xdr:cNvPr id="11694" name="AutoShape 430">
          <a:extLst>
            <a:ext uri="{FF2B5EF4-FFF2-40B4-BE49-F238E27FC236}">
              <a16:creationId xmlns:a16="http://schemas.microsoft.com/office/drawing/2014/main" id="{1AFCC904-388C-4EBA-8CBF-ECA1B82D78F9}"/>
            </a:ext>
          </a:extLst>
        </xdr:cNvPr>
        <xdr:cNvSpPr>
          <a:spLocks noChangeArrowheads="1"/>
        </xdr:cNvSpPr>
      </xdr:nvSpPr>
      <xdr:spPr bwMode="auto">
        <a:xfrm>
          <a:off x="12680950" y="12407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425450</xdr:colOff>
      <xdr:row>75</xdr:row>
      <xdr:rowOff>139700</xdr:rowOff>
    </xdr:from>
    <xdr:to>
      <xdr:col>20</xdr:col>
      <xdr:colOff>495300</xdr:colOff>
      <xdr:row>77</xdr:row>
      <xdr:rowOff>6350</xdr:rowOff>
    </xdr:to>
    <xdr:sp macro="" textlink="">
      <xdr:nvSpPr>
        <xdr:cNvPr id="11695" name="Text Box 431">
          <a:extLst>
            <a:ext uri="{FF2B5EF4-FFF2-40B4-BE49-F238E27FC236}">
              <a16:creationId xmlns:a16="http://schemas.microsoft.com/office/drawing/2014/main" id="{32AB59BC-7107-4DD9-8BFE-A570C61B5875}"/>
            </a:ext>
          </a:extLst>
        </xdr:cNvPr>
        <xdr:cNvSpPr txBox="1">
          <a:spLocks noChangeArrowheads="1"/>
        </xdr:cNvSpPr>
      </xdr:nvSpPr>
      <xdr:spPr bwMode="auto">
        <a:xfrm>
          <a:off x="12382500" y="125222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539750</xdr:colOff>
      <xdr:row>75</xdr:row>
      <xdr:rowOff>6350</xdr:rowOff>
    </xdr:from>
    <xdr:to>
      <xdr:col>19</xdr:col>
      <xdr:colOff>6350</xdr:colOff>
      <xdr:row>75</xdr:row>
      <xdr:rowOff>101600</xdr:rowOff>
    </xdr:to>
    <xdr:sp macro="" textlink="">
      <xdr:nvSpPr>
        <xdr:cNvPr id="11696" name="AutoShape 432">
          <a:extLst>
            <a:ext uri="{FF2B5EF4-FFF2-40B4-BE49-F238E27FC236}">
              <a16:creationId xmlns:a16="http://schemas.microsoft.com/office/drawing/2014/main" id="{5FAB400A-09F9-4D40-A1DB-8AEDB9346943}"/>
            </a:ext>
          </a:extLst>
        </xdr:cNvPr>
        <xdr:cNvSpPr>
          <a:spLocks noChangeArrowheads="1"/>
        </xdr:cNvSpPr>
      </xdr:nvSpPr>
      <xdr:spPr bwMode="auto">
        <a:xfrm>
          <a:off x="11868150" y="12388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234950</xdr:colOff>
      <xdr:row>75</xdr:row>
      <xdr:rowOff>120650</xdr:rowOff>
    </xdr:from>
    <xdr:to>
      <xdr:col>19</xdr:col>
      <xdr:colOff>304800</xdr:colOff>
      <xdr:row>76</xdr:row>
      <xdr:rowOff>158750</xdr:rowOff>
    </xdr:to>
    <xdr:sp macro="" textlink="">
      <xdr:nvSpPr>
        <xdr:cNvPr id="11697" name="Text Box 433">
          <a:extLst>
            <a:ext uri="{FF2B5EF4-FFF2-40B4-BE49-F238E27FC236}">
              <a16:creationId xmlns:a16="http://schemas.microsoft.com/office/drawing/2014/main" id="{22BA04D0-B262-4594-AF93-327BF822C409}"/>
            </a:ext>
          </a:extLst>
        </xdr:cNvPr>
        <xdr:cNvSpPr txBox="1">
          <a:spLocks noChangeArrowheads="1"/>
        </xdr:cNvSpPr>
      </xdr:nvSpPr>
      <xdr:spPr bwMode="auto">
        <a:xfrm>
          <a:off x="11563350" y="125031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67.2</a:t>
          </a:r>
        </a:p>
      </xdr:txBody>
    </xdr:sp>
    <xdr:clientData/>
  </xdr:twoCellAnchor>
  <xdr:twoCellAnchor editAs="oneCell">
    <xdr:from>
      <xdr:col>23</xdr:col>
      <xdr:colOff>552450</xdr:colOff>
      <xdr:row>84</xdr:row>
      <xdr:rowOff>76200</xdr:rowOff>
    </xdr:from>
    <xdr:to>
      <xdr:col>24</xdr:col>
      <xdr:colOff>622300</xdr:colOff>
      <xdr:row>85</xdr:row>
      <xdr:rowOff>107950</xdr:rowOff>
    </xdr:to>
    <xdr:sp macro="" textlink="">
      <xdr:nvSpPr>
        <xdr:cNvPr id="11698" name="Text Box 434">
          <a:extLst>
            <a:ext uri="{FF2B5EF4-FFF2-40B4-BE49-F238E27FC236}">
              <a16:creationId xmlns:a16="http://schemas.microsoft.com/office/drawing/2014/main" id="{F0681ACB-FE18-41AE-AA5A-FCACA4F96644}"/>
            </a:ext>
          </a:extLst>
        </xdr:cNvPr>
        <xdr:cNvSpPr txBox="1">
          <a:spLocks noChangeArrowheads="1"/>
        </xdr:cNvSpPr>
      </xdr:nvSpPr>
      <xdr:spPr bwMode="auto">
        <a:xfrm>
          <a:off x="150241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412750</xdr:colOff>
      <xdr:row>84</xdr:row>
      <xdr:rowOff>76200</xdr:rowOff>
    </xdr:from>
    <xdr:to>
      <xdr:col>23</xdr:col>
      <xdr:colOff>482600</xdr:colOff>
      <xdr:row>85</xdr:row>
      <xdr:rowOff>107950</xdr:rowOff>
    </xdr:to>
    <xdr:sp macro="" textlink="">
      <xdr:nvSpPr>
        <xdr:cNvPr id="11699" name="Text Box 435">
          <a:extLst>
            <a:ext uri="{FF2B5EF4-FFF2-40B4-BE49-F238E27FC236}">
              <a16:creationId xmlns:a16="http://schemas.microsoft.com/office/drawing/2014/main" id="{9DC05066-3CEC-4D2E-A864-FD999EA05BB4}"/>
            </a:ext>
          </a:extLst>
        </xdr:cNvPr>
        <xdr:cNvSpPr txBox="1">
          <a:spLocks noChangeArrowheads="1"/>
        </xdr:cNvSpPr>
      </xdr:nvSpPr>
      <xdr:spPr bwMode="auto">
        <a:xfrm>
          <a:off x="1425575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0" name="Text Box 436">
          <a:extLst>
            <a:ext uri="{FF2B5EF4-FFF2-40B4-BE49-F238E27FC236}">
              <a16:creationId xmlns:a16="http://schemas.microsoft.com/office/drawing/2014/main" id="{5BF506AF-216C-4CDA-9E21-97EAA196A4AA}"/>
            </a:ext>
          </a:extLst>
        </xdr:cNvPr>
        <xdr:cNvSpPr txBox="1">
          <a:spLocks noChangeArrowheads="1"/>
        </xdr:cNvSpPr>
      </xdr:nvSpPr>
      <xdr:spPr bwMode="auto">
        <a:xfrm>
          <a:off x="1344295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44450</xdr:colOff>
      <xdr:row>84</xdr:row>
      <xdr:rowOff>76200</xdr:rowOff>
    </xdr:from>
    <xdr:to>
      <xdr:col>21</xdr:col>
      <xdr:colOff>114300</xdr:colOff>
      <xdr:row>85</xdr:row>
      <xdr:rowOff>107950</xdr:rowOff>
    </xdr:to>
    <xdr:sp macro="" textlink="">
      <xdr:nvSpPr>
        <xdr:cNvPr id="11701" name="Text Box 437">
          <a:extLst>
            <a:ext uri="{FF2B5EF4-FFF2-40B4-BE49-F238E27FC236}">
              <a16:creationId xmlns:a16="http://schemas.microsoft.com/office/drawing/2014/main" id="{9B4F94FC-D5FE-4F62-8AEA-FCE237EA6A7E}"/>
            </a:ext>
          </a:extLst>
        </xdr:cNvPr>
        <xdr:cNvSpPr txBox="1">
          <a:spLocks noChangeArrowheads="1"/>
        </xdr:cNvSpPr>
      </xdr:nvSpPr>
      <xdr:spPr bwMode="auto">
        <a:xfrm>
          <a:off x="1263015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482600</xdr:colOff>
      <xdr:row>84</xdr:row>
      <xdr:rowOff>76200</xdr:rowOff>
    </xdr:from>
    <xdr:to>
      <xdr:col>19</xdr:col>
      <xdr:colOff>552450</xdr:colOff>
      <xdr:row>85</xdr:row>
      <xdr:rowOff>107950</xdr:rowOff>
    </xdr:to>
    <xdr:sp macro="" textlink="">
      <xdr:nvSpPr>
        <xdr:cNvPr id="11702" name="Text Box 438">
          <a:extLst>
            <a:ext uri="{FF2B5EF4-FFF2-40B4-BE49-F238E27FC236}">
              <a16:creationId xmlns:a16="http://schemas.microsoft.com/office/drawing/2014/main" id="{76118CC3-03B2-4613-BE72-A6367840928F}"/>
            </a:ext>
          </a:extLst>
        </xdr:cNvPr>
        <xdr:cNvSpPr txBox="1">
          <a:spLocks noChangeArrowheads="1"/>
        </xdr:cNvSpPr>
      </xdr:nvSpPr>
      <xdr:spPr bwMode="auto">
        <a:xfrm>
          <a:off x="11811000" y="139446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609600</xdr:colOff>
      <xdr:row>75</xdr:row>
      <xdr:rowOff>57150</xdr:rowOff>
    </xdr:from>
    <xdr:to>
      <xdr:col>24</xdr:col>
      <xdr:colOff>76200</xdr:colOff>
      <xdr:row>75</xdr:row>
      <xdr:rowOff>158750</xdr:rowOff>
    </xdr:to>
    <xdr:sp macro="" textlink="">
      <xdr:nvSpPr>
        <xdr:cNvPr id="11703" name="Oval 439">
          <a:extLst>
            <a:ext uri="{FF2B5EF4-FFF2-40B4-BE49-F238E27FC236}">
              <a16:creationId xmlns:a16="http://schemas.microsoft.com/office/drawing/2014/main" id="{0884D4F6-EF5E-4B3B-85FE-B0145B7C6869}"/>
            </a:ext>
          </a:extLst>
        </xdr:cNvPr>
        <xdr:cNvSpPr>
          <a:spLocks noChangeArrowheads="1"/>
        </xdr:cNvSpPr>
      </xdr:nvSpPr>
      <xdr:spPr bwMode="auto">
        <a:xfrm>
          <a:off x="15081250" y="12439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75</xdr:row>
      <xdr:rowOff>57150</xdr:rowOff>
    </xdr:from>
    <xdr:to>
      <xdr:col>25</xdr:col>
      <xdr:colOff>184150</xdr:colOff>
      <xdr:row>76</xdr:row>
      <xdr:rowOff>88900</xdr:rowOff>
    </xdr:to>
    <xdr:sp macro="" textlink="">
      <xdr:nvSpPr>
        <xdr:cNvPr id="11704" name="公債費以外該当値テキスト">
          <a:extLst>
            <a:ext uri="{FF2B5EF4-FFF2-40B4-BE49-F238E27FC236}">
              <a16:creationId xmlns:a16="http://schemas.microsoft.com/office/drawing/2014/main" id="{59655E6C-4A2D-470E-B74B-198144584614}"/>
            </a:ext>
          </a:extLst>
        </xdr:cNvPr>
        <xdr:cNvSpPr txBox="1">
          <a:spLocks noChangeArrowheads="1"/>
        </xdr:cNvSpPr>
      </xdr:nvSpPr>
      <xdr:spPr bwMode="auto">
        <a:xfrm>
          <a:off x="15214600" y="124396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22</xdr:col>
      <xdr:colOff>469900</xdr:colOff>
      <xdr:row>75</xdr:row>
      <xdr:rowOff>38100</xdr:rowOff>
    </xdr:from>
    <xdr:to>
      <xdr:col>22</xdr:col>
      <xdr:colOff>565150</xdr:colOff>
      <xdr:row>75</xdr:row>
      <xdr:rowOff>139700</xdr:rowOff>
    </xdr:to>
    <xdr:sp macro="" textlink="">
      <xdr:nvSpPr>
        <xdr:cNvPr id="11705" name="Oval 441">
          <a:extLst>
            <a:ext uri="{FF2B5EF4-FFF2-40B4-BE49-F238E27FC236}">
              <a16:creationId xmlns:a16="http://schemas.microsoft.com/office/drawing/2014/main" id="{14490AF3-FAD4-42E9-A1CF-11F12438112C}"/>
            </a:ext>
          </a:extLst>
        </xdr:cNvPr>
        <xdr:cNvSpPr>
          <a:spLocks noChangeArrowheads="1"/>
        </xdr:cNvSpPr>
      </xdr:nvSpPr>
      <xdr:spPr bwMode="auto">
        <a:xfrm>
          <a:off x="14312900" y="12420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165100</xdr:colOff>
      <xdr:row>74</xdr:row>
      <xdr:rowOff>6350</xdr:rowOff>
    </xdr:from>
    <xdr:to>
      <xdr:col>23</xdr:col>
      <xdr:colOff>209550</xdr:colOff>
      <xdr:row>75</xdr:row>
      <xdr:rowOff>44450</xdr:rowOff>
    </xdr:to>
    <xdr:sp macro="" textlink="">
      <xdr:nvSpPr>
        <xdr:cNvPr id="11706" name="Text Box 442">
          <a:extLst>
            <a:ext uri="{FF2B5EF4-FFF2-40B4-BE49-F238E27FC236}">
              <a16:creationId xmlns:a16="http://schemas.microsoft.com/office/drawing/2014/main" id="{76A10E10-5C2B-4CE3-B293-683E21F792AF}"/>
            </a:ext>
          </a:extLst>
        </xdr:cNvPr>
        <xdr:cNvSpPr txBox="1">
          <a:spLocks noChangeArrowheads="1"/>
        </xdr:cNvSpPr>
      </xdr:nvSpPr>
      <xdr:spPr bwMode="auto">
        <a:xfrm>
          <a:off x="14008100" y="12223750"/>
          <a:ext cx="6731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67.9</a:t>
          </a:r>
        </a:p>
      </xdr:txBody>
    </xdr:sp>
    <xdr:clientData/>
  </xdr:twoCellAnchor>
  <xdr:twoCellAnchor>
    <xdr:from>
      <xdr:col>21</xdr:col>
      <xdr:colOff>285750</xdr:colOff>
      <xdr:row>74</xdr:row>
      <xdr:rowOff>38100</xdr:rowOff>
    </xdr:from>
    <xdr:to>
      <xdr:col>21</xdr:col>
      <xdr:colOff>374650</xdr:colOff>
      <xdr:row>74</xdr:row>
      <xdr:rowOff>127000</xdr:rowOff>
    </xdr:to>
    <xdr:sp macro="" textlink="">
      <xdr:nvSpPr>
        <xdr:cNvPr id="11707" name="Oval 443">
          <a:extLst>
            <a:ext uri="{FF2B5EF4-FFF2-40B4-BE49-F238E27FC236}">
              <a16:creationId xmlns:a16="http://schemas.microsoft.com/office/drawing/2014/main" id="{0DA8C85B-EA2A-4DEF-B70B-413F49C35DA6}"/>
            </a:ext>
          </a:extLst>
        </xdr:cNvPr>
        <xdr:cNvSpPr>
          <a:spLocks noChangeArrowheads="1"/>
        </xdr:cNvSpPr>
      </xdr:nvSpPr>
      <xdr:spPr bwMode="auto">
        <a:xfrm>
          <a:off x="13500100" y="122555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73</xdr:row>
      <xdr:rowOff>0</xdr:rowOff>
    </xdr:from>
    <xdr:to>
      <xdr:col>22</xdr:col>
      <xdr:colOff>50800</xdr:colOff>
      <xdr:row>74</xdr:row>
      <xdr:rowOff>38100</xdr:rowOff>
    </xdr:to>
    <xdr:sp macro="" textlink="">
      <xdr:nvSpPr>
        <xdr:cNvPr id="11708" name="Text Box 444">
          <a:extLst>
            <a:ext uri="{FF2B5EF4-FFF2-40B4-BE49-F238E27FC236}">
              <a16:creationId xmlns:a16="http://schemas.microsoft.com/office/drawing/2014/main" id="{2FB81C6D-AF22-4B45-943A-663B7E6F2D0C}"/>
            </a:ext>
          </a:extLst>
        </xdr:cNvPr>
        <xdr:cNvSpPr txBox="1">
          <a:spLocks noChangeArrowheads="1"/>
        </xdr:cNvSpPr>
      </xdr:nvSpPr>
      <xdr:spPr bwMode="auto">
        <a:xfrm>
          <a:off x="13195300" y="120523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20</xdr:col>
      <xdr:colOff>95250</xdr:colOff>
      <xdr:row>74</xdr:row>
      <xdr:rowOff>0</xdr:rowOff>
    </xdr:from>
    <xdr:to>
      <xdr:col>20</xdr:col>
      <xdr:colOff>190500</xdr:colOff>
      <xdr:row>74</xdr:row>
      <xdr:rowOff>101600</xdr:rowOff>
    </xdr:to>
    <xdr:sp macro="" textlink="">
      <xdr:nvSpPr>
        <xdr:cNvPr id="11709" name="Oval 445">
          <a:extLst>
            <a:ext uri="{FF2B5EF4-FFF2-40B4-BE49-F238E27FC236}">
              <a16:creationId xmlns:a16="http://schemas.microsoft.com/office/drawing/2014/main" id="{505DFB14-4967-40E0-B662-B20C59A12426}"/>
            </a:ext>
          </a:extLst>
        </xdr:cNvPr>
        <xdr:cNvSpPr>
          <a:spLocks noChangeArrowheads="1"/>
        </xdr:cNvSpPr>
      </xdr:nvSpPr>
      <xdr:spPr bwMode="auto">
        <a:xfrm>
          <a:off x="12680950" y="1221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425450</xdr:colOff>
      <xdr:row>72</xdr:row>
      <xdr:rowOff>139700</xdr:rowOff>
    </xdr:from>
    <xdr:to>
      <xdr:col>20</xdr:col>
      <xdr:colOff>495300</xdr:colOff>
      <xdr:row>74</xdr:row>
      <xdr:rowOff>6350</xdr:rowOff>
    </xdr:to>
    <xdr:sp macro="" textlink="">
      <xdr:nvSpPr>
        <xdr:cNvPr id="11710" name="Text Box 446">
          <a:extLst>
            <a:ext uri="{FF2B5EF4-FFF2-40B4-BE49-F238E27FC236}">
              <a16:creationId xmlns:a16="http://schemas.microsoft.com/office/drawing/2014/main" id="{84AF62BC-6D19-4733-A30B-4DF7D6766B3F}"/>
            </a:ext>
          </a:extLst>
        </xdr:cNvPr>
        <xdr:cNvSpPr txBox="1">
          <a:spLocks noChangeArrowheads="1"/>
        </xdr:cNvSpPr>
      </xdr:nvSpPr>
      <xdr:spPr bwMode="auto">
        <a:xfrm>
          <a:off x="12382500" y="120269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63.4</a:t>
          </a:r>
        </a:p>
      </xdr:txBody>
    </xdr:sp>
    <xdr:clientData/>
  </xdr:twoCellAnchor>
  <xdr:twoCellAnchor>
    <xdr:from>
      <xdr:col>18</xdr:col>
      <xdr:colOff>539750</xdr:colOff>
      <xdr:row>73</xdr:row>
      <xdr:rowOff>82550</xdr:rowOff>
    </xdr:from>
    <xdr:to>
      <xdr:col>19</xdr:col>
      <xdr:colOff>6350</xdr:colOff>
      <xdr:row>74</xdr:row>
      <xdr:rowOff>19050</xdr:rowOff>
    </xdr:to>
    <xdr:sp macro="" textlink="">
      <xdr:nvSpPr>
        <xdr:cNvPr id="11711" name="Oval 447">
          <a:extLst>
            <a:ext uri="{FF2B5EF4-FFF2-40B4-BE49-F238E27FC236}">
              <a16:creationId xmlns:a16="http://schemas.microsoft.com/office/drawing/2014/main" id="{4298DD38-99EB-4156-822E-557E3820CF86}"/>
            </a:ext>
          </a:extLst>
        </xdr:cNvPr>
        <xdr:cNvSpPr>
          <a:spLocks noChangeArrowheads="1"/>
        </xdr:cNvSpPr>
      </xdr:nvSpPr>
      <xdr:spPr bwMode="auto">
        <a:xfrm>
          <a:off x="11868150" y="12134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234950</xdr:colOff>
      <xdr:row>72</xdr:row>
      <xdr:rowOff>57150</xdr:rowOff>
    </xdr:from>
    <xdr:to>
      <xdr:col>19</xdr:col>
      <xdr:colOff>304800</xdr:colOff>
      <xdr:row>73</xdr:row>
      <xdr:rowOff>88900</xdr:rowOff>
    </xdr:to>
    <xdr:sp macro="" textlink="">
      <xdr:nvSpPr>
        <xdr:cNvPr id="11712" name="Text Box 448">
          <a:extLst>
            <a:ext uri="{FF2B5EF4-FFF2-40B4-BE49-F238E27FC236}">
              <a16:creationId xmlns:a16="http://schemas.microsoft.com/office/drawing/2014/main" id="{B6CF8D66-B345-4393-A50F-1C5C99B8CFB5}"/>
            </a:ext>
          </a:extLst>
        </xdr:cNvPr>
        <xdr:cNvSpPr txBox="1">
          <a:spLocks noChangeArrowheads="1"/>
        </xdr:cNvSpPr>
      </xdr:nvSpPr>
      <xdr:spPr bwMode="auto">
        <a:xfrm>
          <a:off x="11563350" y="119443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2289" name="グラフ3">
          <a:extLst>
            <a:ext uri="{FF2B5EF4-FFF2-40B4-BE49-F238E27FC236}">
              <a16:creationId xmlns:a16="http://schemas.microsoft.com/office/drawing/2014/main" id="{5D34C3DF-8D1F-470E-B57B-3C582AB0A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82550</xdr:rowOff>
    </xdr:from>
    <xdr:to>
      <xdr:col>10</xdr:col>
      <xdr:colOff>584200</xdr:colOff>
      <xdr:row>3</xdr:row>
      <xdr:rowOff>19050</xdr:rowOff>
    </xdr:to>
    <xdr:sp macro="" textlink="">
      <xdr:nvSpPr>
        <xdr:cNvPr id="12290" name="表題ボックス">
          <a:extLst>
            <a:ext uri="{FF2B5EF4-FFF2-40B4-BE49-F238E27FC236}">
              <a16:creationId xmlns:a16="http://schemas.microsoft.com/office/drawing/2014/main" id="{AF1C3C9F-E913-4315-89CC-3FDFC6CF7BBC}"/>
            </a:ext>
          </a:extLst>
        </xdr:cNvPr>
        <xdr:cNvSpPr>
          <a:spLocks noChangeArrowheads="1"/>
        </xdr:cNvSpPr>
      </xdr:nvSpPr>
      <xdr:spPr bwMode="auto">
        <a:xfrm>
          <a:off x="0" y="82550"/>
          <a:ext cx="11303000" cy="431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73152" tIns="41148" rIns="0" bIns="41148"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2291" name="団体名称ボックス1">
          <a:extLst>
            <a:ext uri="{FF2B5EF4-FFF2-40B4-BE49-F238E27FC236}">
              <a16:creationId xmlns:a16="http://schemas.microsoft.com/office/drawing/2014/main" id="{7C7093EF-6DC3-4521-B98B-AB698D70A6C8}"/>
            </a:ext>
          </a:extLst>
        </xdr:cNvPr>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2292" name="団体名称ボックス2">
          <a:extLst>
            <a:ext uri="{FF2B5EF4-FFF2-40B4-BE49-F238E27FC236}">
              <a16:creationId xmlns:a16="http://schemas.microsoft.com/office/drawing/2014/main" id="{A3453F47-D234-4D4B-9F99-3214B1602B86}"/>
            </a:ext>
          </a:extLst>
        </xdr:cNvPr>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1054100</xdr:colOff>
      <xdr:row>0</xdr:row>
      <xdr:rowOff>25400</xdr:rowOff>
    </xdr:from>
    <xdr:to>
      <xdr:col>14</xdr:col>
      <xdr:colOff>355600</xdr:colOff>
      <xdr:row>2</xdr:row>
      <xdr:rowOff>6350</xdr:rowOff>
    </xdr:to>
    <xdr:sp macro="" textlink="">
      <xdr:nvSpPr>
        <xdr:cNvPr id="12293" name="団体名称ボックス3">
          <a:extLst>
            <a:ext uri="{FF2B5EF4-FFF2-40B4-BE49-F238E27FC236}">
              <a16:creationId xmlns:a16="http://schemas.microsoft.com/office/drawing/2014/main" id="{9AAEEF9D-8C91-48F9-853C-249E180F6039}"/>
            </a:ext>
          </a:extLst>
        </xdr:cNvPr>
        <xdr:cNvSpPr>
          <a:spLocks noChangeArrowheads="1"/>
        </xdr:cNvSpPr>
      </xdr:nvSpPr>
      <xdr:spPr bwMode="auto">
        <a:xfrm>
          <a:off x="12896850" y="25400"/>
          <a:ext cx="2673350" cy="3111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45720" tIns="27432" rIns="45720" bIns="27432" anchor="ctr" upright="1"/>
        <a:lstStyle/>
        <a:p>
          <a:pPr algn="ctr" rtl="0">
            <a:defRPr sz="1000"/>
          </a:pPr>
          <a:r>
            <a:rPr lang="ja-JP" altLang="en-US" sz="1250" b="1" i="0" u="none" strike="noStrike" baseline="0">
              <a:solidFill>
                <a:srgbClr val="FFFFFF"/>
              </a:solidFill>
              <a:latin typeface="ＭＳ ゴシック"/>
              <a:ea typeface="ＭＳ ゴシック"/>
            </a:rPr>
            <a:t>静岡県吉田町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2294" name="Rectangle 6">
          <a:extLst>
            <a:ext uri="{FF2B5EF4-FFF2-40B4-BE49-F238E27FC236}">
              <a16:creationId xmlns:a16="http://schemas.microsoft.com/office/drawing/2014/main" id="{FC1CBB1A-9939-4258-B86C-27DF25A2AA23}"/>
            </a:ext>
          </a:extLst>
        </xdr:cNvPr>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2295" name="Rectangle 7">
          <a:extLst>
            <a:ext uri="{FF2B5EF4-FFF2-40B4-BE49-F238E27FC236}">
              <a16:creationId xmlns:a16="http://schemas.microsoft.com/office/drawing/2014/main" id="{F7BA8D0F-E99A-4963-9BA4-D59CFD1BF9B8}"/>
            </a:ext>
          </a:extLst>
        </xdr:cNvPr>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165100</xdr:colOff>
      <xdr:row>0</xdr:row>
      <xdr:rowOff>25400</xdr:rowOff>
    </xdr:from>
    <xdr:to>
      <xdr:col>11</xdr:col>
      <xdr:colOff>800100</xdr:colOff>
      <xdr:row>2</xdr:row>
      <xdr:rowOff>6350</xdr:rowOff>
    </xdr:to>
    <xdr:sp macro="" textlink="">
      <xdr:nvSpPr>
        <xdr:cNvPr id="12296" name="Rectangle 8">
          <a:extLst>
            <a:ext uri="{FF2B5EF4-FFF2-40B4-BE49-F238E27FC236}">
              <a16:creationId xmlns:a16="http://schemas.microsoft.com/office/drawing/2014/main" id="{93ABEB99-8B69-407E-9779-82C160865460}"/>
            </a:ext>
          </a:extLst>
        </xdr:cNvPr>
        <xdr:cNvSpPr>
          <a:spLocks noChangeArrowheads="1"/>
        </xdr:cNvSpPr>
      </xdr:nvSpPr>
      <xdr:spPr bwMode="auto">
        <a:xfrm>
          <a:off x="10883900" y="25400"/>
          <a:ext cx="1758950" cy="3111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45720" tIns="27432" rIns="45720" bIns="27432"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2297" name="AutoShape 9">
          <a:extLst>
            <a:ext uri="{FF2B5EF4-FFF2-40B4-BE49-F238E27FC236}">
              <a16:creationId xmlns:a16="http://schemas.microsoft.com/office/drawing/2014/main" id="{AE6E2695-9F13-42A5-98D9-69770AD41398}"/>
            </a:ext>
          </a:extLst>
        </xdr:cNvPr>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432439</xdr:colOff>
      <xdr:row>63</xdr:row>
      <xdr:rowOff>18575</xdr:rowOff>
    </xdr:from>
    <xdr:ext cx="760721" cy="229550"/>
    <xdr:sp macro="" textlink="">
      <xdr:nvSpPr>
        <xdr:cNvPr id="12298" name="Text Box 10">
          <a:extLst>
            <a:ext uri="{FF2B5EF4-FFF2-40B4-BE49-F238E27FC236}">
              <a16:creationId xmlns:a16="http://schemas.microsoft.com/office/drawing/2014/main" id="{00B3F1BD-B797-4170-B753-AF7F997DBB2B}"/>
            </a:ext>
          </a:extLst>
        </xdr:cNvPr>
        <xdr:cNvSpPr txBox="1">
          <a:spLocks noChangeArrowheads="1"/>
        </xdr:cNvSpPr>
      </xdr:nvSpPr>
      <xdr:spPr bwMode="auto">
        <a:xfrm>
          <a:off x="2515239" y="11677175"/>
          <a:ext cx="760721" cy="22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27432" bIns="22860"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p>
      </xdr:txBody>
    </xdr:sp>
    <xdr:clientData/>
  </xdr:oneCellAnchor>
  <xdr:twoCellAnchor>
    <xdr:from>
      <xdr:col>2</xdr:col>
      <xdr:colOff>133350</xdr:colOff>
      <xdr:row>63</xdr:row>
      <xdr:rowOff>146050</xdr:rowOff>
    </xdr:from>
    <xdr:to>
      <xdr:col>2</xdr:col>
      <xdr:colOff>406400</xdr:colOff>
      <xdr:row>63</xdr:row>
      <xdr:rowOff>146050</xdr:rowOff>
    </xdr:to>
    <xdr:sp macro="" textlink="">
      <xdr:nvSpPr>
        <xdr:cNvPr id="12299" name="Line 11">
          <a:extLst>
            <a:ext uri="{FF2B5EF4-FFF2-40B4-BE49-F238E27FC236}">
              <a16:creationId xmlns:a16="http://schemas.microsoft.com/office/drawing/2014/main" id="{4C8884F5-7494-42C1-9B87-11B513608020}"/>
            </a:ext>
          </a:extLst>
        </xdr:cNvPr>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2300" name="Oval 12">
          <a:extLst>
            <a:ext uri="{FF2B5EF4-FFF2-40B4-BE49-F238E27FC236}">
              <a16:creationId xmlns:a16="http://schemas.microsoft.com/office/drawing/2014/main" id="{9AD367EE-F1D9-4480-B04C-D00576425B4B}"/>
            </a:ext>
          </a:extLst>
        </xdr:cNvPr>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2301" name="AutoShape 13">
          <a:extLst>
            <a:ext uri="{FF2B5EF4-FFF2-40B4-BE49-F238E27FC236}">
              <a16:creationId xmlns:a16="http://schemas.microsoft.com/office/drawing/2014/main" id="{E7C98059-33DB-4B5E-9DDF-6A37D5DD4507}"/>
            </a:ext>
          </a:extLst>
        </xdr:cNvPr>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163693</xdr:colOff>
      <xdr:row>63</xdr:row>
      <xdr:rowOff>18575</xdr:rowOff>
    </xdr:from>
    <xdr:ext cx="1183914" cy="229550"/>
    <xdr:sp macro="" textlink="">
      <xdr:nvSpPr>
        <xdr:cNvPr id="12302" name="Text Box 14">
          <a:extLst>
            <a:ext uri="{FF2B5EF4-FFF2-40B4-BE49-F238E27FC236}">
              <a16:creationId xmlns:a16="http://schemas.microsoft.com/office/drawing/2014/main" id="{D1A2CD87-026A-4F60-A7AF-900440755CD4}"/>
            </a:ext>
          </a:extLst>
        </xdr:cNvPr>
        <xdr:cNvSpPr txBox="1">
          <a:spLocks noChangeArrowheads="1"/>
        </xdr:cNvSpPr>
      </xdr:nvSpPr>
      <xdr:spPr bwMode="auto">
        <a:xfrm>
          <a:off x="4329293" y="11677175"/>
          <a:ext cx="1183914" cy="22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27432" bIns="22860"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oneCellAnchor>
  <xdr:twoCellAnchor>
    <xdr:from>
      <xdr:col>1</xdr:col>
      <xdr:colOff>946150</xdr:colOff>
      <xdr:row>6</xdr:row>
      <xdr:rowOff>0</xdr:rowOff>
    </xdr:from>
    <xdr:to>
      <xdr:col>5</xdr:col>
      <xdr:colOff>673100</xdr:colOff>
      <xdr:row>7</xdr:row>
      <xdr:rowOff>82550</xdr:rowOff>
    </xdr:to>
    <xdr:sp macro="" textlink="">
      <xdr:nvSpPr>
        <xdr:cNvPr id="12303" name="Rectangle 15">
          <a:extLst>
            <a:ext uri="{FF2B5EF4-FFF2-40B4-BE49-F238E27FC236}">
              <a16:creationId xmlns:a16="http://schemas.microsoft.com/office/drawing/2014/main" id="{BCA6D981-836E-4ED8-819F-A4BF98013110}"/>
            </a:ext>
          </a:extLst>
        </xdr:cNvPr>
        <xdr:cNvSpPr>
          <a:spLocks noChangeArrowheads="1"/>
        </xdr:cNvSpPr>
      </xdr:nvSpPr>
      <xdr:spPr bwMode="auto">
        <a:xfrm>
          <a:off x="1987550" y="1035050"/>
          <a:ext cx="3892550" cy="2476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2304" name="AutoShape 16">
          <a:extLst>
            <a:ext uri="{FF2B5EF4-FFF2-40B4-BE49-F238E27FC236}">
              <a16:creationId xmlns:a16="http://schemas.microsoft.com/office/drawing/2014/main" id="{58424CD9-8D02-455A-A1DE-255B56BBBF7A}"/>
            </a:ext>
          </a:extLst>
        </xdr:cNvPr>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490433</xdr:colOff>
      <xdr:row>6</xdr:row>
      <xdr:rowOff>76774</xdr:rowOff>
    </xdr:from>
    <xdr:ext cx="822533" cy="170303"/>
    <xdr:sp macro="" textlink="">
      <xdr:nvSpPr>
        <xdr:cNvPr id="12305" name="Text Box 17">
          <a:extLst>
            <a:ext uri="{FF2B5EF4-FFF2-40B4-BE49-F238E27FC236}">
              <a16:creationId xmlns:a16="http://schemas.microsoft.com/office/drawing/2014/main" id="{CEF83FE9-5EC5-437C-B393-41AF058EC106}"/>
            </a:ext>
          </a:extLst>
        </xdr:cNvPr>
        <xdr:cNvSpPr txBox="1">
          <a:spLocks noChangeArrowheads="1"/>
        </xdr:cNvSpPr>
      </xdr:nvSpPr>
      <xdr:spPr bwMode="auto">
        <a:xfrm>
          <a:off x="490433" y="1111824"/>
          <a:ext cx="822533"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485564</xdr:colOff>
      <xdr:row>8</xdr:row>
      <xdr:rowOff>6924</xdr:rowOff>
    </xdr:from>
    <xdr:ext cx="857671" cy="170303"/>
    <xdr:sp macro="" textlink="">
      <xdr:nvSpPr>
        <xdr:cNvPr id="12306" name="Text Box 18">
          <a:extLst>
            <a:ext uri="{FF2B5EF4-FFF2-40B4-BE49-F238E27FC236}">
              <a16:creationId xmlns:a16="http://schemas.microsoft.com/office/drawing/2014/main" id="{4DC5D40D-1A12-42E7-B75F-3606A55591D9}"/>
            </a:ext>
          </a:extLst>
        </xdr:cNvPr>
        <xdr:cNvSpPr txBox="1">
          <a:spLocks noChangeArrowheads="1"/>
        </xdr:cNvSpPr>
      </xdr:nvSpPr>
      <xdr:spPr bwMode="auto">
        <a:xfrm>
          <a:off x="485564" y="1372174"/>
          <a:ext cx="857671"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482600</xdr:colOff>
      <xdr:row>9</xdr:row>
      <xdr:rowOff>146614</xdr:rowOff>
    </xdr:from>
    <xdr:ext cx="866519" cy="303673"/>
    <xdr:sp macro="" textlink="">
      <xdr:nvSpPr>
        <xdr:cNvPr id="12307" name="Text Box 19">
          <a:extLst>
            <a:ext uri="{FF2B5EF4-FFF2-40B4-BE49-F238E27FC236}">
              <a16:creationId xmlns:a16="http://schemas.microsoft.com/office/drawing/2014/main" id="{89534F45-610B-44DA-8998-256B41C97DC1}"/>
            </a:ext>
          </a:extLst>
        </xdr:cNvPr>
        <xdr:cNvSpPr txBox="1">
          <a:spLocks noChangeArrowheads="1"/>
        </xdr:cNvSpPr>
      </xdr:nvSpPr>
      <xdr:spPr bwMode="auto">
        <a:xfrm>
          <a:off x="482600" y="1676964"/>
          <a:ext cx="866519" cy="30367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234950</xdr:colOff>
      <xdr:row>7</xdr:row>
      <xdr:rowOff>6350</xdr:rowOff>
    </xdr:from>
    <xdr:to>
      <xdr:col>0</xdr:col>
      <xdr:colOff>393700</xdr:colOff>
      <xdr:row>7</xdr:row>
      <xdr:rowOff>6350</xdr:rowOff>
    </xdr:to>
    <xdr:sp macro="" textlink="">
      <xdr:nvSpPr>
        <xdr:cNvPr id="12308" name="Line 20">
          <a:extLst>
            <a:ext uri="{FF2B5EF4-FFF2-40B4-BE49-F238E27FC236}">
              <a16:creationId xmlns:a16="http://schemas.microsoft.com/office/drawing/2014/main" id="{4EDD21C4-F1DE-4B37-A885-AFC80CBC3E9F}"/>
            </a:ext>
          </a:extLst>
        </xdr:cNvPr>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2309" name="Line 21">
          <a:extLst>
            <a:ext uri="{FF2B5EF4-FFF2-40B4-BE49-F238E27FC236}">
              <a16:creationId xmlns:a16="http://schemas.microsoft.com/office/drawing/2014/main" id="{911BD4D9-FFEB-4086-A741-44A98DD3D00E}"/>
            </a:ext>
          </a:extLst>
        </xdr:cNvPr>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2310" name="Line 22">
          <a:extLst>
            <a:ext uri="{FF2B5EF4-FFF2-40B4-BE49-F238E27FC236}">
              <a16:creationId xmlns:a16="http://schemas.microsoft.com/office/drawing/2014/main" id="{11B13364-64B4-41AB-8243-89C323C21E92}"/>
            </a:ext>
          </a:extLst>
        </xdr:cNvPr>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2311" name="Line 23">
          <a:extLst>
            <a:ext uri="{FF2B5EF4-FFF2-40B4-BE49-F238E27FC236}">
              <a16:creationId xmlns:a16="http://schemas.microsoft.com/office/drawing/2014/main" id="{7412D526-6D7D-48A3-95DB-36263FDC805F}"/>
            </a:ext>
          </a:extLst>
        </xdr:cNvPr>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2312" name="Line 24">
          <a:extLst>
            <a:ext uri="{FF2B5EF4-FFF2-40B4-BE49-F238E27FC236}">
              <a16:creationId xmlns:a16="http://schemas.microsoft.com/office/drawing/2014/main" id="{5D0FF2EA-E277-4239-89B1-80331357AF6F}"/>
            </a:ext>
          </a:extLst>
        </xdr:cNvPr>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2313" name="Oval 25">
          <a:extLst>
            <a:ext uri="{FF2B5EF4-FFF2-40B4-BE49-F238E27FC236}">
              <a16:creationId xmlns:a16="http://schemas.microsoft.com/office/drawing/2014/main" id="{AB4CEE91-27FE-4BEB-9F0B-EC44AB5C1CB9}"/>
            </a:ext>
          </a:extLst>
        </xdr:cNvPr>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2314" name="AutoShape 26">
          <a:extLst>
            <a:ext uri="{FF2B5EF4-FFF2-40B4-BE49-F238E27FC236}">
              <a16:creationId xmlns:a16="http://schemas.microsoft.com/office/drawing/2014/main" id="{DBA075E1-00E8-4133-8BAE-4F17C4BA316B}"/>
            </a:ext>
          </a:extLst>
        </xdr:cNvPr>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2315" name="Rectangle 27">
          <a:extLst>
            <a:ext uri="{FF2B5EF4-FFF2-40B4-BE49-F238E27FC236}">
              <a16:creationId xmlns:a16="http://schemas.microsoft.com/office/drawing/2014/main" id="{BE1BB1B8-F8A8-4145-AEFA-F2BC36221543}"/>
            </a:ext>
          </a:extLst>
        </xdr:cNvPr>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44450</xdr:rowOff>
    </xdr:from>
    <xdr:ext cx="254685" cy="206467"/>
    <xdr:sp macro="" textlink="">
      <xdr:nvSpPr>
        <xdr:cNvPr id="12316" name="Text Box 28">
          <a:extLst>
            <a:ext uri="{FF2B5EF4-FFF2-40B4-BE49-F238E27FC236}">
              <a16:creationId xmlns:a16="http://schemas.microsoft.com/office/drawing/2014/main" id="{1EC1D669-7C5B-44AB-BAA6-B52216E66D33}"/>
            </a:ext>
          </a:extLst>
        </xdr:cNvPr>
        <xdr:cNvSpPr txBox="1">
          <a:spLocks noChangeArrowheads="1"/>
        </xdr:cNvSpPr>
      </xdr:nvSpPr>
      <xdr:spPr bwMode="auto">
        <a:xfrm>
          <a:off x="1638300" y="1244600"/>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2317" name="Line 29">
          <a:extLst>
            <a:ext uri="{FF2B5EF4-FFF2-40B4-BE49-F238E27FC236}">
              <a16:creationId xmlns:a16="http://schemas.microsoft.com/office/drawing/2014/main" id="{5D459A0B-A0B1-45E8-849B-D2C7828329D9}"/>
            </a:ext>
          </a:extLst>
        </xdr:cNvPr>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a:extLst>
            <a:ext uri="{FF2B5EF4-FFF2-40B4-BE49-F238E27FC236}">
              <a16:creationId xmlns:a16="http://schemas.microsoft.com/office/drawing/2014/main" id="{7F50860A-36C3-4963-8E51-A863E5E49D1B}"/>
            </a:ext>
          </a:extLst>
        </xdr:cNvPr>
        <xdr:cNvSpPr txBox="1">
          <a:spLocks noChangeArrowheads="1"/>
        </xdr:cNvSpPr>
      </xdr:nvSpPr>
      <xdr:spPr bwMode="auto">
        <a:xfrm>
          <a:off x="1289050" y="37084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20</xdr:row>
      <xdr:rowOff>0</xdr:rowOff>
    </xdr:from>
    <xdr:to>
      <xdr:col>5</xdr:col>
      <xdr:colOff>673100</xdr:colOff>
      <xdr:row>20</xdr:row>
      <xdr:rowOff>0</xdr:rowOff>
    </xdr:to>
    <xdr:sp macro="" textlink="">
      <xdr:nvSpPr>
        <xdr:cNvPr id="12319" name="Line 31">
          <a:extLst>
            <a:ext uri="{FF2B5EF4-FFF2-40B4-BE49-F238E27FC236}">
              <a16:creationId xmlns:a16="http://schemas.microsoft.com/office/drawing/2014/main" id="{796E2F28-29E1-447A-B86E-FB959D08FFF3}"/>
            </a:ext>
          </a:extLst>
        </xdr:cNvPr>
        <xdr:cNvSpPr>
          <a:spLocks noChangeShapeType="1"/>
        </xdr:cNvSpPr>
      </xdr:nvSpPr>
      <xdr:spPr bwMode="auto">
        <a:xfrm>
          <a:off x="1987550" y="33782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57150</xdr:rowOff>
    </xdr:from>
    <xdr:to>
      <xdr:col>1</xdr:col>
      <xdr:colOff>946150</xdr:colOff>
      <xdr:row>20</xdr:row>
      <xdr:rowOff>88900</xdr:rowOff>
    </xdr:to>
    <xdr:sp macro="" textlink="">
      <xdr:nvSpPr>
        <xdr:cNvPr id="12320" name="Text Box 32">
          <a:extLst>
            <a:ext uri="{FF2B5EF4-FFF2-40B4-BE49-F238E27FC236}">
              <a16:creationId xmlns:a16="http://schemas.microsoft.com/office/drawing/2014/main" id="{ED28AFFA-F99F-4610-922A-F080A10AC183}"/>
            </a:ext>
          </a:extLst>
        </xdr:cNvPr>
        <xdr:cNvSpPr txBox="1">
          <a:spLocks noChangeArrowheads="1"/>
        </xdr:cNvSpPr>
      </xdr:nvSpPr>
      <xdr:spPr bwMode="auto">
        <a:xfrm>
          <a:off x="1289050" y="32702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17</xdr:row>
      <xdr:rowOff>57150</xdr:rowOff>
    </xdr:from>
    <xdr:to>
      <xdr:col>5</xdr:col>
      <xdr:colOff>673100</xdr:colOff>
      <xdr:row>17</xdr:row>
      <xdr:rowOff>57150</xdr:rowOff>
    </xdr:to>
    <xdr:sp macro="" textlink="">
      <xdr:nvSpPr>
        <xdr:cNvPr id="12321" name="Line 33">
          <a:extLst>
            <a:ext uri="{FF2B5EF4-FFF2-40B4-BE49-F238E27FC236}">
              <a16:creationId xmlns:a16="http://schemas.microsoft.com/office/drawing/2014/main" id="{B64633C0-FF6D-4369-B0C3-12EC3D33B396}"/>
            </a:ext>
          </a:extLst>
        </xdr:cNvPr>
        <xdr:cNvSpPr>
          <a:spLocks noChangeShapeType="1"/>
        </xdr:cNvSpPr>
      </xdr:nvSpPr>
      <xdr:spPr bwMode="auto">
        <a:xfrm>
          <a:off x="1987550" y="294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16</xdr:row>
      <xdr:rowOff>107950</xdr:rowOff>
    </xdr:from>
    <xdr:to>
      <xdr:col>1</xdr:col>
      <xdr:colOff>946150</xdr:colOff>
      <xdr:row>17</xdr:row>
      <xdr:rowOff>146050</xdr:rowOff>
    </xdr:to>
    <xdr:sp macro="" textlink="">
      <xdr:nvSpPr>
        <xdr:cNvPr id="12322" name="Text Box 34">
          <a:extLst>
            <a:ext uri="{FF2B5EF4-FFF2-40B4-BE49-F238E27FC236}">
              <a16:creationId xmlns:a16="http://schemas.microsoft.com/office/drawing/2014/main" id="{3A25C5BF-90F3-49BA-9186-AD85A5C69B54}"/>
            </a:ext>
          </a:extLst>
        </xdr:cNvPr>
        <xdr:cNvSpPr txBox="1">
          <a:spLocks noChangeArrowheads="1"/>
        </xdr:cNvSpPr>
      </xdr:nvSpPr>
      <xdr:spPr bwMode="auto">
        <a:xfrm>
          <a:off x="1289050" y="2825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14</xdr:row>
      <xdr:rowOff>114300</xdr:rowOff>
    </xdr:from>
    <xdr:to>
      <xdr:col>5</xdr:col>
      <xdr:colOff>673100</xdr:colOff>
      <xdr:row>14</xdr:row>
      <xdr:rowOff>114300</xdr:rowOff>
    </xdr:to>
    <xdr:sp macro="" textlink="">
      <xdr:nvSpPr>
        <xdr:cNvPr id="12323" name="Line 35">
          <a:extLst>
            <a:ext uri="{FF2B5EF4-FFF2-40B4-BE49-F238E27FC236}">
              <a16:creationId xmlns:a16="http://schemas.microsoft.com/office/drawing/2014/main" id="{469D843A-93AD-4DCA-A302-0BF2D0DB20F2}"/>
            </a:ext>
          </a:extLst>
        </xdr:cNvPr>
        <xdr:cNvSpPr>
          <a:spLocks noChangeShapeType="1"/>
        </xdr:cNvSpPr>
      </xdr:nvSpPr>
      <xdr:spPr bwMode="auto">
        <a:xfrm>
          <a:off x="1987550" y="24955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14</xdr:row>
      <xdr:rowOff>0</xdr:rowOff>
    </xdr:from>
    <xdr:to>
      <xdr:col>1</xdr:col>
      <xdr:colOff>946150</xdr:colOff>
      <xdr:row>15</xdr:row>
      <xdr:rowOff>38100</xdr:rowOff>
    </xdr:to>
    <xdr:sp macro="" textlink="">
      <xdr:nvSpPr>
        <xdr:cNvPr id="12324" name="Text Box 36">
          <a:extLst>
            <a:ext uri="{FF2B5EF4-FFF2-40B4-BE49-F238E27FC236}">
              <a16:creationId xmlns:a16="http://schemas.microsoft.com/office/drawing/2014/main" id="{A2DE2448-FB2D-4C72-9FF1-FB3100AA3C43}"/>
            </a:ext>
          </a:extLst>
        </xdr:cNvPr>
        <xdr:cNvSpPr txBox="1">
          <a:spLocks noChangeArrowheads="1"/>
        </xdr:cNvSpPr>
      </xdr:nvSpPr>
      <xdr:spPr bwMode="auto">
        <a:xfrm>
          <a:off x="1289050" y="23812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12</xdr:row>
      <xdr:rowOff>0</xdr:rowOff>
    </xdr:from>
    <xdr:to>
      <xdr:col>5</xdr:col>
      <xdr:colOff>673100</xdr:colOff>
      <xdr:row>12</xdr:row>
      <xdr:rowOff>0</xdr:rowOff>
    </xdr:to>
    <xdr:sp macro="" textlink="">
      <xdr:nvSpPr>
        <xdr:cNvPr id="12325" name="Line 37">
          <a:extLst>
            <a:ext uri="{FF2B5EF4-FFF2-40B4-BE49-F238E27FC236}">
              <a16:creationId xmlns:a16="http://schemas.microsoft.com/office/drawing/2014/main" id="{5D1D54E8-60A4-4AA7-AB06-0DE246C3F0E0}"/>
            </a:ext>
          </a:extLst>
        </xdr:cNvPr>
        <xdr:cNvSpPr>
          <a:spLocks noChangeShapeType="1"/>
        </xdr:cNvSpPr>
      </xdr:nvSpPr>
      <xdr:spPr bwMode="auto">
        <a:xfrm>
          <a:off x="1987550" y="2038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11</xdr:row>
      <xdr:rowOff>57150</xdr:rowOff>
    </xdr:from>
    <xdr:to>
      <xdr:col>1</xdr:col>
      <xdr:colOff>946150</xdr:colOff>
      <xdr:row>12</xdr:row>
      <xdr:rowOff>95250</xdr:rowOff>
    </xdr:to>
    <xdr:sp macro="" textlink="">
      <xdr:nvSpPr>
        <xdr:cNvPr id="12326" name="Text Box 38">
          <a:extLst>
            <a:ext uri="{FF2B5EF4-FFF2-40B4-BE49-F238E27FC236}">
              <a16:creationId xmlns:a16="http://schemas.microsoft.com/office/drawing/2014/main" id="{98EFFA1B-7EEE-4371-B5CB-7DAC710D1A7D}"/>
            </a:ext>
          </a:extLst>
        </xdr:cNvPr>
        <xdr:cNvSpPr txBox="1">
          <a:spLocks noChangeArrowheads="1"/>
        </xdr:cNvSpPr>
      </xdr:nvSpPr>
      <xdr:spPr bwMode="auto">
        <a:xfrm>
          <a:off x="1289050" y="19240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2327" name="Line 39">
          <a:extLst>
            <a:ext uri="{FF2B5EF4-FFF2-40B4-BE49-F238E27FC236}">
              <a16:creationId xmlns:a16="http://schemas.microsoft.com/office/drawing/2014/main" id="{EE2AC6D1-BA80-4379-B030-49398EBFCF80}"/>
            </a:ext>
          </a:extLst>
        </xdr:cNvPr>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28" name="Text Box 40">
          <a:extLst>
            <a:ext uri="{FF2B5EF4-FFF2-40B4-BE49-F238E27FC236}">
              <a16:creationId xmlns:a16="http://schemas.microsoft.com/office/drawing/2014/main" id="{B23A635A-376B-4B69-859B-D0768061211A}"/>
            </a:ext>
          </a:extLst>
        </xdr:cNvPr>
        <xdr:cNvSpPr txBox="1">
          <a:spLocks noChangeArrowheads="1"/>
        </xdr:cNvSpPr>
      </xdr:nvSpPr>
      <xdr:spPr bwMode="auto">
        <a:xfrm>
          <a:off x="1289050" y="1473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2329" name="人口1人当たり決算額の推移グラフ枠130">
          <a:extLst>
            <a:ext uri="{FF2B5EF4-FFF2-40B4-BE49-F238E27FC236}">
              <a16:creationId xmlns:a16="http://schemas.microsoft.com/office/drawing/2014/main" id="{770C31D5-CC69-4AB4-8590-340829A94A07}"/>
            </a:ext>
          </a:extLst>
        </xdr:cNvPr>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11</xdr:row>
      <xdr:rowOff>57150</xdr:rowOff>
    </xdr:from>
    <xdr:to>
      <xdr:col>4</xdr:col>
      <xdr:colOff>1022350</xdr:colOff>
      <xdr:row>20</xdr:row>
      <xdr:rowOff>63500</xdr:rowOff>
    </xdr:to>
    <xdr:sp macro="" textlink="">
      <xdr:nvSpPr>
        <xdr:cNvPr id="12330" name="Line 42">
          <a:extLst>
            <a:ext uri="{FF2B5EF4-FFF2-40B4-BE49-F238E27FC236}">
              <a16:creationId xmlns:a16="http://schemas.microsoft.com/office/drawing/2014/main" id="{E1DE59A1-BDAC-41F3-BED3-DF9E1201BAF5}"/>
            </a:ext>
          </a:extLst>
        </xdr:cNvPr>
        <xdr:cNvSpPr>
          <a:spLocks noChangeShapeType="1"/>
        </xdr:cNvSpPr>
      </xdr:nvSpPr>
      <xdr:spPr bwMode="auto">
        <a:xfrm flipV="1">
          <a:off x="5187950" y="1924050"/>
          <a:ext cx="0" cy="1517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63500</xdr:rowOff>
    </xdr:from>
    <xdr:to>
      <xdr:col>5</xdr:col>
      <xdr:colOff>768350</xdr:colOff>
      <xdr:row>21</xdr:row>
      <xdr:rowOff>101600</xdr:rowOff>
    </xdr:to>
    <xdr:sp macro="" textlink="">
      <xdr:nvSpPr>
        <xdr:cNvPr id="12331" name="人口1人当たり決算額の推移最小値テキスト130">
          <a:extLst>
            <a:ext uri="{FF2B5EF4-FFF2-40B4-BE49-F238E27FC236}">
              <a16:creationId xmlns:a16="http://schemas.microsoft.com/office/drawing/2014/main" id="{5DD7960D-2053-4D59-85AC-3996E9D86CFE}"/>
            </a:ext>
          </a:extLst>
        </xdr:cNvPr>
        <xdr:cNvSpPr txBox="1">
          <a:spLocks noChangeArrowheads="1"/>
        </xdr:cNvSpPr>
      </xdr:nvSpPr>
      <xdr:spPr bwMode="auto">
        <a:xfrm>
          <a:off x="5276850" y="34417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57,333</a:t>
          </a:r>
        </a:p>
      </xdr:txBody>
    </xdr:sp>
    <xdr:clientData/>
  </xdr:twoCellAnchor>
  <xdr:twoCellAnchor>
    <xdr:from>
      <xdr:col>4</xdr:col>
      <xdr:colOff>946150</xdr:colOff>
      <xdr:row>20</xdr:row>
      <xdr:rowOff>63500</xdr:rowOff>
    </xdr:from>
    <xdr:to>
      <xdr:col>5</xdr:col>
      <xdr:colOff>69850</xdr:colOff>
      <xdr:row>20</xdr:row>
      <xdr:rowOff>63500</xdr:rowOff>
    </xdr:to>
    <xdr:sp macro="" textlink="">
      <xdr:nvSpPr>
        <xdr:cNvPr id="12332" name="Line 44">
          <a:extLst>
            <a:ext uri="{FF2B5EF4-FFF2-40B4-BE49-F238E27FC236}">
              <a16:creationId xmlns:a16="http://schemas.microsoft.com/office/drawing/2014/main" id="{31E389EB-E7F4-4906-A11C-6B320355FFF9}"/>
            </a:ext>
          </a:extLst>
        </xdr:cNvPr>
        <xdr:cNvSpPr>
          <a:spLocks noChangeShapeType="1"/>
        </xdr:cNvSpPr>
      </xdr:nvSpPr>
      <xdr:spPr bwMode="auto">
        <a:xfrm>
          <a:off x="5111750" y="344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10</xdr:row>
      <xdr:rowOff>0</xdr:rowOff>
    </xdr:from>
    <xdr:to>
      <xdr:col>5</xdr:col>
      <xdr:colOff>768350</xdr:colOff>
      <xdr:row>11</xdr:row>
      <xdr:rowOff>38100</xdr:rowOff>
    </xdr:to>
    <xdr:sp macro="" textlink="">
      <xdr:nvSpPr>
        <xdr:cNvPr id="12333" name="人口1人当たり決算額の推移最大値テキスト130">
          <a:extLst>
            <a:ext uri="{FF2B5EF4-FFF2-40B4-BE49-F238E27FC236}">
              <a16:creationId xmlns:a16="http://schemas.microsoft.com/office/drawing/2014/main" id="{F853E77D-92FB-420C-80E2-437F21CA743E}"/>
            </a:ext>
          </a:extLst>
        </xdr:cNvPr>
        <xdr:cNvSpPr txBox="1">
          <a:spLocks noChangeArrowheads="1"/>
        </xdr:cNvSpPr>
      </xdr:nvSpPr>
      <xdr:spPr bwMode="auto">
        <a:xfrm>
          <a:off x="5276850" y="16954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125,173</a:t>
          </a:r>
        </a:p>
      </xdr:txBody>
    </xdr:sp>
    <xdr:clientData/>
  </xdr:twoCellAnchor>
  <xdr:twoCellAnchor>
    <xdr:from>
      <xdr:col>4</xdr:col>
      <xdr:colOff>946150</xdr:colOff>
      <xdr:row>11</xdr:row>
      <xdr:rowOff>57150</xdr:rowOff>
    </xdr:from>
    <xdr:to>
      <xdr:col>5</xdr:col>
      <xdr:colOff>69850</xdr:colOff>
      <xdr:row>11</xdr:row>
      <xdr:rowOff>57150</xdr:rowOff>
    </xdr:to>
    <xdr:sp macro="" textlink="">
      <xdr:nvSpPr>
        <xdr:cNvPr id="12334" name="Line 46">
          <a:extLst>
            <a:ext uri="{FF2B5EF4-FFF2-40B4-BE49-F238E27FC236}">
              <a16:creationId xmlns:a16="http://schemas.microsoft.com/office/drawing/2014/main" id="{5B1E3DC4-7FAE-4F49-BDC8-B4C2AC928B6C}"/>
            </a:ext>
          </a:extLst>
        </xdr:cNvPr>
        <xdr:cNvSpPr>
          <a:spLocks noChangeShapeType="1"/>
        </xdr:cNvSpPr>
      </xdr:nvSpPr>
      <xdr:spPr bwMode="auto">
        <a:xfrm>
          <a:off x="5111750" y="192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19</xdr:row>
      <xdr:rowOff>19050</xdr:rowOff>
    </xdr:from>
    <xdr:to>
      <xdr:col>4</xdr:col>
      <xdr:colOff>1028700</xdr:colOff>
      <xdr:row>19</xdr:row>
      <xdr:rowOff>76200</xdr:rowOff>
    </xdr:to>
    <xdr:sp macro="" textlink="">
      <xdr:nvSpPr>
        <xdr:cNvPr id="12335" name="Line 47">
          <a:extLst>
            <a:ext uri="{FF2B5EF4-FFF2-40B4-BE49-F238E27FC236}">
              <a16:creationId xmlns:a16="http://schemas.microsoft.com/office/drawing/2014/main" id="{E712F391-1570-4455-829C-B12A6137C8DE}"/>
            </a:ext>
          </a:extLst>
        </xdr:cNvPr>
        <xdr:cNvSpPr>
          <a:spLocks noChangeShapeType="1"/>
        </xdr:cNvSpPr>
      </xdr:nvSpPr>
      <xdr:spPr bwMode="auto">
        <a:xfrm>
          <a:off x="4597400" y="3232150"/>
          <a:ext cx="5969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15</xdr:row>
      <xdr:rowOff>139700</xdr:rowOff>
    </xdr:from>
    <xdr:to>
      <xdr:col>5</xdr:col>
      <xdr:colOff>768350</xdr:colOff>
      <xdr:row>17</xdr:row>
      <xdr:rowOff>6350</xdr:rowOff>
    </xdr:to>
    <xdr:sp macro="" textlink="">
      <xdr:nvSpPr>
        <xdr:cNvPr id="12336" name="人口1人当たり決算額の推移平均値テキスト130">
          <a:extLst>
            <a:ext uri="{FF2B5EF4-FFF2-40B4-BE49-F238E27FC236}">
              <a16:creationId xmlns:a16="http://schemas.microsoft.com/office/drawing/2014/main" id="{773550E8-A0F1-4608-BFCD-F75B22A167BB}"/>
            </a:ext>
          </a:extLst>
        </xdr:cNvPr>
        <xdr:cNvSpPr txBox="1">
          <a:spLocks noChangeArrowheads="1"/>
        </xdr:cNvSpPr>
      </xdr:nvSpPr>
      <xdr:spPr bwMode="auto">
        <a:xfrm>
          <a:off x="5276850" y="269240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4</xdr:col>
      <xdr:colOff>977900</xdr:colOff>
      <xdr:row>16</xdr:row>
      <xdr:rowOff>101600</xdr:rowOff>
    </xdr:from>
    <xdr:to>
      <xdr:col>5</xdr:col>
      <xdr:colOff>31750</xdr:colOff>
      <xdr:row>17</xdr:row>
      <xdr:rowOff>25400</xdr:rowOff>
    </xdr:to>
    <xdr:sp macro="" textlink="">
      <xdr:nvSpPr>
        <xdr:cNvPr id="12337" name="AutoShape 49">
          <a:extLst>
            <a:ext uri="{FF2B5EF4-FFF2-40B4-BE49-F238E27FC236}">
              <a16:creationId xmlns:a16="http://schemas.microsoft.com/office/drawing/2014/main" id="{38868B20-55C7-45AE-AAA6-D219ACF0EF2E}"/>
            </a:ext>
          </a:extLst>
        </xdr:cNvPr>
        <xdr:cNvSpPr>
          <a:spLocks noChangeArrowheads="1"/>
        </xdr:cNvSpPr>
      </xdr:nvSpPr>
      <xdr:spPr bwMode="auto">
        <a:xfrm>
          <a:off x="5143500" y="2819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19</xdr:row>
      <xdr:rowOff>0</xdr:rowOff>
    </xdr:from>
    <xdr:to>
      <xdr:col>4</xdr:col>
      <xdr:colOff>431800</xdr:colOff>
      <xdr:row>19</xdr:row>
      <xdr:rowOff>19050</xdr:rowOff>
    </xdr:to>
    <xdr:sp macro="" textlink="">
      <xdr:nvSpPr>
        <xdr:cNvPr id="12338" name="Line 50">
          <a:extLst>
            <a:ext uri="{FF2B5EF4-FFF2-40B4-BE49-F238E27FC236}">
              <a16:creationId xmlns:a16="http://schemas.microsoft.com/office/drawing/2014/main" id="{6545A00E-67BC-4390-B852-90F8B0249AE5}"/>
            </a:ext>
          </a:extLst>
        </xdr:cNvPr>
        <xdr:cNvSpPr>
          <a:spLocks noChangeShapeType="1"/>
        </xdr:cNvSpPr>
      </xdr:nvSpPr>
      <xdr:spPr bwMode="auto">
        <a:xfrm>
          <a:off x="3956050" y="321310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16</xdr:row>
      <xdr:rowOff>127000</xdr:rowOff>
    </xdr:from>
    <xdr:to>
      <xdr:col>4</xdr:col>
      <xdr:colOff>482600</xdr:colOff>
      <xdr:row>17</xdr:row>
      <xdr:rowOff>63500</xdr:rowOff>
    </xdr:to>
    <xdr:sp macro="" textlink="">
      <xdr:nvSpPr>
        <xdr:cNvPr id="12339" name="AutoShape 51">
          <a:extLst>
            <a:ext uri="{FF2B5EF4-FFF2-40B4-BE49-F238E27FC236}">
              <a16:creationId xmlns:a16="http://schemas.microsoft.com/office/drawing/2014/main" id="{35CD2C61-3305-4FF4-A025-2674384EE117}"/>
            </a:ext>
          </a:extLst>
        </xdr:cNvPr>
        <xdr:cNvSpPr>
          <a:spLocks noChangeArrowheads="1"/>
        </xdr:cNvSpPr>
      </xdr:nvSpPr>
      <xdr:spPr bwMode="auto">
        <a:xfrm>
          <a:off x="4552950" y="2844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76200</xdr:colOff>
      <xdr:row>15</xdr:row>
      <xdr:rowOff>101600</xdr:rowOff>
    </xdr:from>
    <xdr:to>
      <xdr:col>4</xdr:col>
      <xdr:colOff>755650</xdr:colOff>
      <xdr:row>16</xdr:row>
      <xdr:rowOff>139700</xdr:rowOff>
    </xdr:to>
    <xdr:sp macro="" textlink="">
      <xdr:nvSpPr>
        <xdr:cNvPr id="12340" name="Text Box 52">
          <a:extLst>
            <a:ext uri="{FF2B5EF4-FFF2-40B4-BE49-F238E27FC236}">
              <a16:creationId xmlns:a16="http://schemas.microsoft.com/office/drawing/2014/main" id="{F51654C5-8B79-4CC1-B98E-327FFB8CF4EF}"/>
            </a:ext>
          </a:extLst>
        </xdr:cNvPr>
        <xdr:cNvSpPr txBox="1">
          <a:spLocks noChangeArrowheads="1"/>
        </xdr:cNvSpPr>
      </xdr:nvSpPr>
      <xdr:spPr bwMode="auto">
        <a:xfrm>
          <a:off x="4241800" y="2654300"/>
          <a:ext cx="6794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3</xdr:col>
      <xdr:colOff>190500</xdr:colOff>
      <xdr:row>18</xdr:row>
      <xdr:rowOff>82550</xdr:rowOff>
    </xdr:from>
    <xdr:to>
      <xdr:col>3</xdr:col>
      <xdr:colOff>831850</xdr:colOff>
      <xdr:row>19</xdr:row>
      <xdr:rowOff>0</xdr:rowOff>
    </xdr:to>
    <xdr:sp macro="" textlink="">
      <xdr:nvSpPr>
        <xdr:cNvPr id="12341" name="Line 53">
          <a:extLst>
            <a:ext uri="{FF2B5EF4-FFF2-40B4-BE49-F238E27FC236}">
              <a16:creationId xmlns:a16="http://schemas.microsoft.com/office/drawing/2014/main" id="{10748F0A-5857-46E8-AB31-E6B7D786C4C2}"/>
            </a:ext>
          </a:extLst>
        </xdr:cNvPr>
        <xdr:cNvSpPr>
          <a:spLocks noChangeShapeType="1"/>
        </xdr:cNvSpPr>
      </xdr:nvSpPr>
      <xdr:spPr bwMode="auto">
        <a:xfrm>
          <a:off x="3314700" y="3130550"/>
          <a:ext cx="641350" cy="82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16</xdr:row>
      <xdr:rowOff>139700</xdr:rowOff>
    </xdr:from>
    <xdr:to>
      <xdr:col>3</xdr:col>
      <xdr:colOff>876300</xdr:colOff>
      <xdr:row>17</xdr:row>
      <xdr:rowOff>63500</xdr:rowOff>
    </xdr:to>
    <xdr:sp macro="" textlink="">
      <xdr:nvSpPr>
        <xdr:cNvPr id="12342" name="AutoShape 54">
          <a:extLst>
            <a:ext uri="{FF2B5EF4-FFF2-40B4-BE49-F238E27FC236}">
              <a16:creationId xmlns:a16="http://schemas.microsoft.com/office/drawing/2014/main" id="{4F6A907D-1F76-4334-AAE7-0B41192A3427}"/>
            </a:ext>
          </a:extLst>
        </xdr:cNvPr>
        <xdr:cNvSpPr>
          <a:spLocks noChangeArrowheads="1"/>
        </xdr:cNvSpPr>
      </xdr:nvSpPr>
      <xdr:spPr bwMode="auto">
        <a:xfrm>
          <a:off x="3911600" y="2857500"/>
          <a:ext cx="8890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482600</xdr:colOff>
      <xdr:row>15</xdr:row>
      <xdr:rowOff>101600</xdr:rowOff>
    </xdr:from>
    <xdr:to>
      <xdr:col>4</xdr:col>
      <xdr:colOff>139700</xdr:colOff>
      <xdr:row>16</xdr:row>
      <xdr:rowOff>139700</xdr:rowOff>
    </xdr:to>
    <xdr:sp macro="" textlink="">
      <xdr:nvSpPr>
        <xdr:cNvPr id="12343" name="Text Box 55">
          <a:extLst>
            <a:ext uri="{FF2B5EF4-FFF2-40B4-BE49-F238E27FC236}">
              <a16:creationId xmlns:a16="http://schemas.microsoft.com/office/drawing/2014/main" id="{37ECAC2B-0DCF-4219-A34B-FFBF0391434F}"/>
            </a:ext>
          </a:extLst>
        </xdr:cNvPr>
        <xdr:cNvSpPr txBox="1">
          <a:spLocks noChangeArrowheads="1"/>
        </xdr:cNvSpPr>
      </xdr:nvSpPr>
      <xdr:spPr bwMode="auto">
        <a:xfrm>
          <a:off x="3606800" y="26543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xdr:from>
      <xdr:col>2</xdr:col>
      <xdr:colOff>584200</xdr:colOff>
      <xdr:row>18</xdr:row>
      <xdr:rowOff>82550</xdr:rowOff>
    </xdr:from>
    <xdr:to>
      <xdr:col>3</xdr:col>
      <xdr:colOff>190500</xdr:colOff>
      <xdr:row>18</xdr:row>
      <xdr:rowOff>107950</xdr:rowOff>
    </xdr:to>
    <xdr:sp macro="" textlink="">
      <xdr:nvSpPr>
        <xdr:cNvPr id="12344" name="Line 56">
          <a:extLst>
            <a:ext uri="{FF2B5EF4-FFF2-40B4-BE49-F238E27FC236}">
              <a16:creationId xmlns:a16="http://schemas.microsoft.com/office/drawing/2014/main" id="{2062D775-320F-468D-9E00-27112B1CDC42}"/>
            </a:ext>
          </a:extLst>
        </xdr:cNvPr>
        <xdr:cNvSpPr>
          <a:spLocks noChangeShapeType="1"/>
        </xdr:cNvSpPr>
      </xdr:nvSpPr>
      <xdr:spPr bwMode="auto">
        <a:xfrm flipV="1">
          <a:off x="2667000" y="3130550"/>
          <a:ext cx="6477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16</xdr:row>
      <xdr:rowOff>127000</xdr:rowOff>
    </xdr:from>
    <xdr:to>
      <xdr:col>3</xdr:col>
      <xdr:colOff>234950</xdr:colOff>
      <xdr:row>17</xdr:row>
      <xdr:rowOff>63500</xdr:rowOff>
    </xdr:to>
    <xdr:sp macro="" textlink="">
      <xdr:nvSpPr>
        <xdr:cNvPr id="12345" name="AutoShape 57">
          <a:extLst>
            <a:ext uri="{FF2B5EF4-FFF2-40B4-BE49-F238E27FC236}">
              <a16:creationId xmlns:a16="http://schemas.microsoft.com/office/drawing/2014/main" id="{F4CC3F53-679E-4E16-B5D1-1F264711678B}"/>
            </a:ext>
          </a:extLst>
        </xdr:cNvPr>
        <xdr:cNvSpPr>
          <a:spLocks noChangeArrowheads="1"/>
        </xdr:cNvSpPr>
      </xdr:nvSpPr>
      <xdr:spPr bwMode="auto">
        <a:xfrm>
          <a:off x="3263900" y="2844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882650</xdr:colOff>
      <xdr:row>15</xdr:row>
      <xdr:rowOff>101600</xdr:rowOff>
    </xdr:from>
    <xdr:to>
      <xdr:col>3</xdr:col>
      <xdr:colOff>546100</xdr:colOff>
      <xdr:row>16</xdr:row>
      <xdr:rowOff>139700</xdr:rowOff>
    </xdr:to>
    <xdr:sp macro="" textlink="">
      <xdr:nvSpPr>
        <xdr:cNvPr id="12346" name="Text Box 58">
          <a:extLst>
            <a:ext uri="{FF2B5EF4-FFF2-40B4-BE49-F238E27FC236}">
              <a16:creationId xmlns:a16="http://schemas.microsoft.com/office/drawing/2014/main" id="{F9FB726F-F3E6-4E0A-A3AD-72FBFDEF9EAD}"/>
            </a:ext>
          </a:extLst>
        </xdr:cNvPr>
        <xdr:cNvSpPr txBox="1">
          <a:spLocks noChangeArrowheads="1"/>
        </xdr:cNvSpPr>
      </xdr:nvSpPr>
      <xdr:spPr bwMode="auto">
        <a:xfrm>
          <a:off x="2965450" y="26543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82,075</a:t>
          </a:r>
        </a:p>
      </xdr:txBody>
    </xdr:sp>
    <xdr:clientData/>
  </xdr:twoCellAnchor>
  <xdr:twoCellAnchor>
    <xdr:from>
      <xdr:col>2</xdr:col>
      <xdr:colOff>546100</xdr:colOff>
      <xdr:row>16</xdr:row>
      <xdr:rowOff>120650</xdr:rowOff>
    </xdr:from>
    <xdr:to>
      <xdr:col>2</xdr:col>
      <xdr:colOff>641350</xdr:colOff>
      <xdr:row>17</xdr:row>
      <xdr:rowOff>57150</xdr:rowOff>
    </xdr:to>
    <xdr:sp macro="" textlink="">
      <xdr:nvSpPr>
        <xdr:cNvPr id="12347" name="AutoShape 59">
          <a:extLst>
            <a:ext uri="{FF2B5EF4-FFF2-40B4-BE49-F238E27FC236}">
              <a16:creationId xmlns:a16="http://schemas.microsoft.com/office/drawing/2014/main" id="{B0F1D6C5-5D6E-419B-82E5-259B50D40C92}"/>
            </a:ext>
          </a:extLst>
        </xdr:cNvPr>
        <xdr:cNvSpPr>
          <a:spLocks noChangeArrowheads="1"/>
        </xdr:cNvSpPr>
      </xdr:nvSpPr>
      <xdr:spPr bwMode="auto">
        <a:xfrm>
          <a:off x="2628900" y="28384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234950</xdr:colOff>
      <xdr:row>15</xdr:row>
      <xdr:rowOff>88900</xdr:rowOff>
    </xdr:from>
    <xdr:to>
      <xdr:col>2</xdr:col>
      <xdr:colOff>939800</xdr:colOff>
      <xdr:row>16</xdr:row>
      <xdr:rowOff>127000</xdr:rowOff>
    </xdr:to>
    <xdr:sp macro="" textlink="">
      <xdr:nvSpPr>
        <xdr:cNvPr id="12348" name="Text Box 60">
          <a:extLst>
            <a:ext uri="{FF2B5EF4-FFF2-40B4-BE49-F238E27FC236}">
              <a16:creationId xmlns:a16="http://schemas.microsoft.com/office/drawing/2014/main" id="{638563EB-5009-42A3-B831-E27DC50462F4}"/>
            </a:ext>
          </a:extLst>
        </xdr:cNvPr>
        <xdr:cNvSpPr txBox="1">
          <a:spLocks noChangeArrowheads="1"/>
        </xdr:cNvSpPr>
      </xdr:nvSpPr>
      <xdr:spPr bwMode="auto">
        <a:xfrm>
          <a:off x="2317750" y="26416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82,474</a:t>
          </a:r>
        </a:p>
      </xdr:txBody>
    </xdr:sp>
    <xdr:clientData/>
  </xdr:twoCellAnchor>
  <xdr:twoCellAnchor editAs="oneCell">
    <xdr:from>
      <xdr:col>4</xdr:col>
      <xdr:colOff>920750</xdr:colOff>
      <xdr:row>23</xdr:row>
      <xdr:rowOff>6350</xdr:rowOff>
    </xdr:from>
    <xdr:to>
      <xdr:col>5</xdr:col>
      <xdr:colOff>577850</xdr:colOff>
      <xdr:row>24</xdr:row>
      <xdr:rowOff>44450</xdr:rowOff>
    </xdr:to>
    <xdr:sp macro="" textlink="">
      <xdr:nvSpPr>
        <xdr:cNvPr id="12349" name="Text Box 61">
          <a:extLst>
            <a:ext uri="{FF2B5EF4-FFF2-40B4-BE49-F238E27FC236}">
              <a16:creationId xmlns:a16="http://schemas.microsoft.com/office/drawing/2014/main" id="{9A60676E-CF83-47AC-8E2E-D269C06329E0}"/>
            </a:ext>
          </a:extLst>
        </xdr:cNvPr>
        <xdr:cNvSpPr txBox="1">
          <a:spLocks noChangeArrowheads="1"/>
        </xdr:cNvSpPr>
      </xdr:nvSpPr>
      <xdr:spPr bwMode="auto">
        <a:xfrm>
          <a:off x="5086350" y="3879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323850</xdr:colOff>
      <xdr:row>23</xdr:row>
      <xdr:rowOff>6350</xdr:rowOff>
    </xdr:from>
    <xdr:to>
      <xdr:col>4</xdr:col>
      <xdr:colOff>1022350</xdr:colOff>
      <xdr:row>24</xdr:row>
      <xdr:rowOff>44450</xdr:rowOff>
    </xdr:to>
    <xdr:sp macro="" textlink="">
      <xdr:nvSpPr>
        <xdr:cNvPr id="12350" name="Text Box 62">
          <a:extLst>
            <a:ext uri="{FF2B5EF4-FFF2-40B4-BE49-F238E27FC236}">
              <a16:creationId xmlns:a16="http://schemas.microsoft.com/office/drawing/2014/main" id="{2E6B8E62-93EB-48A1-A929-C44F2B6640E8}"/>
            </a:ext>
          </a:extLst>
        </xdr:cNvPr>
        <xdr:cNvSpPr txBox="1">
          <a:spLocks noChangeArrowheads="1"/>
        </xdr:cNvSpPr>
      </xdr:nvSpPr>
      <xdr:spPr bwMode="auto">
        <a:xfrm>
          <a:off x="4489450" y="3879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723900</xdr:colOff>
      <xdr:row>23</xdr:row>
      <xdr:rowOff>6350</xdr:rowOff>
    </xdr:from>
    <xdr:to>
      <xdr:col>4</xdr:col>
      <xdr:colOff>387350</xdr:colOff>
      <xdr:row>24</xdr:row>
      <xdr:rowOff>44450</xdr:rowOff>
    </xdr:to>
    <xdr:sp macro="" textlink="">
      <xdr:nvSpPr>
        <xdr:cNvPr id="12351" name="Text Box 63">
          <a:extLst>
            <a:ext uri="{FF2B5EF4-FFF2-40B4-BE49-F238E27FC236}">
              <a16:creationId xmlns:a16="http://schemas.microsoft.com/office/drawing/2014/main" id="{F14F17E8-0B55-4C34-AD9A-C98A40D29360}"/>
            </a:ext>
          </a:extLst>
        </xdr:cNvPr>
        <xdr:cNvSpPr txBox="1">
          <a:spLocks noChangeArrowheads="1"/>
        </xdr:cNvSpPr>
      </xdr:nvSpPr>
      <xdr:spPr bwMode="auto">
        <a:xfrm>
          <a:off x="3848100" y="38798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88900</xdr:colOff>
      <xdr:row>23</xdr:row>
      <xdr:rowOff>6350</xdr:rowOff>
    </xdr:from>
    <xdr:to>
      <xdr:col>3</xdr:col>
      <xdr:colOff>787400</xdr:colOff>
      <xdr:row>24</xdr:row>
      <xdr:rowOff>44450</xdr:rowOff>
    </xdr:to>
    <xdr:sp macro="" textlink="">
      <xdr:nvSpPr>
        <xdr:cNvPr id="12352" name="Text Box 64">
          <a:extLst>
            <a:ext uri="{FF2B5EF4-FFF2-40B4-BE49-F238E27FC236}">
              <a16:creationId xmlns:a16="http://schemas.microsoft.com/office/drawing/2014/main" id="{A36BCB91-ABAE-41DE-830C-8905FF8D8E3F}"/>
            </a:ext>
          </a:extLst>
        </xdr:cNvPr>
        <xdr:cNvSpPr txBox="1">
          <a:spLocks noChangeArrowheads="1"/>
        </xdr:cNvSpPr>
      </xdr:nvSpPr>
      <xdr:spPr bwMode="auto">
        <a:xfrm>
          <a:off x="3213100" y="3879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482600</xdr:colOff>
      <xdr:row>23</xdr:row>
      <xdr:rowOff>6350</xdr:rowOff>
    </xdr:from>
    <xdr:to>
      <xdr:col>3</xdr:col>
      <xdr:colOff>139700</xdr:colOff>
      <xdr:row>24</xdr:row>
      <xdr:rowOff>44450</xdr:rowOff>
    </xdr:to>
    <xdr:sp macro="" textlink="">
      <xdr:nvSpPr>
        <xdr:cNvPr id="12353" name="Text Box 65">
          <a:extLst>
            <a:ext uri="{FF2B5EF4-FFF2-40B4-BE49-F238E27FC236}">
              <a16:creationId xmlns:a16="http://schemas.microsoft.com/office/drawing/2014/main" id="{4987B13F-1277-4BE5-B7C0-A933BDC55A2E}"/>
            </a:ext>
          </a:extLst>
        </xdr:cNvPr>
        <xdr:cNvSpPr txBox="1">
          <a:spLocks noChangeArrowheads="1"/>
        </xdr:cNvSpPr>
      </xdr:nvSpPr>
      <xdr:spPr bwMode="auto">
        <a:xfrm>
          <a:off x="2565400" y="38798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977900</xdr:colOff>
      <xdr:row>19</xdr:row>
      <xdr:rowOff>25400</xdr:rowOff>
    </xdr:from>
    <xdr:to>
      <xdr:col>5</xdr:col>
      <xdr:colOff>31750</xdr:colOff>
      <xdr:row>19</xdr:row>
      <xdr:rowOff>127000</xdr:rowOff>
    </xdr:to>
    <xdr:sp macro="" textlink="">
      <xdr:nvSpPr>
        <xdr:cNvPr id="12354" name="Oval 66">
          <a:extLst>
            <a:ext uri="{FF2B5EF4-FFF2-40B4-BE49-F238E27FC236}">
              <a16:creationId xmlns:a16="http://schemas.microsoft.com/office/drawing/2014/main" id="{34275A19-0150-48E9-8832-68C9D0978901}"/>
            </a:ext>
          </a:extLst>
        </xdr:cNvPr>
        <xdr:cNvSpPr>
          <a:spLocks noChangeArrowheads="1"/>
        </xdr:cNvSpPr>
      </xdr:nvSpPr>
      <xdr:spPr bwMode="auto">
        <a:xfrm>
          <a:off x="5143500" y="32385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19</xdr:row>
      <xdr:rowOff>25400</xdr:rowOff>
    </xdr:from>
    <xdr:to>
      <xdr:col>5</xdr:col>
      <xdr:colOff>768350</xdr:colOff>
      <xdr:row>20</xdr:row>
      <xdr:rowOff>63500</xdr:rowOff>
    </xdr:to>
    <xdr:sp macro="" textlink="">
      <xdr:nvSpPr>
        <xdr:cNvPr id="12355" name="人口1人当たり決算額の推移該当値テキスト130">
          <a:extLst>
            <a:ext uri="{FF2B5EF4-FFF2-40B4-BE49-F238E27FC236}">
              <a16:creationId xmlns:a16="http://schemas.microsoft.com/office/drawing/2014/main" id="{D3A3FABA-1ACA-4549-8CF1-8F04F8D8A4D1}"/>
            </a:ext>
          </a:extLst>
        </xdr:cNvPr>
        <xdr:cNvSpPr txBox="1">
          <a:spLocks noChangeArrowheads="1"/>
        </xdr:cNvSpPr>
      </xdr:nvSpPr>
      <xdr:spPr bwMode="auto">
        <a:xfrm>
          <a:off x="5276850" y="32385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64,112</a:t>
          </a:r>
        </a:p>
      </xdr:txBody>
    </xdr:sp>
    <xdr:clientData/>
  </xdr:twoCellAnchor>
  <xdr:twoCellAnchor>
    <xdr:from>
      <xdr:col>4</xdr:col>
      <xdr:colOff>387350</xdr:colOff>
      <xdr:row>18</xdr:row>
      <xdr:rowOff>139700</xdr:rowOff>
    </xdr:from>
    <xdr:to>
      <xdr:col>4</xdr:col>
      <xdr:colOff>482600</xdr:colOff>
      <xdr:row>19</xdr:row>
      <xdr:rowOff>76200</xdr:rowOff>
    </xdr:to>
    <xdr:sp macro="" textlink="">
      <xdr:nvSpPr>
        <xdr:cNvPr id="12356" name="Oval 68">
          <a:extLst>
            <a:ext uri="{FF2B5EF4-FFF2-40B4-BE49-F238E27FC236}">
              <a16:creationId xmlns:a16="http://schemas.microsoft.com/office/drawing/2014/main" id="{6BB7D3EE-3DB8-4D31-A5DE-67745AC94088}"/>
            </a:ext>
          </a:extLst>
        </xdr:cNvPr>
        <xdr:cNvSpPr>
          <a:spLocks noChangeArrowheads="1"/>
        </xdr:cNvSpPr>
      </xdr:nvSpPr>
      <xdr:spPr bwMode="auto">
        <a:xfrm>
          <a:off x="4552950" y="31877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76200</xdr:colOff>
      <xdr:row>19</xdr:row>
      <xdr:rowOff>82550</xdr:rowOff>
    </xdr:from>
    <xdr:to>
      <xdr:col>4</xdr:col>
      <xdr:colOff>755650</xdr:colOff>
      <xdr:row>20</xdr:row>
      <xdr:rowOff>120650</xdr:rowOff>
    </xdr:to>
    <xdr:sp macro="" textlink="">
      <xdr:nvSpPr>
        <xdr:cNvPr id="12357" name="Text Box 69">
          <a:extLst>
            <a:ext uri="{FF2B5EF4-FFF2-40B4-BE49-F238E27FC236}">
              <a16:creationId xmlns:a16="http://schemas.microsoft.com/office/drawing/2014/main" id="{EEFA6985-6844-42CC-8397-A76CE012FA69}"/>
            </a:ext>
          </a:extLst>
        </xdr:cNvPr>
        <xdr:cNvSpPr txBox="1">
          <a:spLocks noChangeArrowheads="1"/>
        </xdr:cNvSpPr>
      </xdr:nvSpPr>
      <xdr:spPr bwMode="auto">
        <a:xfrm>
          <a:off x="4241800" y="3295650"/>
          <a:ext cx="6794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66,717</a:t>
          </a:r>
        </a:p>
      </xdr:txBody>
    </xdr:sp>
    <xdr:clientData/>
  </xdr:twoCellAnchor>
  <xdr:twoCellAnchor>
    <xdr:from>
      <xdr:col>3</xdr:col>
      <xdr:colOff>787400</xdr:colOff>
      <xdr:row>18</xdr:row>
      <xdr:rowOff>120650</xdr:rowOff>
    </xdr:from>
    <xdr:to>
      <xdr:col>3</xdr:col>
      <xdr:colOff>876300</xdr:colOff>
      <xdr:row>19</xdr:row>
      <xdr:rowOff>44450</xdr:rowOff>
    </xdr:to>
    <xdr:sp macro="" textlink="">
      <xdr:nvSpPr>
        <xdr:cNvPr id="12358" name="Oval 70">
          <a:extLst>
            <a:ext uri="{FF2B5EF4-FFF2-40B4-BE49-F238E27FC236}">
              <a16:creationId xmlns:a16="http://schemas.microsoft.com/office/drawing/2014/main" id="{9F134FCD-19A9-4AC3-B1B7-7AB0EEF5EC05}"/>
            </a:ext>
          </a:extLst>
        </xdr:cNvPr>
        <xdr:cNvSpPr>
          <a:spLocks noChangeArrowheads="1"/>
        </xdr:cNvSpPr>
      </xdr:nvSpPr>
      <xdr:spPr bwMode="auto">
        <a:xfrm>
          <a:off x="3911600" y="3168650"/>
          <a:ext cx="8890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482600</xdr:colOff>
      <xdr:row>19</xdr:row>
      <xdr:rowOff>63500</xdr:rowOff>
    </xdr:from>
    <xdr:to>
      <xdr:col>4</xdr:col>
      <xdr:colOff>139700</xdr:colOff>
      <xdr:row>20</xdr:row>
      <xdr:rowOff>101600</xdr:rowOff>
    </xdr:to>
    <xdr:sp macro="" textlink="">
      <xdr:nvSpPr>
        <xdr:cNvPr id="12359" name="Text Box 71">
          <a:extLst>
            <a:ext uri="{FF2B5EF4-FFF2-40B4-BE49-F238E27FC236}">
              <a16:creationId xmlns:a16="http://schemas.microsoft.com/office/drawing/2014/main" id="{315FF8BB-AFC6-405C-8B2A-BC5ADC95172F}"/>
            </a:ext>
          </a:extLst>
        </xdr:cNvPr>
        <xdr:cNvSpPr txBox="1">
          <a:spLocks noChangeArrowheads="1"/>
        </xdr:cNvSpPr>
      </xdr:nvSpPr>
      <xdr:spPr bwMode="auto">
        <a:xfrm>
          <a:off x="3606800" y="32766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67,694</a:t>
          </a:r>
        </a:p>
      </xdr:txBody>
    </xdr:sp>
    <xdr:clientData/>
  </xdr:twoCellAnchor>
  <xdr:twoCellAnchor>
    <xdr:from>
      <xdr:col>3</xdr:col>
      <xdr:colOff>139700</xdr:colOff>
      <xdr:row>18</xdr:row>
      <xdr:rowOff>38100</xdr:rowOff>
    </xdr:from>
    <xdr:to>
      <xdr:col>3</xdr:col>
      <xdr:colOff>234950</xdr:colOff>
      <xdr:row>18</xdr:row>
      <xdr:rowOff>139700</xdr:rowOff>
    </xdr:to>
    <xdr:sp macro="" textlink="">
      <xdr:nvSpPr>
        <xdr:cNvPr id="12360" name="Oval 72">
          <a:extLst>
            <a:ext uri="{FF2B5EF4-FFF2-40B4-BE49-F238E27FC236}">
              <a16:creationId xmlns:a16="http://schemas.microsoft.com/office/drawing/2014/main" id="{C6556D53-F80C-4D4B-9757-229D480597B8}"/>
            </a:ext>
          </a:extLst>
        </xdr:cNvPr>
        <xdr:cNvSpPr>
          <a:spLocks noChangeArrowheads="1"/>
        </xdr:cNvSpPr>
      </xdr:nvSpPr>
      <xdr:spPr bwMode="auto">
        <a:xfrm>
          <a:off x="3263900" y="30861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882650</xdr:colOff>
      <xdr:row>18</xdr:row>
      <xdr:rowOff>146050</xdr:rowOff>
    </xdr:from>
    <xdr:to>
      <xdr:col>3</xdr:col>
      <xdr:colOff>546100</xdr:colOff>
      <xdr:row>20</xdr:row>
      <xdr:rowOff>19050</xdr:rowOff>
    </xdr:to>
    <xdr:sp macro="" textlink="">
      <xdr:nvSpPr>
        <xdr:cNvPr id="12361" name="Text Box 73">
          <a:extLst>
            <a:ext uri="{FF2B5EF4-FFF2-40B4-BE49-F238E27FC236}">
              <a16:creationId xmlns:a16="http://schemas.microsoft.com/office/drawing/2014/main" id="{1A61344A-B51C-4AF1-A357-99F0A3C9E650}"/>
            </a:ext>
          </a:extLst>
        </xdr:cNvPr>
        <xdr:cNvSpPr txBox="1">
          <a:spLocks noChangeArrowheads="1"/>
        </xdr:cNvSpPr>
      </xdr:nvSpPr>
      <xdr:spPr bwMode="auto">
        <a:xfrm>
          <a:off x="2965450" y="31940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71,298</a:t>
          </a:r>
        </a:p>
      </xdr:txBody>
    </xdr:sp>
    <xdr:clientData/>
  </xdr:twoCellAnchor>
  <xdr:twoCellAnchor>
    <xdr:from>
      <xdr:col>2</xdr:col>
      <xdr:colOff>546100</xdr:colOff>
      <xdr:row>18</xdr:row>
      <xdr:rowOff>63500</xdr:rowOff>
    </xdr:from>
    <xdr:to>
      <xdr:col>2</xdr:col>
      <xdr:colOff>641350</xdr:colOff>
      <xdr:row>19</xdr:row>
      <xdr:rowOff>0</xdr:rowOff>
    </xdr:to>
    <xdr:sp macro="" textlink="">
      <xdr:nvSpPr>
        <xdr:cNvPr id="12362" name="Oval 74">
          <a:extLst>
            <a:ext uri="{FF2B5EF4-FFF2-40B4-BE49-F238E27FC236}">
              <a16:creationId xmlns:a16="http://schemas.microsoft.com/office/drawing/2014/main" id="{B5ADBDD1-3D2A-4179-A805-CDBF739B44BE}"/>
            </a:ext>
          </a:extLst>
        </xdr:cNvPr>
        <xdr:cNvSpPr>
          <a:spLocks noChangeArrowheads="1"/>
        </xdr:cNvSpPr>
      </xdr:nvSpPr>
      <xdr:spPr bwMode="auto">
        <a:xfrm>
          <a:off x="2628900" y="31115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234950</xdr:colOff>
      <xdr:row>19</xdr:row>
      <xdr:rowOff>6350</xdr:rowOff>
    </xdr:from>
    <xdr:to>
      <xdr:col>2</xdr:col>
      <xdr:colOff>939800</xdr:colOff>
      <xdr:row>20</xdr:row>
      <xdr:rowOff>44450</xdr:rowOff>
    </xdr:to>
    <xdr:sp macro="" textlink="">
      <xdr:nvSpPr>
        <xdr:cNvPr id="12363" name="Text Box 75">
          <a:extLst>
            <a:ext uri="{FF2B5EF4-FFF2-40B4-BE49-F238E27FC236}">
              <a16:creationId xmlns:a16="http://schemas.microsoft.com/office/drawing/2014/main" id="{8AF37255-119E-40E7-9126-1A331DC9B9AC}"/>
            </a:ext>
          </a:extLst>
        </xdr:cNvPr>
        <xdr:cNvSpPr txBox="1">
          <a:spLocks noChangeArrowheads="1"/>
        </xdr:cNvSpPr>
      </xdr:nvSpPr>
      <xdr:spPr bwMode="auto">
        <a:xfrm>
          <a:off x="2317750" y="321945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69,981</a:t>
          </a:r>
        </a:p>
      </xdr:txBody>
    </xdr:sp>
    <xdr:clientData/>
  </xdr:twoCellAnchor>
  <xdr:twoCellAnchor>
    <xdr:from>
      <xdr:col>1</xdr:col>
      <xdr:colOff>946150</xdr:colOff>
      <xdr:row>29</xdr:row>
      <xdr:rowOff>6350</xdr:rowOff>
    </xdr:from>
    <xdr:to>
      <xdr:col>5</xdr:col>
      <xdr:colOff>673100</xdr:colOff>
      <xdr:row>30</xdr:row>
      <xdr:rowOff>88900</xdr:rowOff>
    </xdr:to>
    <xdr:sp macro="" textlink="">
      <xdr:nvSpPr>
        <xdr:cNvPr id="12364" name="Rectangle 76">
          <a:extLst>
            <a:ext uri="{FF2B5EF4-FFF2-40B4-BE49-F238E27FC236}">
              <a16:creationId xmlns:a16="http://schemas.microsoft.com/office/drawing/2014/main" id="{3BE4689A-4330-49C5-9DF6-FFBD263F5D66}"/>
            </a:ext>
          </a:extLst>
        </xdr:cNvPr>
        <xdr:cNvSpPr>
          <a:spLocks noChangeArrowheads="1"/>
        </xdr:cNvSpPr>
      </xdr:nvSpPr>
      <xdr:spPr bwMode="auto">
        <a:xfrm>
          <a:off x="1987550" y="4914900"/>
          <a:ext cx="3892550" cy="2476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2365" name="AutoShape 77">
          <a:extLst>
            <a:ext uri="{FF2B5EF4-FFF2-40B4-BE49-F238E27FC236}">
              <a16:creationId xmlns:a16="http://schemas.microsoft.com/office/drawing/2014/main" id="{BF83B405-4139-4862-98F3-89D277443F63}"/>
            </a:ext>
          </a:extLst>
        </xdr:cNvPr>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490433</xdr:colOff>
      <xdr:row>29</xdr:row>
      <xdr:rowOff>89474</xdr:rowOff>
    </xdr:from>
    <xdr:ext cx="822533" cy="170303"/>
    <xdr:sp macro="" textlink="">
      <xdr:nvSpPr>
        <xdr:cNvPr id="12366" name="Text Box 78">
          <a:extLst>
            <a:ext uri="{FF2B5EF4-FFF2-40B4-BE49-F238E27FC236}">
              <a16:creationId xmlns:a16="http://schemas.microsoft.com/office/drawing/2014/main" id="{ADC921C5-A41B-4A49-AB94-01D23F625EE0}"/>
            </a:ext>
          </a:extLst>
        </xdr:cNvPr>
        <xdr:cNvSpPr txBox="1">
          <a:spLocks noChangeArrowheads="1"/>
        </xdr:cNvSpPr>
      </xdr:nvSpPr>
      <xdr:spPr bwMode="auto">
        <a:xfrm>
          <a:off x="490433" y="4998024"/>
          <a:ext cx="822533"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485564</xdr:colOff>
      <xdr:row>31</xdr:row>
      <xdr:rowOff>13274</xdr:rowOff>
    </xdr:from>
    <xdr:ext cx="857671" cy="170303"/>
    <xdr:sp macro="" textlink="">
      <xdr:nvSpPr>
        <xdr:cNvPr id="12367" name="Text Box 79">
          <a:extLst>
            <a:ext uri="{FF2B5EF4-FFF2-40B4-BE49-F238E27FC236}">
              <a16:creationId xmlns:a16="http://schemas.microsoft.com/office/drawing/2014/main" id="{7EE3EF14-AD05-4CCA-99EC-0DB2C51BA328}"/>
            </a:ext>
          </a:extLst>
        </xdr:cNvPr>
        <xdr:cNvSpPr txBox="1">
          <a:spLocks noChangeArrowheads="1"/>
        </xdr:cNvSpPr>
      </xdr:nvSpPr>
      <xdr:spPr bwMode="auto">
        <a:xfrm>
          <a:off x="485564" y="5252024"/>
          <a:ext cx="857671" cy="17030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482600</xdr:colOff>
      <xdr:row>31</xdr:row>
      <xdr:rowOff>330764</xdr:rowOff>
    </xdr:from>
    <xdr:ext cx="866519" cy="303673"/>
    <xdr:sp macro="" textlink="">
      <xdr:nvSpPr>
        <xdr:cNvPr id="12368" name="Text Box 80">
          <a:extLst>
            <a:ext uri="{FF2B5EF4-FFF2-40B4-BE49-F238E27FC236}">
              <a16:creationId xmlns:a16="http://schemas.microsoft.com/office/drawing/2014/main" id="{7ECDF898-6412-4958-9EF1-B25890F5DD3A}"/>
            </a:ext>
          </a:extLst>
        </xdr:cNvPr>
        <xdr:cNvSpPr txBox="1">
          <a:spLocks noChangeArrowheads="1"/>
        </xdr:cNvSpPr>
      </xdr:nvSpPr>
      <xdr:spPr bwMode="auto">
        <a:xfrm>
          <a:off x="482600" y="5569514"/>
          <a:ext cx="866519" cy="30367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234950</xdr:colOff>
      <xdr:row>30</xdr:row>
      <xdr:rowOff>19050</xdr:rowOff>
    </xdr:from>
    <xdr:to>
      <xdr:col>0</xdr:col>
      <xdr:colOff>393700</xdr:colOff>
      <xdr:row>30</xdr:row>
      <xdr:rowOff>19050</xdr:rowOff>
    </xdr:to>
    <xdr:sp macro="" textlink="">
      <xdr:nvSpPr>
        <xdr:cNvPr id="12369" name="Line 81">
          <a:extLst>
            <a:ext uri="{FF2B5EF4-FFF2-40B4-BE49-F238E27FC236}">
              <a16:creationId xmlns:a16="http://schemas.microsoft.com/office/drawing/2014/main" id="{2D98C19D-5E40-46D8-AFC9-1297431AF284}"/>
            </a:ext>
          </a:extLst>
        </xdr:cNvPr>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2370" name="Line 82">
          <a:extLst>
            <a:ext uri="{FF2B5EF4-FFF2-40B4-BE49-F238E27FC236}">
              <a16:creationId xmlns:a16="http://schemas.microsoft.com/office/drawing/2014/main" id="{9F0A9805-6457-4202-8313-5E4AFA897F18}"/>
            </a:ext>
          </a:extLst>
        </xdr:cNvPr>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2371" name="Line 83">
          <a:extLst>
            <a:ext uri="{FF2B5EF4-FFF2-40B4-BE49-F238E27FC236}">
              <a16:creationId xmlns:a16="http://schemas.microsoft.com/office/drawing/2014/main" id="{5F3910FB-28C0-4EF9-953E-4BEF3A0FC713}"/>
            </a:ext>
          </a:extLst>
        </xdr:cNvPr>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2372" name="Line 84">
          <a:extLst>
            <a:ext uri="{FF2B5EF4-FFF2-40B4-BE49-F238E27FC236}">
              <a16:creationId xmlns:a16="http://schemas.microsoft.com/office/drawing/2014/main" id="{12FFDF98-B3D5-422C-80C2-41C61428D2BD}"/>
            </a:ext>
          </a:extLst>
        </xdr:cNvPr>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2373" name="Line 85">
          <a:extLst>
            <a:ext uri="{FF2B5EF4-FFF2-40B4-BE49-F238E27FC236}">
              <a16:creationId xmlns:a16="http://schemas.microsoft.com/office/drawing/2014/main" id="{90A36F86-6469-4DFA-96FC-0D77E6D9C817}"/>
            </a:ext>
          </a:extLst>
        </xdr:cNvPr>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2374" name="Oval 86">
          <a:extLst>
            <a:ext uri="{FF2B5EF4-FFF2-40B4-BE49-F238E27FC236}">
              <a16:creationId xmlns:a16="http://schemas.microsoft.com/office/drawing/2014/main" id="{022EC8DA-EE45-48B1-B85C-BEBCF5D8FD9F}"/>
            </a:ext>
          </a:extLst>
        </xdr:cNvPr>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2375" name="AutoShape 87">
          <a:extLst>
            <a:ext uri="{FF2B5EF4-FFF2-40B4-BE49-F238E27FC236}">
              <a16:creationId xmlns:a16="http://schemas.microsoft.com/office/drawing/2014/main" id="{E2444536-D0F5-4B90-A7E3-C221C1B02CDE}"/>
            </a:ext>
          </a:extLst>
        </xdr:cNvPr>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2376" name="Rectangle 88">
          <a:extLst>
            <a:ext uri="{FF2B5EF4-FFF2-40B4-BE49-F238E27FC236}">
              <a16:creationId xmlns:a16="http://schemas.microsoft.com/office/drawing/2014/main" id="{19465AE0-97B7-417B-88B0-E668E40304F2}"/>
            </a:ext>
          </a:extLst>
        </xdr:cNvPr>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54685" cy="206467"/>
    <xdr:sp macro="" textlink="">
      <xdr:nvSpPr>
        <xdr:cNvPr id="12377" name="Text Box 89">
          <a:extLst>
            <a:ext uri="{FF2B5EF4-FFF2-40B4-BE49-F238E27FC236}">
              <a16:creationId xmlns:a16="http://schemas.microsoft.com/office/drawing/2014/main" id="{49B8A5C4-66F0-42E9-A14B-4A853AD3FBB4}"/>
            </a:ext>
          </a:extLst>
        </xdr:cNvPr>
        <xdr:cNvSpPr txBox="1">
          <a:spLocks noChangeArrowheads="1"/>
        </xdr:cNvSpPr>
      </xdr:nvSpPr>
      <xdr:spPr bwMode="auto">
        <a:xfrm>
          <a:off x="1638300" y="5130800"/>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2378" name="Line 90">
          <a:extLst>
            <a:ext uri="{FF2B5EF4-FFF2-40B4-BE49-F238E27FC236}">
              <a16:creationId xmlns:a16="http://schemas.microsoft.com/office/drawing/2014/main" id="{B308F6B6-41B9-439B-B6C9-EA3552232848}"/>
            </a:ext>
          </a:extLst>
        </xdr:cNvPr>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12379" name="Line 91">
          <a:extLst>
            <a:ext uri="{FF2B5EF4-FFF2-40B4-BE49-F238E27FC236}">
              <a16:creationId xmlns:a16="http://schemas.microsoft.com/office/drawing/2014/main" id="{7DD0FEF0-A7EE-4280-9931-E265D0D262F9}"/>
            </a:ext>
          </a:extLst>
        </xdr:cNvPr>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317500</xdr:rowOff>
    </xdr:from>
    <xdr:to>
      <xdr:col>1</xdr:col>
      <xdr:colOff>946150</xdr:colOff>
      <xdr:row>39</xdr:row>
      <xdr:rowOff>6350</xdr:rowOff>
    </xdr:to>
    <xdr:sp macro="" textlink="">
      <xdr:nvSpPr>
        <xdr:cNvPr id="12380" name="Text Box 92">
          <a:extLst>
            <a:ext uri="{FF2B5EF4-FFF2-40B4-BE49-F238E27FC236}">
              <a16:creationId xmlns:a16="http://schemas.microsoft.com/office/drawing/2014/main" id="{0B1AA5ED-94BF-433F-83D8-B6DFA9BF26ED}"/>
            </a:ext>
          </a:extLst>
        </xdr:cNvPr>
        <xdr:cNvSpPr txBox="1">
          <a:spLocks noChangeArrowheads="1"/>
        </xdr:cNvSpPr>
      </xdr:nvSpPr>
      <xdr:spPr bwMode="auto">
        <a:xfrm>
          <a:off x="1289050" y="7270750"/>
          <a:ext cx="698500" cy="196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12381" name="Line 93">
          <a:extLst>
            <a:ext uri="{FF2B5EF4-FFF2-40B4-BE49-F238E27FC236}">
              <a16:creationId xmlns:a16="http://schemas.microsoft.com/office/drawing/2014/main" id="{8ACACA36-C8C8-4297-B9DF-011E1F2D9870}"/>
            </a:ext>
          </a:extLst>
        </xdr:cNvPr>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273050</xdr:rowOff>
    </xdr:from>
    <xdr:to>
      <xdr:col>1</xdr:col>
      <xdr:colOff>946150</xdr:colOff>
      <xdr:row>37</xdr:row>
      <xdr:rowOff>146050</xdr:rowOff>
    </xdr:to>
    <xdr:sp macro="" textlink="">
      <xdr:nvSpPr>
        <xdr:cNvPr id="12382" name="Text Box 94">
          <a:extLst>
            <a:ext uri="{FF2B5EF4-FFF2-40B4-BE49-F238E27FC236}">
              <a16:creationId xmlns:a16="http://schemas.microsoft.com/office/drawing/2014/main" id="{236DF491-51C6-4977-B499-69A9C35F1A35}"/>
            </a:ext>
          </a:extLst>
        </xdr:cNvPr>
        <xdr:cNvSpPr txBox="1">
          <a:spLocks noChangeArrowheads="1"/>
        </xdr:cNvSpPr>
      </xdr:nvSpPr>
      <xdr:spPr bwMode="auto">
        <a:xfrm>
          <a:off x="1289050" y="6883400"/>
          <a:ext cx="698500" cy="215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36</xdr:row>
      <xdr:rowOff>6350</xdr:rowOff>
    </xdr:from>
    <xdr:to>
      <xdr:col>5</xdr:col>
      <xdr:colOff>673100</xdr:colOff>
      <xdr:row>36</xdr:row>
      <xdr:rowOff>6350</xdr:rowOff>
    </xdr:to>
    <xdr:sp macro="" textlink="">
      <xdr:nvSpPr>
        <xdr:cNvPr id="12383" name="Line 95">
          <a:extLst>
            <a:ext uri="{FF2B5EF4-FFF2-40B4-BE49-F238E27FC236}">
              <a16:creationId xmlns:a16="http://schemas.microsoft.com/office/drawing/2014/main" id="{7A5AC649-56B8-461D-89FA-14BAA7BBF709}"/>
            </a:ext>
          </a:extLst>
        </xdr:cNvPr>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241300</xdr:rowOff>
    </xdr:from>
    <xdr:to>
      <xdr:col>1</xdr:col>
      <xdr:colOff>946150</xdr:colOff>
      <xdr:row>36</xdr:row>
      <xdr:rowOff>101600</xdr:rowOff>
    </xdr:to>
    <xdr:sp macro="" textlink="">
      <xdr:nvSpPr>
        <xdr:cNvPr id="12384" name="Text Box 96">
          <a:extLst>
            <a:ext uri="{FF2B5EF4-FFF2-40B4-BE49-F238E27FC236}">
              <a16:creationId xmlns:a16="http://schemas.microsoft.com/office/drawing/2014/main" id="{ACBCFFD2-7A7E-4C68-B772-2FB228B278D8}"/>
            </a:ext>
          </a:extLst>
        </xdr:cNvPr>
        <xdr:cNvSpPr txBox="1">
          <a:spLocks noChangeArrowheads="1"/>
        </xdr:cNvSpPr>
      </xdr:nvSpPr>
      <xdr:spPr bwMode="auto">
        <a:xfrm>
          <a:off x="1289050" y="6508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139700</xdr:rowOff>
    </xdr:from>
    <xdr:to>
      <xdr:col>5</xdr:col>
      <xdr:colOff>673100</xdr:colOff>
      <xdr:row>34</xdr:row>
      <xdr:rowOff>139700</xdr:rowOff>
    </xdr:to>
    <xdr:sp macro="" textlink="">
      <xdr:nvSpPr>
        <xdr:cNvPr id="12385" name="Line 97">
          <a:extLst>
            <a:ext uri="{FF2B5EF4-FFF2-40B4-BE49-F238E27FC236}">
              <a16:creationId xmlns:a16="http://schemas.microsoft.com/office/drawing/2014/main" id="{27FE7AF9-C0A5-4050-A6BA-452C6BC6E5C3}"/>
            </a:ext>
          </a:extLst>
        </xdr:cNvPr>
        <xdr:cNvSpPr>
          <a:spLocks noChangeShapeType="1"/>
        </xdr:cNvSpPr>
      </xdr:nvSpPr>
      <xdr:spPr bwMode="auto">
        <a:xfrm>
          <a:off x="1987550" y="6235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31750</xdr:rowOff>
    </xdr:from>
    <xdr:to>
      <xdr:col>1</xdr:col>
      <xdr:colOff>946150</xdr:colOff>
      <xdr:row>35</xdr:row>
      <xdr:rowOff>69850</xdr:rowOff>
    </xdr:to>
    <xdr:sp macro="" textlink="">
      <xdr:nvSpPr>
        <xdr:cNvPr id="12386" name="Text Box 98">
          <a:extLst>
            <a:ext uri="{FF2B5EF4-FFF2-40B4-BE49-F238E27FC236}">
              <a16:creationId xmlns:a16="http://schemas.microsoft.com/office/drawing/2014/main" id="{A30E4028-0D20-40E0-92C7-60AEB1108C41}"/>
            </a:ext>
          </a:extLst>
        </xdr:cNvPr>
        <xdr:cNvSpPr txBox="1">
          <a:spLocks noChangeArrowheads="1"/>
        </xdr:cNvSpPr>
      </xdr:nvSpPr>
      <xdr:spPr bwMode="auto">
        <a:xfrm>
          <a:off x="1289050" y="61277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12387" name="Line 99">
          <a:extLst>
            <a:ext uri="{FF2B5EF4-FFF2-40B4-BE49-F238E27FC236}">
              <a16:creationId xmlns:a16="http://schemas.microsoft.com/office/drawing/2014/main" id="{323FE6E9-6D78-4794-84E3-BB258F7B1DCF}"/>
            </a:ext>
          </a:extLst>
        </xdr:cNvPr>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165100</xdr:rowOff>
    </xdr:from>
    <xdr:to>
      <xdr:col>1</xdr:col>
      <xdr:colOff>946150</xdr:colOff>
      <xdr:row>33</xdr:row>
      <xdr:rowOff>196850</xdr:rowOff>
    </xdr:to>
    <xdr:sp macro="" textlink="">
      <xdr:nvSpPr>
        <xdr:cNvPr id="12388" name="Text Box 100">
          <a:extLst>
            <a:ext uri="{FF2B5EF4-FFF2-40B4-BE49-F238E27FC236}">
              <a16:creationId xmlns:a16="http://schemas.microsoft.com/office/drawing/2014/main" id="{1A7EB72A-2D68-406F-9A5F-CB2E3B4BA4F0}"/>
            </a:ext>
          </a:extLst>
        </xdr:cNvPr>
        <xdr:cNvSpPr txBox="1">
          <a:spLocks noChangeArrowheads="1"/>
        </xdr:cNvSpPr>
      </xdr:nvSpPr>
      <xdr:spPr bwMode="auto">
        <a:xfrm>
          <a:off x="1289050" y="574675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2389" name="Line 101">
          <a:extLst>
            <a:ext uri="{FF2B5EF4-FFF2-40B4-BE49-F238E27FC236}">
              <a16:creationId xmlns:a16="http://schemas.microsoft.com/office/drawing/2014/main" id="{CF0D558E-C6E3-420B-91AF-010EB2A86754}"/>
            </a:ext>
          </a:extLst>
        </xdr:cNvPr>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120650</xdr:rowOff>
    </xdr:from>
    <xdr:to>
      <xdr:col>1</xdr:col>
      <xdr:colOff>946150</xdr:colOff>
      <xdr:row>31</xdr:row>
      <xdr:rowOff>330200</xdr:rowOff>
    </xdr:to>
    <xdr:sp macro="" textlink="">
      <xdr:nvSpPr>
        <xdr:cNvPr id="12390" name="Text Box 102">
          <a:extLst>
            <a:ext uri="{FF2B5EF4-FFF2-40B4-BE49-F238E27FC236}">
              <a16:creationId xmlns:a16="http://schemas.microsoft.com/office/drawing/2014/main" id="{2E03CB46-1FC4-4542-A22D-718B181D8409}"/>
            </a:ext>
          </a:extLst>
        </xdr:cNvPr>
        <xdr:cNvSpPr txBox="1">
          <a:spLocks noChangeArrowheads="1"/>
        </xdr:cNvSpPr>
      </xdr:nvSpPr>
      <xdr:spPr bwMode="auto">
        <a:xfrm>
          <a:off x="1289050" y="535940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2391" name="人口1人当たり決算額の推移グラフ枠445">
          <a:extLst>
            <a:ext uri="{FF2B5EF4-FFF2-40B4-BE49-F238E27FC236}">
              <a16:creationId xmlns:a16="http://schemas.microsoft.com/office/drawing/2014/main" id="{3A63288D-3E6E-41CD-B99D-273C27C41B0B}"/>
            </a:ext>
          </a:extLst>
        </xdr:cNvPr>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34</xdr:row>
      <xdr:rowOff>6350</xdr:rowOff>
    </xdr:from>
    <xdr:to>
      <xdr:col>4</xdr:col>
      <xdr:colOff>1022350</xdr:colOff>
      <xdr:row>39</xdr:row>
      <xdr:rowOff>6350</xdr:rowOff>
    </xdr:to>
    <xdr:sp macro="" textlink="">
      <xdr:nvSpPr>
        <xdr:cNvPr id="12392" name="Line 104">
          <a:extLst>
            <a:ext uri="{FF2B5EF4-FFF2-40B4-BE49-F238E27FC236}">
              <a16:creationId xmlns:a16="http://schemas.microsoft.com/office/drawing/2014/main" id="{44ED26F0-F3A3-43F7-B4FE-D7B5B61BA849}"/>
            </a:ext>
          </a:extLst>
        </xdr:cNvPr>
        <xdr:cNvSpPr>
          <a:spLocks noChangeShapeType="1"/>
        </xdr:cNvSpPr>
      </xdr:nvSpPr>
      <xdr:spPr bwMode="auto">
        <a:xfrm flipV="1">
          <a:off x="5187950" y="6102350"/>
          <a:ext cx="0" cy="13652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39</xdr:row>
      <xdr:rowOff>6350</xdr:rowOff>
    </xdr:from>
    <xdr:to>
      <xdr:col>5</xdr:col>
      <xdr:colOff>768350</xdr:colOff>
      <xdr:row>39</xdr:row>
      <xdr:rowOff>215900</xdr:rowOff>
    </xdr:to>
    <xdr:sp macro="" textlink="">
      <xdr:nvSpPr>
        <xdr:cNvPr id="12393" name="人口1人当たり決算額の推移最小値テキスト445">
          <a:extLst>
            <a:ext uri="{FF2B5EF4-FFF2-40B4-BE49-F238E27FC236}">
              <a16:creationId xmlns:a16="http://schemas.microsoft.com/office/drawing/2014/main" id="{6ADCD9BC-4B32-458A-9C91-150D737E1C8D}"/>
            </a:ext>
          </a:extLst>
        </xdr:cNvPr>
        <xdr:cNvSpPr txBox="1">
          <a:spLocks noChangeArrowheads="1"/>
        </xdr:cNvSpPr>
      </xdr:nvSpPr>
      <xdr:spPr bwMode="auto">
        <a:xfrm>
          <a:off x="5276850" y="746760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-4,886</a:t>
          </a:r>
        </a:p>
      </xdr:txBody>
    </xdr:sp>
    <xdr:clientData/>
  </xdr:twoCellAnchor>
  <xdr:twoCellAnchor>
    <xdr:from>
      <xdr:col>4</xdr:col>
      <xdr:colOff>946150</xdr:colOff>
      <xdr:row>39</xdr:row>
      <xdr:rowOff>6350</xdr:rowOff>
    </xdr:from>
    <xdr:to>
      <xdr:col>5</xdr:col>
      <xdr:colOff>69850</xdr:colOff>
      <xdr:row>39</xdr:row>
      <xdr:rowOff>6350</xdr:rowOff>
    </xdr:to>
    <xdr:sp macro="" textlink="">
      <xdr:nvSpPr>
        <xdr:cNvPr id="12394" name="Line 106">
          <a:extLst>
            <a:ext uri="{FF2B5EF4-FFF2-40B4-BE49-F238E27FC236}">
              <a16:creationId xmlns:a16="http://schemas.microsoft.com/office/drawing/2014/main" id="{E59A9D95-0189-48F2-B62E-F73F41EEEA65}"/>
            </a:ext>
          </a:extLst>
        </xdr:cNvPr>
        <xdr:cNvSpPr>
          <a:spLocks noChangeShapeType="1"/>
        </xdr:cNvSpPr>
      </xdr:nvSpPr>
      <xdr:spPr bwMode="auto">
        <a:xfrm>
          <a:off x="5111750" y="7467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33</xdr:row>
      <xdr:rowOff>120650</xdr:rowOff>
    </xdr:from>
    <xdr:to>
      <xdr:col>5</xdr:col>
      <xdr:colOff>768350</xdr:colOff>
      <xdr:row>33</xdr:row>
      <xdr:rowOff>330200</xdr:rowOff>
    </xdr:to>
    <xdr:sp macro="" textlink="">
      <xdr:nvSpPr>
        <xdr:cNvPr id="12395" name="人口1人当たり決算額の推移最大値テキスト445">
          <a:extLst>
            <a:ext uri="{FF2B5EF4-FFF2-40B4-BE49-F238E27FC236}">
              <a16:creationId xmlns:a16="http://schemas.microsoft.com/office/drawing/2014/main" id="{E5E130AC-075E-4570-8628-73F5FC0AF063}"/>
            </a:ext>
          </a:extLst>
        </xdr:cNvPr>
        <xdr:cNvSpPr txBox="1">
          <a:spLocks noChangeArrowheads="1"/>
        </xdr:cNvSpPr>
      </xdr:nvSpPr>
      <xdr:spPr bwMode="auto">
        <a:xfrm>
          <a:off x="5276850" y="58737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67,176</a:t>
          </a:r>
        </a:p>
      </xdr:txBody>
    </xdr:sp>
    <xdr:clientData/>
  </xdr:twoCellAnchor>
  <xdr:twoCellAnchor>
    <xdr:from>
      <xdr:col>4</xdr:col>
      <xdr:colOff>946150</xdr:colOff>
      <xdr:row>34</xdr:row>
      <xdr:rowOff>6350</xdr:rowOff>
    </xdr:from>
    <xdr:to>
      <xdr:col>5</xdr:col>
      <xdr:colOff>69850</xdr:colOff>
      <xdr:row>34</xdr:row>
      <xdr:rowOff>6350</xdr:rowOff>
    </xdr:to>
    <xdr:sp macro="" textlink="">
      <xdr:nvSpPr>
        <xdr:cNvPr id="12396" name="Line 108">
          <a:extLst>
            <a:ext uri="{FF2B5EF4-FFF2-40B4-BE49-F238E27FC236}">
              <a16:creationId xmlns:a16="http://schemas.microsoft.com/office/drawing/2014/main" id="{A39F4112-5435-4FC7-A63C-36B8FB090D14}"/>
            </a:ext>
          </a:extLst>
        </xdr:cNvPr>
        <xdr:cNvSpPr>
          <a:spLocks noChangeShapeType="1"/>
        </xdr:cNvSpPr>
      </xdr:nvSpPr>
      <xdr:spPr bwMode="auto">
        <a:xfrm>
          <a:off x="5111750" y="6102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209550</xdr:rowOff>
    </xdr:from>
    <xdr:to>
      <xdr:col>4</xdr:col>
      <xdr:colOff>1028700</xdr:colOff>
      <xdr:row>36</xdr:row>
      <xdr:rowOff>234950</xdr:rowOff>
    </xdr:to>
    <xdr:sp macro="" textlink="">
      <xdr:nvSpPr>
        <xdr:cNvPr id="12397" name="Line 109">
          <a:extLst>
            <a:ext uri="{FF2B5EF4-FFF2-40B4-BE49-F238E27FC236}">
              <a16:creationId xmlns:a16="http://schemas.microsoft.com/office/drawing/2014/main" id="{5D25AA47-1211-4555-86FC-8400F924923D}"/>
            </a:ext>
          </a:extLst>
        </xdr:cNvPr>
        <xdr:cNvSpPr>
          <a:spLocks noChangeShapeType="1"/>
        </xdr:cNvSpPr>
      </xdr:nvSpPr>
      <xdr:spPr bwMode="auto">
        <a:xfrm>
          <a:off x="4597400" y="6819900"/>
          <a:ext cx="5969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266700</xdr:rowOff>
    </xdr:from>
    <xdr:to>
      <xdr:col>5</xdr:col>
      <xdr:colOff>768350</xdr:colOff>
      <xdr:row>37</xdr:row>
      <xdr:rowOff>133350</xdr:rowOff>
    </xdr:to>
    <xdr:sp macro="" textlink="">
      <xdr:nvSpPr>
        <xdr:cNvPr id="12398" name="人口1人当たり決算額の推移平均値テキスト445">
          <a:extLst>
            <a:ext uri="{FF2B5EF4-FFF2-40B4-BE49-F238E27FC236}">
              <a16:creationId xmlns:a16="http://schemas.microsoft.com/office/drawing/2014/main" id="{396989F5-5886-4284-81AB-91C4D61BE2C0}"/>
            </a:ext>
          </a:extLst>
        </xdr:cNvPr>
        <xdr:cNvSpPr txBox="1">
          <a:spLocks noChangeArrowheads="1"/>
        </xdr:cNvSpPr>
      </xdr:nvSpPr>
      <xdr:spPr bwMode="auto">
        <a:xfrm>
          <a:off x="5276850" y="68770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4</xdr:col>
      <xdr:colOff>977900</xdr:colOff>
      <xdr:row>36</xdr:row>
      <xdr:rowOff>266700</xdr:rowOff>
    </xdr:from>
    <xdr:to>
      <xdr:col>5</xdr:col>
      <xdr:colOff>31750</xdr:colOff>
      <xdr:row>37</xdr:row>
      <xdr:rowOff>25400</xdr:rowOff>
    </xdr:to>
    <xdr:sp macro="" textlink="">
      <xdr:nvSpPr>
        <xdr:cNvPr id="12399" name="AutoShape 111">
          <a:extLst>
            <a:ext uri="{FF2B5EF4-FFF2-40B4-BE49-F238E27FC236}">
              <a16:creationId xmlns:a16="http://schemas.microsoft.com/office/drawing/2014/main" id="{F30AD7A3-6B1C-4572-A693-BA78A51D5712}"/>
            </a:ext>
          </a:extLst>
        </xdr:cNvPr>
        <xdr:cNvSpPr>
          <a:spLocks noChangeArrowheads="1"/>
        </xdr:cNvSpPr>
      </xdr:nvSpPr>
      <xdr:spPr bwMode="auto">
        <a:xfrm>
          <a:off x="5143500" y="68770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209550</xdr:rowOff>
    </xdr:from>
    <xdr:to>
      <xdr:col>4</xdr:col>
      <xdr:colOff>431800</xdr:colOff>
      <xdr:row>36</xdr:row>
      <xdr:rowOff>209550</xdr:rowOff>
    </xdr:to>
    <xdr:sp macro="" textlink="">
      <xdr:nvSpPr>
        <xdr:cNvPr id="12400" name="Line 112">
          <a:extLst>
            <a:ext uri="{FF2B5EF4-FFF2-40B4-BE49-F238E27FC236}">
              <a16:creationId xmlns:a16="http://schemas.microsoft.com/office/drawing/2014/main" id="{F61390B0-4ED3-4750-8C55-C0FD8ED4B1E7}"/>
            </a:ext>
          </a:extLst>
        </xdr:cNvPr>
        <xdr:cNvSpPr>
          <a:spLocks noChangeShapeType="1"/>
        </xdr:cNvSpPr>
      </xdr:nvSpPr>
      <xdr:spPr bwMode="auto">
        <a:xfrm flipV="1">
          <a:off x="3956050" y="681990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36</xdr:row>
      <xdr:rowOff>285750</xdr:rowOff>
    </xdr:from>
    <xdr:to>
      <xdr:col>4</xdr:col>
      <xdr:colOff>482600</xdr:colOff>
      <xdr:row>37</xdr:row>
      <xdr:rowOff>50800</xdr:rowOff>
    </xdr:to>
    <xdr:sp macro="" textlink="">
      <xdr:nvSpPr>
        <xdr:cNvPr id="12401" name="AutoShape 113">
          <a:extLst>
            <a:ext uri="{FF2B5EF4-FFF2-40B4-BE49-F238E27FC236}">
              <a16:creationId xmlns:a16="http://schemas.microsoft.com/office/drawing/2014/main" id="{9FF83460-A251-4AFB-BE72-DA806AB4B8FB}"/>
            </a:ext>
          </a:extLst>
        </xdr:cNvPr>
        <xdr:cNvSpPr>
          <a:spLocks noChangeArrowheads="1"/>
        </xdr:cNvSpPr>
      </xdr:nvSpPr>
      <xdr:spPr bwMode="auto">
        <a:xfrm>
          <a:off x="4552950" y="689610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76200</xdr:colOff>
      <xdr:row>37</xdr:row>
      <xdr:rowOff>57150</xdr:rowOff>
    </xdr:from>
    <xdr:to>
      <xdr:col>4</xdr:col>
      <xdr:colOff>749300</xdr:colOff>
      <xdr:row>37</xdr:row>
      <xdr:rowOff>266700</xdr:rowOff>
    </xdr:to>
    <xdr:sp macro="" textlink="">
      <xdr:nvSpPr>
        <xdr:cNvPr id="12402" name="Text Box 114">
          <a:extLst>
            <a:ext uri="{FF2B5EF4-FFF2-40B4-BE49-F238E27FC236}">
              <a16:creationId xmlns:a16="http://schemas.microsoft.com/office/drawing/2014/main" id="{3EA5F52C-21F1-41E8-BEF3-AFF3CCF1BD7D}"/>
            </a:ext>
          </a:extLst>
        </xdr:cNvPr>
        <xdr:cNvSpPr txBox="1">
          <a:spLocks noChangeArrowheads="1"/>
        </xdr:cNvSpPr>
      </xdr:nvSpPr>
      <xdr:spPr bwMode="auto">
        <a:xfrm>
          <a:off x="4241800" y="7010400"/>
          <a:ext cx="6731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3</xdr:col>
      <xdr:colOff>190500</xdr:colOff>
      <xdr:row>36</xdr:row>
      <xdr:rowOff>152400</xdr:rowOff>
    </xdr:from>
    <xdr:to>
      <xdr:col>3</xdr:col>
      <xdr:colOff>831850</xdr:colOff>
      <xdr:row>36</xdr:row>
      <xdr:rowOff>209550</xdr:rowOff>
    </xdr:to>
    <xdr:sp macro="" textlink="">
      <xdr:nvSpPr>
        <xdr:cNvPr id="12403" name="Line 115">
          <a:extLst>
            <a:ext uri="{FF2B5EF4-FFF2-40B4-BE49-F238E27FC236}">
              <a16:creationId xmlns:a16="http://schemas.microsoft.com/office/drawing/2014/main" id="{04870ECD-C793-41A0-A822-B3BC58778D7D}"/>
            </a:ext>
          </a:extLst>
        </xdr:cNvPr>
        <xdr:cNvSpPr>
          <a:spLocks noChangeShapeType="1"/>
        </xdr:cNvSpPr>
      </xdr:nvSpPr>
      <xdr:spPr bwMode="auto">
        <a:xfrm>
          <a:off x="3314700" y="676275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36</xdr:row>
      <xdr:rowOff>292100</xdr:rowOff>
    </xdr:from>
    <xdr:to>
      <xdr:col>3</xdr:col>
      <xdr:colOff>876300</xdr:colOff>
      <xdr:row>37</xdr:row>
      <xdr:rowOff>57150</xdr:rowOff>
    </xdr:to>
    <xdr:sp macro="" textlink="">
      <xdr:nvSpPr>
        <xdr:cNvPr id="12404" name="AutoShape 116">
          <a:extLst>
            <a:ext uri="{FF2B5EF4-FFF2-40B4-BE49-F238E27FC236}">
              <a16:creationId xmlns:a16="http://schemas.microsoft.com/office/drawing/2014/main" id="{E939854E-72B4-42FD-A9B8-CFCD2EDAF2EE}"/>
            </a:ext>
          </a:extLst>
        </xdr:cNvPr>
        <xdr:cNvSpPr>
          <a:spLocks noChangeArrowheads="1"/>
        </xdr:cNvSpPr>
      </xdr:nvSpPr>
      <xdr:spPr bwMode="auto">
        <a:xfrm>
          <a:off x="3911600" y="6902450"/>
          <a:ext cx="8890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482600</xdr:colOff>
      <xdr:row>37</xdr:row>
      <xdr:rowOff>69850</xdr:rowOff>
    </xdr:from>
    <xdr:to>
      <xdr:col>4</xdr:col>
      <xdr:colOff>139700</xdr:colOff>
      <xdr:row>37</xdr:row>
      <xdr:rowOff>273050</xdr:rowOff>
    </xdr:to>
    <xdr:sp macro="" textlink="">
      <xdr:nvSpPr>
        <xdr:cNvPr id="12405" name="Text Box 117">
          <a:extLst>
            <a:ext uri="{FF2B5EF4-FFF2-40B4-BE49-F238E27FC236}">
              <a16:creationId xmlns:a16="http://schemas.microsoft.com/office/drawing/2014/main" id="{F02C0C16-D343-48DD-A2C4-6CF83824DA6A}"/>
            </a:ext>
          </a:extLst>
        </xdr:cNvPr>
        <xdr:cNvSpPr txBox="1">
          <a:spLocks noChangeArrowheads="1"/>
        </xdr:cNvSpPr>
      </xdr:nvSpPr>
      <xdr:spPr bwMode="auto">
        <a:xfrm>
          <a:off x="3606800" y="70231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xdr:from>
      <xdr:col>2</xdr:col>
      <xdr:colOff>584200</xdr:colOff>
      <xdr:row>35</xdr:row>
      <xdr:rowOff>317500</xdr:rowOff>
    </xdr:from>
    <xdr:to>
      <xdr:col>3</xdr:col>
      <xdr:colOff>190500</xdr:colOff>
      <xdr:row>36</xdr:row>
      <xdr:rowOff>152400</xdr:rowOff>
    </xdr:to>
    <xdr:sp macro="" textlink="">
      <xdr:nvSpPr>
        <xdr:cNvPr id="12406" name="Line 118">
          <a:extLst>
            <a:ext uri="{FF2B5EF4-FFF2-40B4-BE49-F238E27FC236}">
              <a16:creationId xmlns:a16="http://schemas.microsoft.com/office/drawing/2014/main" id="{7EC67B3C-E1A0-44F0-BD2A-1CAEC7F81200}"/>
            </a:ext>
          </a:extLst>
        </xdr:cNvPr>
        <xdr:cNvSpPr>
          <a:spLocks noChangeShapeType="1"/>
        </xdr:cNvSpPr>
      </xdr:nvSpPr>
      <xdr:spPr bwMode="auto">
        <a:xfrm>
          <a:off x="2667000" y="6584950"/>
          <a:ext cx="647700" cy="177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36</xdr:row>
      <xdr:rowOff>285750</xdr:rowOff>
    </xdr:from>
    <xdr:to>
      <xdr:col>3</xdr:col>
      <xdr:colOff>234950</xdr:colOff>
      <xdr:row>37</xdr:row>
      <xdr:rowOff>50800</xdr:rowOff>
    </xdr:to>
    <xdr:sp macro="" textlink="">
      <xdr:nvSpPr>
        <xdr:cNvPr id="12407" name="AutoShape 119">
          <a:extLst>
            <a:ext uri="{FF2B5EF4-FFF2-40B4-BE49-F238E27FC236}">
              <a16:creationId xmlns:a16="http://schemas.microsoft.com/office/drawing/2014/main" id="{B5299257-4BDA-4953-88BB-D088CBFB209F}"/>
            </a:ext>
          </a:extLst>
        </xdr:cNvPr>
        <xdr:cNvSpPr>
          <a:spLocks noChangeArrowheads="1"/>
        </xdr:cNvSpPr>
      </xdr:nvSpPr>
      <xdr:spPr bwMode="auto">
        <a:xfrm>
          <a:off x="3263900" y="689610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882650</xdr:colOff>
      <xdr:row>37</xdr:row>
      <xdr:rowOff>57150</xdr:rowOff>
    </xdr:from>
    <xdr:to>
      <xdr:col>3</xdr:col>
      <xdr:colOff>546100</xdr:colOff>
      <xdr:row>37</xdr:row>
      <xdr:rowOff>266700</xdr:rowOff>
    </xdr:to>
    <xdr:sp macro="" textlink="">
      <xdr:nvSpPr>
        <xdr:cNvPr id="12408" name="Text Box 120">
          <a:extLst>
            <a:ext uri="{FF2B5EF4-FFF2-40B4-BE49-F238E27FC236}">
              <a16:creationId xmlns:a16="http://schemas.microsoft.com/office/drawing/2014/main" id="{77FD5D1D-894C-4609-AE5B-2F6E9CD8DC2A}"/>
            </a:ext>
          </a:extLst>
        </xdr:cNvPr>
        <xdr:cNvSpPr txBox="1">
          <a:spLocks noChangeArrowheads="1"/>
        </xdr:cNvSpPr>
      </xdr:nvSpPr>
      <xdr:spPr bwMode="auto">
        <a:xfrm>
          <a:off x="2965450" y="7010400"/>
          <a:ext cx="7048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23,033</a:t>
          </a:r>
        </a:p>
      </xdr:txBody>
    </xdr:sp>
    <xdr:clientData/>
  </xdr:twoCellAnchor>
  <xdr:twoCellAnchor>
    <xdr:from>
      <xdr:col>2</xdr:col>
      <xdr:colOff>546100</xdr:colOff>
      <xdr:row>36</xdr:row>
      <xdr:rowOff>228600</xdr:rowOff>
    </xdr:from>
    <xdr:to>
      <xdr:col>2</xdr:col>
      <xdr:colOff>641350</xdr:colOff>
      <xdr:row>36</xdr:row>
      <xdr:rowOff>330200</xdr:rowOff>
    </xdr:to>
    <xdr:sp macro="" textlink="">
      <xdr:nvSpPr>
        <xdr:cNvPr id="12409" name="AutoShape 121">
          <a:extLst>
            <a:ext uri="{FF2B5EF4-FFF2-40B4-BE49-F238E27FC236}">
              <a16:creationId xmlns:a16="http://schemas.microsoft.com/office/drawing/2014/main" id="{ED704328-14DB-4B0B-9FDE-6F6D2410C840}"/>
            </a:ext>
          </a:extLst>
        </xdr:cNvPr>
        <xdr:cNvSpPr>
          <a:spLocks noChangeArrowheads="1"/>
        </xdr:cNvSpPr>
      </xdr:nvSpPr>
      <xdr:spPr bwMode="auto">
        <a:xfrm>
          <a:off x="2628900" y="68389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234950</xdr:colOff>
      <xdr:row>37</xdr:row>
      <xdr:rowOff>0</xdr:rowOff>
    </xdr:from>
    <xdr:to>
      <xdr:col>2</xdr:col>
      <xdr:colOff>933450</xdr:colOff>
      <xdr:row>37</xdr:row>
      <xdr:rowOff>209550</xdr:rowOff>
    </xdr:to>
    <xdr:sp macro="" textlink="">
      <xdr:nvSpPr>
        <xdr:cNvPr id="12410" name="Text Box 122">
          <a:extLst>
            <a:ext uri="{FF2B5EF4-FFF2-40B4-BE49-F238E27FC236}">
              <a16:creationId xmlns:a16="http://schemas.microsoft.com/office/drawing/2014/main" id="{40B0860F-C1F8-4C94-946D-268FAD8B293D}"/>
            </a:ext>
          </a:extLst>
        </xdr:cNvPr>
        <xdr:cNvSpPr txBox="1">
          <a:spLocks noChangeArrowheads="1"/>
        </xdr:cNvSpPr>
      </xdr:nvSpPr>
      <xdr:spPr bwMode="auto">
        <a:xfrm>
          <a:off x="2317750" y="695325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25,836</a:t>
          </a:r>
        </a:p>
      </xdr:txBody>
    </xdr:sp>
    <xdr:clientData/>
  </xdr:twoCellAnchor>
  <xdr:twoCellAnchor editAs="oneCell">
    <xdr:from>
      <xdr:col>4</xdr:col>
      <xdr:colOff>920750</xdr:colOff>
      <xdr:row>40</xdr:row>
      <xdr:rowOff>19050</xdr:rowOff>
    </xdr:from>
    <xdr:to>
      <xdr:col>5</xdr:col>
      <xdr:colOff>577850</xdr:colOff>
      <xdr:row>41</xdr:row>
      <xdr:rowOff>57150</xdr:rowOff>
    </xdr:to>
    <xdr:sp macro="" textlink="">
      <xdr:nvSpPr>
        <xdr:cNvPr id="12411" name="Text Box 123">
          <a:extLst>
            <a:ext uri="{FF2B5EF4-FFF2-40B4-BE49-F238E27FC236}">
              <a16:creationId xmlns:a16="http://schemas.microsoft.com/office/drawing/2014/main" id="{31BC2AC4-31EF-49E5-A587-4B3DE82D8271}"/>
            </a:ext>
          </a:extLst>
        </xdr:cNvPr>
        <xdr:cNvSpPr txBox="1">
          <a:spLocks noChangeArrowheads="1"/>
        </xdr:cNvSpPr>
      </xdr:nvSpPr>
      <xdr:spPr bwMode="auto">
        <a:xfrm>
          <a:off x="5086350" y="7823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323850</xdr:colOff>
      <xdr:row>40</xdr:row>
      <xdr:rowOff>19050</xdr:rowOff>
    </xdr:from>
    <xdr:to>
      <xdr:col>4</xdr:col>
      <xdr:colOff>1022350</xdr:colOff>
      <xdr:row>41</xdr:row>
      <xdr:rowOff>57150</xdr:rowOff>
    </xdr:to>
    <xdr:sp macro="" textlink="">
      <xdr:nvSpPr>
        <xdr:cNvPr id="12412" name="Text Box 124">
          <a:extLst>
            <a:ext uri="{FF2B5EF4-FFF2-40B4-BE49-F238E27FC236}">
              <a16:creationId xmlns:a16="http://schemas.microsoft.com/office/drawing/2014/main" id="{C0215E33-1524-4241-AE36-FA2504108DA5}"/>
            </a:ext>
          </a:extLst>
        </xdr:cNvPr>
        <xdr:cNvSpPr txBox="1">
          <a:spLocks noChangeArrowheads="1"/>
        </xdr:cNvSpPr>
      </xdr:nvSpPr>
      <xdr:spPr bwMode="auto">
        <a:xfrm>
          <a:off x="4489450" y="7823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723900</xdr:colOff>
      <xdr:row>40</xdr:row>
      <xdr:rowOff>19050</xdr:rowOff>
    </xdr:from>
    <xdr:to>
      <xdr:col>4</xdr:col>
      <xdr:colOff>387350</xdr:colOff>
      <xdr:row>41</xdr:row>
      <xdr:rowOff>57150</xdr:rowOff>
    </xdr:to>
    <xdr:sp macro="" textlink="">
      <xdr:nvSpPr>
        <xdr:cNvPr id="12413" name="Text Box 125">
          <a:extLst>
            <a:ext uri="{FF2B5EF4-FFF2-40B4-BE49-F238E27FC236}">
              <a16:creationId xmlns:a16="http://schemas.microsoft.com/office/drawing/2014/main" id="{A9A6E1B4-9CB2-4739-B36D-90046368BDA8}"/>
            </a:ext>
          </a:extLst>
        </xdr:cNvPr>
        <xdr:cNvSpPr txBox="1">
          <a:spLocks noChangeArrowheads="1"/>
        </xdr:cNvSpPr>
      </xdr:nvSpPr>
      <xdr:spPr bwMode="auto">
        <a:xfrm>
          <a:off x="3848100" y="7823200"/>
          <a:ext cx="70485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4" name="Text Box 126">
          <a:extLst>
            <a:ext uri="{FF2B5EF4-FFF2-40B4-BE49-F238E27FC236}">
              <a16:creationId xmlns:a16="http://schemas.microsoft.com/office/drawing/2014/main" id="{359FF7A4-85B8-4F41-9C22-B8C56693EFF0}"/>
            </a:ext>
          </a:extLst>
        </xdr:cNvPr>
        <xdr:cNvSpPr txBox="1">
          <a:spLocks noChangeArrowheads="1"/>
        </xdr:cNvSpPr>
      </xdr:nvSpPr>
      <xdr:spPr bwMode="auto">
        <a:xfrm>
          <a:off x="3213100" y="7823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482600</xdr:colOff>
      <xdr:row>40</xdr:row>
      <xdr:rowOff>19050</xdr:rowOff>
    </xdr:from>
    <xdr:to>
      <xdr:col>3</xdr:col>
      <xdr:colOff>139700</xdr:colOff>
      <xdr:row>41</xdr:row>
      <xdr:rowOff>57150</xdr:rowOff>
    </xdr:to>
    <xdr:sp macro="" textlink="">
      <xdr:nvSpPr>
        <xdr:cNvPr id="12415" name="Text Box 127">
          <a:extLst>
            <a:ext uri="{FF2B5EF4-FFF2-40B4-BE49-F238E27FC236}">
              <a16:creationId xmlns:a16="http://schemas.microsoft.com/office/drawing/2014/main" id="{22EC54E2-301E-4B4D-9D9C-E3B94281A991}"/>
            </a:ext>
          </a:extLst>
        </xdr:cNvPr>
        <xdr:cNvSpPr txBox="1">
          <a:spLocks noChangeArrowheads="1"/>
        </xdr:cNvSpPr>
      </xdr:nvSpPr>
      <xdr:spPr bwMode="auto">
        <a:xfrm>
          <a:off x="2565400" y="7823200"/>
          <a:ext cx="698500" cy="203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977900</xdr:colOff>
      <xdr:row>36</xdr:row>
      <xdr:rowOff>190500</xdr:rowOff>
    </xdr:from>
    <xdr:to>
      <xdr:col>5</xdr:col>
      <xdr:colOff>31750</xdr:colOff>
      <xdr:row>36</xdr:row>
      <xdr:rowOff>285750</xdr:rowOff>
    </xdr:to>
    <xdr:sp macro="" textlink="">
      <xdr:nvSpPr>
        <xdr:cNvPr id="12416" name="Oval 128">
          <a:extLst>
            <a:ext uri="{FF2B5EF4-FFF2-40B4-BE49-F238E27FC236}">
              <a16:creationId xmlns:a16="http://schemas.microsoft.com/office/drawing/2014/main" id="{E0E73D97-B14C-46BF-9526-C72FB210C97D}"/>
            </a:ext>
          </a:extLst>
        </xdr:cNvPr>
        <xdr:cNvSpPr>
          <a:spLocks noChangeArrowheads="1"/>
        </xdr:cNvSpPr>
      </xdr:nvSpPr>
      <xdr:spPr bwMode="auto">
        <a:xfrm>
          <a:off x="5143500" y="68008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57150</xdr:rowOff>
    </xdr:from>
    <xdr:to>
      <xdr:col>5</xdr:col>
      <xdr:colOff>768350</xdr:colOff>
      <xdr:row>36</xdr:row>
      <xdr:rowOff>266700</xdr:rowOff>
    </xdr:to>
    <xdr:sp macro="" textlink="">
      <xdr:nvSpPr>
        <xdr:cNvPr id="12417" name="人口1人当たり決算額の推移該当値テキスト445">
          <a:extLst>
            <a:ext uri="{FF2B5EF4-FFF2-40B4-BE49-F238E27FC236}">
              <a16:creationId xmlns:a16="http://schemas.microsoft.com/office/drawing/2014/main" id="{727F79FB-0B27-4063-869A-C8D3F8D48817}"/>
            </a:ext>
          </a:extLst>
        </xdr:cNvPr>
        <xdr:cNvSpPr txBox="1">
          <a:spLocks noChangeArrowheads="1"/>
        </xdr:cNvSpPr>
      </xdr:nvSpPr>
      <xdr:spPr bwMode="auto">
        <a:xfrm>
          <a:off x="5276850" y="666750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28,245</a:t>
          </a:r>
        </a:p>
      </xdr:txBody>
    </xdr:sp>
    <xdr:clientData/>
  </xdr:twoCellAnchor>
  <xdr:twoCellAnchor>
    <xdr:from>
      <xdr:col>4</xdr:col>
      <xdr:colOff>387350</xdr:colOff>
      <xdr:row>36</xdr:row>
      <xdr:rowOff>165100</xdr:rowOff>
    </xdr:from>
    <xdr:to>
      <xdr:col>4</xdr:col>
      <xdr:colOff>482600</xdr:colOff>
      <xdr:row>36</xdr:row>
      <xdr:rowOff>260350</xdr:rowOff>
    </xdr:to>
    <xdr:sp macro="" textlink="">
      <xdr:nvSpPr>
        <xdr:cNvPr id="12418" name="Oval 130">
          <a:extLst>
            <a:ext uri="{FF2B5EF4-FFF2-40B4-BE49-F238E27FC236}">
              <a16:creationId xmlns:a16="http://schemas.microsoft.com/office/drawing/2014/main" id="{4BED1148-2C28-45F3-97C9-0BF800F97E10}"/>
            </a:ext>
          </a:extLst>
        </xdr:cNvPr>
        <xdr:cNvSpPr>
          <a:spLocks noChangeArrowheads="1"/>
        </xdr:cNvSpPr>
      </xdr:nvSpPr>
      <xdr:spPr bwMode="auto">
        <a:xfrm>
          <a:off x="4552950" y="6775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76200</xdr:colOff>
      <xdr:row>35</xdr:row>
      <xdr:rowOff>292100</xdr:rowOff>
    </xdr:from>
    <xdr:to>
      <xdr:col>4</xdr:col>
      <xdr:colOff>755650</xdr:colOff>
      <xdr:row>36</xdr:row>
      <xdr:rowOff>165100</xdr:rowOff>
    </xdr:to>
    <xdr:sp macro="" textlink="">
      <xdr:nvSpPr>
        <xdr:cNvPr id="12419" name="Text Box 131">
          <a:extLst>
            <a:ext uri="{FF2B5EF4-FFF2-40B4-BE49-F238E27FC236}">
              <a16:creationId xmlns:a16="http://schemas.microsoft.com/office/drawing/2014/main" id="{4C77FE95-4BCB-40BB-9F1D-B68BFD86B6A8}"/>
            </a:ext>
          </a:extLst>
        </xdr:cNvPr>
        <xdr:cNvSpPr txBox="1">
          <a:spLocks noChangeArrowheads="1"/>
        </xdr:cNvSpPr>
      </xdr:nvSpPr>
      <xdr:spPr bwMode="auto">
        <a:xfrm>
          <a:off x="4241800" y="6559550"/>
          <a:ext cx="679450" cy="215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29,706</a:t>
          </a:r>
        </a:p>
      </xdr:txBody>
    </xdr:sp>
    <xdr:clientData/>
  </xdr:twoCellAnchor>
  <xdr:twoCellAnchor>
    <xdr:from>
      <xdr:col>3</xdr:col>
      <xdr:colOff>787400</xdr:colOff>
      <xdr:row>36</xdr:row>
      <xdr:rowOff>165100</xdr:rowOff>
    </xdr:from>
    <xdr:to>
      <xdr:col>3</xdr:col>
      <xdr:colOff>876300</xdr:colOff>
      <xdr:row>36</xdr:row>
      <xdr:rowOff>260350</xdr:rowOff>
    </xdr:to>
    <xdr:sp macro="" textlink="">
      <xdr:nvSpPr>
        <xdr:cNvPr id="12420" name="Oval 132">
          <a:extLst>
            <a:ext uri="{FF2B5EF4-FFF2-40B4-BE49-F238E27FC236}">
              <a16:creationId xmlns:a16="http://schemas.microsoft.com/office/drawing/2014/main" id="{A140D6E2-2E56-4B2E-99D7-EC9969BC1908}"/>
            </a:ext>
          </a:extLst>
        </xdr:cNvPr>
        <xdr:cNvSpPr>
          <a:spLocks noChangeArrowheads="1"/>
        </xdr:cNvSpPr>
      </xdr:nvSpPr>
      <xdr:spPr bwMode="auto">
        <a:xfrm>
          <a:off x="3911600" y="677545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482600</xdr:colOff>
      <xdr:row>35</xdr:row>
      <xdr:rowOff>292100</xdr:rowOff>
    </xdr:from>
    <xdr:to>
      <xdr:col>4</xdr:col>
      <xdr:colOff>139700</xdr:colOff>
      <xdr:row>36</xdr:row>
      <xdr:rowOff>165100</xdr:rowOff>
    </xdr:to>
    <xdr:sp macro="" textlink="">
      <xdr:nvSpPr>
        <xdr:cNvPr id="12421" name="Text Box 133">
          <a:extLst>
            <a:ext uri="{FF2B5EF4-FFF2-40B4-BE49-F238E27FC236}">
              <a16:creationId xmlns:a16="http://schemas.microsoft.com/office/drawing/2014/main" id="{FADCF236-DFFB-47E1-9F48-E438FF2BFE7B}"/>
            </a:ext>
          </a:extLst>
        </xdr:cNvPr>
        <xdr:cNvSpPr txBox="1">
          <a:spLocks noChangeArrowheads="1"/>
        </xdr:cNvSpPr>
      </xdr:nvSpPr>
      <xdr:spPr bwMode="auto">
        <a:xfrm>
          <a:off x="3606800" y="6559550"/>
          <a:ext cx="698500" cy="215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29,647</a:t>
          </a:r>
        </a:p>
      </xdr:txBody>
    </xdr:sp>
    <xdr:clientData/>
  </xdr:twoCellAnchor>
  <xdr:twoCellAnchor>
    <xdr:from>
      <xdr:col>3</xdr:col>
      <xdr:colOff>139700</xdr:colOff>
      <xdr:row>36</xdr:row>
      <xdr:rowOff>101600</xdr:rowOff>
    </xdr:from>
    <xdr:to>
      <xdr:col>3</xdr:col>
      <xdr:colOff>234950</xdr:colOff>
      <xdr:row>36</xdr:row>
      <xdr:rowOff>203200</xdr:rowOff>
    </xdr:to>
    <xdr:sp macro="" textlink="">
      <xdr:nvSpPr>
        <xdr:cNvPr id="12422" name="Oval 134">
          <a:extLst>
            <a:ext uri="{FF2B5EF4-FFF2-40B4-BE49-F238E27FC236}">
              <a16:creationId xmlns:a16="http://schemas.microsoft.com/office/drawing/2014/main" id="{DCF9D388-A6A9-4083-9EC2-FE998B95CA16}"/>
            </a:ext>
          </a:extLst>
        </xdr:cNvPr>
        <xdr:cNvSpPr>
          <a:spLocks noChangeArrowheads="1"/>
        </xdr:cNvSpPr>
      </xdr:nvSpPr>
      <xdr:spPr bwMode="auto">
        <a:xfrm>
          <a:off x="3263900" y="67119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882650</xdr:colOff>
      <xdr:row>35</xdr:row>
      <xdr:rowOff>247650</xdr:rowOff>
    </xdr:from>
    <xdr:to>
      <xdr:col>3</xdr:col>
      <xdr:colOff>546100</xdr:colOff>
      <xdr:row>36</xdr:row>
      <xdr:rowOff>114300</xdr:rowOff>
    </xdr:to>
    <xdr:sp macro="" textlink="">
      <xdr:nvSpPr>
        <xdr:cNvPr id="12423" name="Text Box 135">
          <a:extLst>
            <a:ext uri="{FF2B5EF4-FFF2-40B4-BE49-F238E27FC236}">
              <a16:creationId xmlns:a16="http://schemas.microsoft.com/office/drawing/2014/main" id="{9292D897-6CB3-4A11-92E0-25ADE2A633ED}"/>
            </a:ext>
          </a:extLst>
        </xdr:cNvPr>
        <xdr:cNvSpPr txBox="1">
          <a:spLocks noChangeArrowheads="1"/>
        </xdr:cNvSpPr>
      </xdr:nvSpPr>
      <xdr:spPr bwMode="auto">
        <a:xfrm>
          <a:off x="2965450" y="6515100"/>
          <a:ext cx="7048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32,445</a:t>
          </a:r>
        </a:p>
      </xdr:txBody>
    </xdr:sp>
    <xdr:clientData/>
  </xdr:twoCellAnchor>
  <xdr:twoCellAnchor>
    <xdr:from>
      <xdr:col>2</xdr:col>
      <xdr:colOff>546100</xdr:colOff>
      <xdr:row>35</xdr:row>
      <xdr:rowOff>266700</xdr:rowOff>
    </xdr:from>
    <xdr:to>
      <xdr:col>2</xdr:col>
      <xdr:colOff>641350</xdr:colOff>
      <xdr:row>36</xdr:row>
      <xdr:rowOff>25400</xdr:rowOff>
    </xdr:to>
    <xdr:sp macro="" textlink="">
      <xdr:nvSpPr>
        <xdr:cNvPr id="12424" name="Oval 136">
          <a:extLst>
            <a:ext uri="{FF2B5EF4-FFF2-40B4-BE49-F238E27FC236}">
              <a16:creationId xmlns:a16="http://schemas.microsoft.com/office/drawing/2014/main" id="{24F40408-AC47-42A3-876F-B6DE5D544EF0}"/>
            </a:ext>
          </a:extLst>
        </xdr:cNvPr>
        <xdr:cNvSpPr>
          <a:spLocks noChangeArrowheads="1"/>
        </xdr:cNvSpPr>
      </xdr:nvSpPr>
      <xdr:spPr bwMode="auto">
        <a:xfrm>
          <a:off x="2628900" y="65341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234950</xdr:colOff>
      <xdr:row>35</xdr:row>
      <xdr:rowOff>69850</xdr:rowOff>
    </xdr:from>
    <xdr:to>
      <xdr:col>2</xdr:col>
      <xdr:colOff>933450</xdr:colOff>
      <xdr:row>35</xdr:row>
      <xdr:rowOff>279400</xdr:rowOff>
    </xdr:to>
    <xdr:sp macro="" textlink="">
      <xdr:nvSpPr>
        <xdr:cNvPr id="12425" name="Text Box 137">
          <a:extLst>
            <a:ext uri="{FF2B5EF4-FFF2-40B4-BE49-F238E27FC236}">
              <a16:creationId xmlns:a16="http://schemas.microsoft.com/office/drawing/2014/main" id="{D686EAF3-8B17-47B7-A00C-B46727635AB8}"/>
            </a:ext>
          </a:extLst>
        </xdr:cNvPr>
        <xdr:cNvSpPr txBox="1">
          <a:spLocks noChangeArrowheads="1"/>
        </xdr:cNvSpPr>
      </xdr:nvSpPr>
      <xdr:spPr bwMode="auto">
        <a:xfrm>
          <a:off x="2317750" y="6337300"/>
          <a:ext cx="6985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41,962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0.19306</cdr:x>
      <cdr:y>0.0279</cdr:y>
    </cdr:from>
    <cdr:to>
      <cdr:x>0.97926</cdr:x>
      <cdr:y>0.11755</cdr:y>
    </cdr:to>
    <cdr:sp macro="" textlink="">
      <cdr:nvSpPr>
        <cdr:cNvPr id="13313" name="Rectangle 1">
          <a:extLst xmlns:a="http://schemas.openxmlformats.org/drawingml/2006/main">
            <a:ext uri="{FF2B5EF4-FFF2-40B4-BE49-F238E27FC236}">
              <a16:creationId xmlns:a16="http://schemas.microsoft.com/office/drawing/2014/main" id="{7C5CEB18-8B0F-40E0-9B70-7416F4C119CD}"/>
            </a:ext>
          </a:extLst>
        </cdr:cNvPr>
        <cdr:cNvSpPr>
          <a:spLocks xmlns:a="http://schemas.openxmlformats.org/drawingml/2006/main" noChangeArrowheads="1"/>
        </cdr:cNvSpPr>
      </cdr:nvSpPr>
      <cdr:spPr bwMode="auto">
        <a:xfrm xmlns:a="http://schemas.openxmlformats.org/drawingml/2006/main">
          <a:off x="937822" y="78657"/>
          <a:ext cx="3819188" cy="25275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025" name="Chart 1">
          <a:extLst>
            <a:ext uri="{FF2B5EF4-FFF2-40B4-BE49-F238E27FC236}">
              <a16:creationId xmlns:a16="http://schemas.microsoft.com/office/drawing/2014/main" id="{18BE0FD7-5AB4-43C7-9F00-3FBB0FB38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026" name="Rectangle 2">
          <a:extLst>
            <a:ext uri="{FF2B5EF4-FFF2-40B4-BE49-F238E27FC236}">
              <a16:creationId xmlns:a16="http://schemas.microsoft.com/office/drawing/2014/main" id="{FE783EF9-959F-4175-89B1-D419384BE48A}"/>
            </a:ext>
          </a:extLst>
        </xdr:cNvPr>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027" name="Rectangle 3">
          <a:extLst>
            <a:ext uri="{FF2B5EF4-FFF2-40B4-BE49-F238E27FC236}">
              <a16:creationId xmlns:a16="http://schemas.microsoft.com/office/drawing/2014/main" id="{43FBB457-3A51-4713-8991-FE8DE5D889E1}"/>
            </a:ext>
          </a:extLst>
        </xdr:cNvPr>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028" name="Line 4">
          <a:extLst>
            <a:ext uri="{FF2B5EF4-FFF2-40B4-BE49-F238E27FC236}">
              <a16:creationId xmlns:a16="http://schemas.microsoft.com/office/drawing/2014/main" id="{395974B0-DF93-47AE-BA6E-BA7F667893F0}"/>
            </a:ext>
          </a:extLst>
        </xdr:cNvPr>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029" name="Oval 5">
          <a:extLst>
            <a:ext uri="{FF2B5EF4-FFF2-40B4-BE49-F238E27FC236}">
              <a16:creationId xmlns:a16="http://schemas.microsoft.com/office/drawing/2014/main" id="{28D7E16F-48EF-4ECA-89F3-8341885C399C}"/>
            </a:ext>
          </a:extLst>
        </xdr:cNvPr>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030" name="Rectangle 6">
          <a:extLst>
            <a:ext uri="{FF2B5EF4-FFF2-40B4-BE49-F238E27FC236}">
              <a16:creationId xmlns:a16="http://schemas.microsoft.com/office/drawing/2014/main" id="{C447EFB1-95CF-4E94-AFDF-2FD3E8510FC1}"/>
            </a:ext>
          </a:extLst>
        </xdr:cNvPr>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a:extLst>
            <a:ext uri="{FF2B5EF4-FFF2-40B4-BE49-F238E27FC236}">
              <a16:creationId xmlns:a16="http://schemas.microsoft.com/office/drawing/2014/main" id="{4DD1A61D-8130-4086-A872-E35E2BE2659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419100</xdr:colOff>
      <xdr:row>45</xdr:row>
      <xdr:rowOff>266700</xdr:rowOff>
    </xdr:from>
    <xdr:to>
      <xdr:col>15</xdr:col>
      <xdr:colOff>558800</xdr:colOff>
      <xdr:row>48</xdr:row>
      <xdr:rowOff>609600</xdr:rowOff>
    </xdr:to>
    <xdr:sp macro="" textlink="" fLocksText="0">
      <xdr:nvSpPr>
        <xdr:cNvPr id="1032" name="Rectangle 8">
          <a:extLst>
            <a:ext uri="{FF2B5EF4-FFF2-40B4-BE49-F238E27FC236}">
              <a16:creationId xmlns:a16="http://schemas.microsoft.com/office/drawing/2014/main" id="{ACAF99EC-950F-4BD8-91D3-031FB8D044AB}"/>
            </a:ext>
          </a:extLst>
        </xdr:cNvPr>
        <xdr:cNvSpPr>
          <a:spLocks noChangeArrowheads="1"/>
        </xdr:cNvSpPr>
      </xdr:nvSpPr>
      <xdr:spPr bwMode="auto">
        <a:xfrm>
          <a:off x="10198100" y="9855200"/>
          <a:ext cx="525145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100" b="0" i="0" u="none" strike="noStrike" baseline="0">
              <a:solidFill>
                <a:srgbClr val="000000"/>
              </a:solidFill>
              <a:latin typeface="ＭＳ ゴシック"/>
              <a:ea typeface="ＭＳ ゴシック"/>
            </a:rPr>
            <a:t>○財政調整基金残高</a:t>
          </a:r>
        </a:p>
        <a:p>
          <a:pPr algn="l" rtl="0">
            <a:defRPr sz="1000"/>
          </a:pPr>
          <a:r>
            <a:rPr lang="ja-JP" altLang="en-US" sz="1100" b="0" i="0" u="none" strike="noStrike" baseline="0">
              <a:solidFill>
                <a:srgbClr val="000000"/>
              </a:solidFill>
              <a:latin typeface="ＭＳ ゴシック"/>
              <a:ea typeface="ＭＳ ゴシック"/>
            </a:rPr>
            <a:t>　基金残高を増加していくことができたが、経営悪化した榛原総合病院への財政支援を財政調整基金取崩により対応したため、平成21年度が大きく低下している。</a:t>
          </a:r>
        </a:p>
        <a:p>
          <a:pPr algn="l" rtl="0">
            <a:defRPr sz="1000"/>
          </a:pPr>
          <a:r>
            <a:rPr lang="ja-JP" altLang="en-US" sz="1100" b="0" i="0" u="none" strike="noStrike" baseline="0">
              <a:solidFill>
                <a:srgbClr val="000000"/>
              </a:solidFill>
              <a:latin typeface="ＭＳ ゴシック"/>
              <a:ea typeface="ＭＳ ゴシック"/>
            </a:rPr>
            <a:t>○実質収支額</a:t>
          </a:r>
        </a:p>
        <a:p>
          <a:pPr algn="l" rtl="0">
            <a:defRPr sz="1000"/>
          </a:pPr>
          <a:r>
            <a:rPr lang="ja-JP" altLang="en-US" sz="1100" b="0" i="0" u="none" strike="noStrike" baseline="0">
              <a:solidFill>
                <a:srgbClr val="000000"/>
              </a:solidFill>
              <a:latin typeface="ＭＳ ゴシック"/>
              <a:ea typeface="ＭＳ ゴシック"/>
            </a:rPr>
            <a:t>　平成19年度は町税収入が多く、大規模事業が少なかったため、８％弱となっているが、他年度は概ね標準財政規模費５～６％台を推移し、変動が少ない状態である。</a:t>
          </a:r>
        </a:p>
        <a:p>
          <a:pPr algn="l" rtl="0">
            <a:defRPr sz="1000"/>
          </a:pPr>
          <a:r>
            <a:rPr lang="ja-JP" altLang="en-US" sz="1100" b="0" i="0" u="none" strike="noStrike" baseline="0">
              <a:solidFill>
                <a:srgbClr val="000000"/>
              </a:solidFill>
              <a:latin typeface="ＭＳ ゴシック"/>
              <a:ea typeface="ＭＳ ゴシック"/>
            </a:rPr>
            <a:t>○実質単年度収支</a:t>
          </a:r>
        </a:p>
        <a:p>
          <a:pPr algn="l" rtl="0">
            <a:defRPr sz="1000"/>
          </a:pPr>
          <a:r>
            <a:rPr lang="ja-JP" altLang="en-US" sz="1100" b="0" i="0" u="none" strike="noStrike" baseline="0">
              <a:solidFill>
                <a:srgbClr val="000000"/>
              </a:solidFill>
              <a:latin typeface="ＭＳ ゴシック"/>
              <a:ea typeface="ＭＳ ゴシック"/>
            </a:rPr>
            <a:t>　平成20年度及び21年度は、前述の榛原総合病院の財政支援による財政調整基金取崩が大きくマイナスとなっているが、他年度はプラスとなっている。</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a:extLst>
            <a:ext uri="{FF2B5EF4-FFF2-40B4-BE49-F238E27FC236}">
              <a16:creationId xmlns:a16="http://schemas.microsoft.com/office/drawing/2014/main" id="{0E2C0A23-683F-40D4-9615-19FCA56C1E2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a:extLst>
            <a:ext uri="{FF2B5EF4-FFF2-40B4-BE49-F238E27FC236}">
              <a16:creationId xmlns:a16="http://schemas.microsoft.com/office/drawing/2014/main" id="{490A5AD9-232D-4BF9-9C54-41D3D9E9C871}"/>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5" name="年度ボックス">
          <a:extLst>
            <a:ext uri="{FF2B5EF4-FFF2-40B4-BE49-F238E27FC236}">
              <a16:creationId xmlns:a16="http://schemas.microsoft.com/office/drawing/2014/main" id="{C97CACCD-39F9-4A1A-B905-D5CD8D434731}"/>
            </a:ext>
          </a:extLst>
        </xdr:cNvPr>
        <xdr:cNvSpPr>
          <a:spLocks noChangeArrowheads="1"/>
        </xdr:cNvSpPr>
      </xdr:nvSpPr>
      <xdr:spPr bwMode="auto">
        <a:xfrm>
          <a:off x="9334500" y="285750"/>
          <a:ext cx="23241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203200</xdr:colOff>
      <xdr:row>1</xdr:row>
      <xdr:rowOff>76200</xdr:rowOff>
    </xdr:from>
    <xdr:to>
      <xdr:col>15</xdr:col>
      <xdr:colOff>628650</xdr:colOff>
      <xdr:row>3</xdr:row>
      <xdr:rowOff>76200</xdr:rowOff>
    </xdr:to>
    <xdr:sp macro="" textlink="">
      <xdr:nvSpPr>
        <xdr:cNvPr id="1036" name="団体名称ボックス">
          <a:extLst>
            <a:ext uri="{FF2B5EF4-FFF2-40B4-BE49-F238E27FC236}">
              <a16:creationId xmlns:a16="http://schemas.microsoft.com/office/drawing/2014/main" id="{6B3F2D67-2883-4EC9-9A58-9723FCD33E47}"/>
            </a:ext>
          </a:extLst>
        </xdr:cNvPr>
        <xdr:cNvSpPr>
          <a:spLocks noChangeArrowheads="1"/>
        </xdr:cNvSpPr>
      </xdr:nvSpPr>
      <xdr:spPr bwMode="auto">
        <a:xfrm>
          <a:off x="12026900" y="285750"/>
          <a:ext cx="34925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0.01253</cdr:x>
      <cdr:y>0.00579</cdr:y>
    </cdr:from>
    <cdr:to>
      <cdr:x>0.20591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073" name="Chart 5">
          <a:extLst>
            <a:ext uri="{FF2B5EF4-FFF2-40B4-BE49-F238E27FC236}">
              <a16:creationId xmlns:a16="http://schemas.microsoft.com/office/drawing/2014/main" id="{027737BF-D6E6-46CF-8DED-C9271D89E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074" name="正方形/長方形 3">
          <a:extLst>
            <a:ext uri="{FF2B5EF4-FFF2-40B4-BE49-F238E27FC236}">
              <a16:creationId xmlns:a16="http://schemas.microsoft.com/office/drawing/2014/main" id="{EFCEFE5A-E0C6-4DA0-A32F-CB4D41B867D5}"/>
            </a:ext>
          </a:extLst>
        </xdr:cNvPr>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31750</xdr:rowOff>
    </xdr:from>
    <xdr:to>
      <xdr:col>11</xdr:col>
      <xdr:colOff>838200</xdr:colOff>
      <xdr:row>33</xdr:row>
      <xdr:rowOff>19050</xdr:rowOff>
    </xdr:to>
    <xdr:sp macro="" textlink="">
      <xdr:nvSpPr>
        <xdr:cNvPr id="3075" name="テキスト ボックス 4">
          <a:extLst>
            <a:ext uri="{FF2B5EF4-FFF2-40B4-BE49-F238E27FC236}">
              <a16:creationId xmlns:a16="http://schemas.microsoft.com/office/drawing/2014/main" id="{38E5DE94-6586-475F-9627-A9885C3FB8B4}"/>
            </a:ext>
          </a:extLst>
        </xdr:cNvPr>
        <xdr:cNvSpPr txBox="1">
          <a:spLocks noChangeArrowheads="1"/>
        </xdr:cNvSpPr>
      </xdr:nvSpPr>
      <xdr:spPr bwMode="auto">
        <a:xfrm>
          <a:off x="10471150" y="6927850"/>
          <a:ext cx="13970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a:extLst>
            <a:ext uri="{FF2B5EF4-FFF2-40B4-BE49-F238E27FC236}">
              <a16:creationId xmlns:a16="http://schemas.microsoft.com/office/drawing/2014/main" id="{BA022901-F2F0-4708-BA01-3D6C5E6CB559}"/>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508000</xdr:colOff>
      <xdr:row>32</xdr:row>
      <xdr:rowOff>444500</xdr:rowOff>
    </xdr:from>
    <xdr:to>
      <xdr:col>15</xdr:col>
      <xdr:colOff>863600</xdr:colOff>
      <xdr:row>42</xdr:row>
      <xdr:rowOff>400050</xdr:rowOff>
    </xdr:to>
    <xdr:sp macro="" textlink="" fLocksText="0">
      <xdr:nvSpPr>
        <xdr:cNvPr id="3077" name="分析欄">
          <a:extLst>
            <a:ext uri="{FF2B5EF4-FFF2-40B4-BE49-F238E27FC236}">
              <a16:creationId xmlns:a16="http://schemas.microsoft.com/office/drawing/2014/main" id="{2DAF3542-4FA6-488E-A45A-FB87D6792FAE}"/>
            </a:ext>
          </a:extLst>
        </xdr:cNvPr>
        <xdr:cNvSpPr txBox="1">
          <a:spLocks noChangeArrowheads="1"/>
        </xdr:cNvSpPr>
      </xdr:nvSpPr>
      <xdr:spPr bwMode="auto">
        <a:xfrm>
          <a:off x="10490200" y="7340600"/>
          <a:ext cx="5594350" cy="490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○現状</a:t>
          </a:r>
        </a:p>
        <a:p>
          <a:pPr algn="l" rtl="0">
            <a:lnSpc>
              <a:spcPts val="1600"/>
            </a:lnSpc>
            <a:defRPr sz="1000"/>
          </a:pPr>
          <a:r>
            <a:rPr lang="ja-JP" altLang="en-US" sz="1400" b="0" i="0" u="none" strike="noStrike" baseline="0">
              <a:solidFill>
                <a:srgbClr val="000000"/>
              </a:solidFill>
              <a:latin typeface="ＭＳ ゴシック"/>
              <a:ea typeface="ＭＳ ゴシック"/>
            </a:rPr>
            <a:t>　一般会計及びすべての特別会計で赤字が生じていない。</a:t>
          </a:r>
        </a:p>
        <a:p>
          <a:pPr algn="l" rtl="0">
            <a:lnSpc>
              <a:spcPts val="1600"/>
            </a:lnSpc>
            <a:defRPr sz="1000"/>
          </a:pPr>
          <a:r>
            <a:rPr lang="ja-JP" altLang="en-US" sz="1400" b="0" i="0" u="none" strike="noStrike" baseline="0">
              <a:solidFill>
                <a:srgbClr val="000000"/>
              </a:solidFill>
              <a:latin typeface="ＭＳ ゴシック"/>
              <a:ea typeface="ＭＳ ゴシック"/>
            </a:rPr>
            <a:t>○今後の対応</a:t>
          </a:r>
        </a:p>
        <a:p>
          <a:pPr algn="l" rtl="0">
            <a:lnSpc>
              <a:spcPts val="1500"/>
            </a:lnSpc>
            <a:defRPr sz="1000"/>
          </a:pPr>
          <a:r>
            <a:rPr lang="ja-JP" altLang="en-US" sz="1400" b="0" i="0" u="none" strike="noStrike" baseline="0">
              <a:solidFill>
                <a:srgbClr val="000000"/>
              </a:solidFill>
              <a:latin typeface="ＭＳ ゴシック"/>
              <a:ea typeface="ＭＳ ゴシック"/>
            </a:rPr>
            <a:t>　各会計で適正な財政運営、企業経営を行っていく。</a:t>
          </a:r>
        </a:p>
      </xdr:txBody>
    </xdr:sp>
    <xdr:clientData/>
  </xdr:twoCellAnchor>
  <xdr:twoCellAnchor>
    <xdr:from>
      <xdr:col>0</xdr:col>
      <xdr:colOff>133350</xdr:colOff>
      <xdr:row>0</xdr:row>
      <xdr:rowOff>146050</xdr:rowOff>
    </xdr:from>
    <xdr:to>
      <xdr:col>9</xdr:col>
      <xdr:colOff>666750</xdr:colOff>
      <xdr:row>3</xdr:row>
      <xdr:rowOff>152400</xdr:rowOff>
    </xdr:to>
    <xdr:sp macro="" textlink="">
      <xdr:nvSpPr>
        <xdr:cNvPr id="3078" name="表題ボックス">
          <a:extLst>
            <a:ext uri="{FF2B5EF4-FFF2-40B4-BE49-F238E27FC236}">
              <a16:creationId xmlns:a16="http://schemas.microsoft.com/office/drawing/2014/main" id="{A7ECDE54-A087-497C-940C-5D58F1891320}"/>
            </a:ext>
          </a:extLst>
        </xdr:cNvPr>
        <xdr:cNvSpPr>
          <a:spLocks noChangeArrowheads="1"/>
        </xdr:cNvSpPr>
      </xdr:nvSpPr>
      <xdr:spPr bwMode="auto">
        <a:xfrm>
          <a:off x="133350" y="146050"/>
          <a:ext cx="94678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31750</xdr:rowOff>
    </xdr:from>
    <xdr:to>
      <xdr:col>12</xdr:col>
      <xdr:colOff>158750</xdr:colOff>
      <xdr:row>3</xdr:row>
      <xdr:rowOff>63500</xdr:rowOff>
    </xdr:to>
    <xdr:sp macro="" textlink="">
      <xdr:nvSpPr>
        <xdr:cNvPr id="3079" name="年度ボックス">
          <a:extLst>
            <a:ext uri="{FF2B5EF4-FFF2-40B4-BE49-F238E27FC236}">
              <a16:creationId xmlns:a16="http://schemas.microsoft.com/office/drawing/2014/main" id="{23AD020F-3984-4CDA-B9C5-3ED71958828F}"/>
            </a:ext>
          </a:extLst>
        </xdr:cNvPr>
        <xdr:cNvSpPr>
          <a:spLocks noChangeArrowheads="1"/>
        </xdr:cNvSpPr>
      </xdr:nvSpPr>
      <xdr:spPr bwMode="auto">
        <a:xfrm>
          <a:off x="9912350" y="241300"/>
          <a:ext cx="232410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603250</xdr:colOff>
      <xdr:row>1</xdr:row>
      <xdr:rowOff>31750</xdr:rowOff>
    </xdr:from>
    <xdr:to>
      <xdr:col>15</xdr:col>
      <xdr:colOff>952500</xdr:colOff>
      <xdr:row>3</xdr:row>
      <xdr:rowOff>63500</xdr:rowOff>
    </xdr:to>
    <xdr:sp macro="" textlink="">
      <xdr:nvSpPr>
        <xdr:cNvPr id="3080" name="団体名称ボックス">
          <a:extLst>
            <a:ext uri="{FF2B5EF4-FFF2-40B4-BE49-F238E27FC236}">
              <a16:creationId xmlns:a16="http://schemas.microsoft.com/office/drawing/2014/main" id="{2ABC08AD-D0EE-4B42-899F-B9F0C9E554BB}"/>
            </a:ext>
          </a:extLst>
        </xdr:cNvPr>
        <xdr:cNvSpPr>
          <a:spLocks noChangeArrowheads="1"/>
        </xdr:cNvSpPr>
      </xdr:nvSpPr>
      <xdr:spPr bwMode="auto">
        <a:xfrm>
          <a:off x="12680950" y="241300"/>
          <a:ext cx="3492500" cy="4508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a:extLst>
            <a:ext uri="{FF2B5EF4-FFF2-40B4-BE49-F238E27FC236}">
              <a16:creationId xmlns:a16="http://schemas.microsoft.com/office/drawing/2014/main" id="{DBB812E0-721E-4870-B1A5-E1B23F903C4C}"/>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082" name="凡例1">
          <a:extLst>
            <a:ext uri="{FF2B5EF4-FFF2-40B4-BE49-F238E27FC236}">
              <a16:creationId xmlns:a16="http://schemas.microsoft.com/office/drawing/2014/main" id="{0A608DEE-B8F5-4B85-B21E-C80DB57252DC}"/>
            </a:ext>
          </a:extLst>
        </xdr:cNvPr>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083" name="凡例2">
          <a:extLst>
            <a:ext uri="{FF2B5EF4-FFF2-40B4-BE49-F238E27FC236}">
              <a16:creationId xmlns:a16="http://schemas.microsoft.com/office/drawing/2014/main" id="{45293FFD-4967-4436-BC67-48E449625E34}"/>
            </a:ext>
          </a:extLst>
        </xdr:cNvPr>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084" name="凡例3">
          <a:extLst>
            <a:ext uri="{FF2B5EF4-FFF2-40B4-BE49-F238E27FC236}">
              <a16:creationId xmlns:a16="http://schemas.microsoft.com/office/drawing/2014/main" id="{B511C983-7071-4FD9-8EE5-3CDA1428F469}"/>
            </a:ext>
          </a:extLst>
        </xdr:cNvPr>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085" name="凡例4">
          <a:extLst>
            <a:ext uri="{FF2B5EF4-FFF2-40B4-BE49-F238E27FC236}">
              <a16:creationId xmlns:a16="http://schemas.microsoft.com/office/drawing/2014/main" id="{FFC23D4A-90C9-4C8F-AF23-983E322EDFFE}"/>
            </a:ext>
          </a:extLst>
        </xdr:cNvPr>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086" name="凡例5">
          <a:extLst>
            <a:ext uri="{FF2B5EF4-FFF2-40B4-BE49-F238E27FC236}">
              <a16:creationId xmlns:a16="http://schemas.microsoft.com/office/drawing/2014/main" id="{4497FEE0-206C-4A91-8BBD-0D83219775EE}"/>
            </a:ext>
          </a:extLst>
        </xdr:cNvPr>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087" name="凡例6">
          <a:extLst>
            <a:ext uri="{FF2B5EF4-FFF2-40B4-BE49-F238E27FC236}">
              <a16:creationId xmlns:a16="http://schemas.microsoft.com/office/drawing/2014/main" id="{B6E8D670-F377-4C79-80AD-9A4EB9853AB8}"/>
            </a:ext>
          </a:extLst>
        </xdr:cNvPr>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088" name="凡例7">
          <a:extLst>
            <a:ext uri="{FF2B5EF4-FFF2-40B4-BE49-F238E27FC236}">
              <a16:creationId xmlns:a16="http://schemas.microsoft.com/office/drawing/2014/main" id="{26904D55-CA22-449E-B8D5-6676A810110B}"/>
            </a:ext>
          </a:extLst>
        </xdr:cNvPr>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089" name="凡例8">
          <a:extLst>
            <a:ext uri="{FF2B5EF4-FFF2-40B4-BE49-F238E27FC236}">
              <a16:creationId xmlns:a16="http://schemas.microsoft.com/office/drawing/2014/main" id="{CC2EDF77-F017-45FC-AC06-6C711954F731}"/>
            </a:ext>
          </a:extLst>
        </xdr:cNvPr>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090" name="凡例9">
          <a:extLst>
            <a:ext uri="{FF2B5EF4-FFF2-40B4-BE49-F238E27FC236}">
              <a16:creationId xmlns:a16="http://schemas.microsoft.com/office/drawing/2014/main" id="{8CC02DFD-7302-439C-9C2C-6E9363CCB27E}"/>
            </a:ext>
          </a:extLst>
        </xdr:cNvPr>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091" name="凡例10">
          <a:extLst>
            <a:ext uri="{FF2B5EF4-FFF2-40B4-BE49-F238E27FC236}">
              <a16:creationId xmlns:a16="http://schemas.microsoft.com/office/drawing/2014/main" id="{59B734B2-6F09-45F4-88E4-3D1F2D7A8300}"/>
            </a:ext>
          </a:extLst>
        </xdr:cNvPr>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0.00315</cdr:x>
      <cdr:y>0.00881</cdr:y>
    </cdr:from>
    <cdr:to>
      <cdr:x>0.27021</cdr:x>
      <cdr:y>0.06161</cdr:y>
    </cdr:to>
    <cdr:sp macro="" textlink="">
      <cdr:nvSpPr>
        <cdr:cNvPr id="4097" name="テキスト ボックス 6">
          <a:extLst xmlns:a="http://schemas.openxmlformats.org/drawingml/2006/main">
            <a:ext uri="{FF2B5EF4-FFF2-40B4-BE49-F238E27FC236}">
              <a16:creationId xmlns:a16="http://schemas.microsoft.com/office/drawing/2014/main" id="{01660776-4D95-4DEB-94B9-84EB7AE0A3E9}"/>
            </a:ext>
          </a:extLst>
        </cdr:cNvPr>
        <cdr:cNvSpPr txBox="1">
          <a:spLocks xmlns:a="http://schemas.openxmlformats.org/drawingml/2006/main" noChangeArrowheads="1"/>
        </cdr:cNvSpPr>
      </cdr:nvSpPr>
      <cdr:spPr bwMode="auto">
        <a:xfrm xmlns:a="http://schemas.openxmlformats.org/drawingml/2006/main">
          <a:off x="50800" y="50800"/>
          <a:ext cx="4310777" cy="3044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54864" tIns="32004"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 zeroHeight="1" x14ac:dyDescent="0.2"/>
  <cols>
    <col min="1" max="119" width="2.08984375" style="136" customWidth="1"/>
    <col min="120" max="16384" width="0" style="136" hidden="1"/>
  </cols>
  <sheetData>
    <row r="1" spans="1:119" ht="33" customHeight="1" x14ac:dyDescent="0.2">
      <c r="A1" s="134"/>
      <c r="B1" s="375" t="s">
        <v>115</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135"/>
      <c r="DK1" s="135"/>
      <c r="DL1" s="135"/>
      <c r="DM1" s="135"/>
      <c r="DN1" s="135"/>
      <c r="DO1" s="135"/>
    </row>
    <row r="2" spans="1:119" ht="24" thickBot="1" x14ac:dyDescent="0.25">
      <c r="A2" s="134"/>
      <c r="B2" s="137" t="s">
        <v>116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5">
      <c r="A3" s="135"/>
      <c r="B3" s="376" t="s">
        <v>117</v>
      </c>
      <c r="C3" s="377"/>
      <c r="D3" s="377"/>
      <c r="E3" s="378"/>
      <c r="F3" s="378"/>
      <c r="G3" s="378"/>
      <c r="H3" s="378"/>
      <c r="I3" s="378"/>
      <c r="J3" s="378"/>
      <c r="K3" s="378"/>
      <c r="L3" s="378" t="s">
        <v>118</v>
      </c>
      <c r="M3" s="378"/>
      <c r="N3" s="378"/>
      <c r="O3" s="378"/>
      <c r="P3" s="378"/>
      <c r="Q3" s="378"/>
      <c r="R3" s="382"/>
      <c r="S3" s="382"/>
      <c r="T3" s="382"/>
      <c r="U3" s="382"/>
      <c r="V3" s="383"/>
      <c r="W3" s="388" t="s">
        <v>119</v>
      </c>
      <c r="X3" s="389"/>
      <c r="Y3" s="389"/>
      <c r="Z3" s="389"/>
      <c r="AA3" s="389"/>
      <c r="AB3" s="377"/>
      <c r="AC3" s="382" t="s">
        <v>120</v>
      </c>
      <c r="AD3" s="389"/>
      <c r="AE3" s="389"/>
      <c r="AF3" s="389"/>
      <c r="AG3" s="389"/>
      <c r="AH3" s="389"/>
      <c r="AI3" s="389"/>
      <c r="AJ3" s="389"/>
      <c r="AK3" s="389"/>
      <c r="AL3" s="394"/>
      <c r="AM3" s="388" t="s">
        <v>121</v>
      </c>
      <c r="AN3" s="389"/>
      <c r="AO3" s="389"/>
      <c r="AP3" s="389"/>
      <c r="AQ3" s="389"/>
      <c r="AR3" s="389"/>
      <c r="AS3" s="389"/>
      <c r="AT3" s="389"/>
      <c r="AU3" s="389"/>
      <c r="AV3" s="389"/>
      <c r="AW3" s="389"/>
      <c r="AX3" s="394"/>
      <c r="AY3" s="397" t="s">
        <v>69</v>
      </c>
      <c r="AZ3" s="398"/>
      <c r="BA3" s="398"/>
      <c r="BB3" s="398"/>
      <c r="BC3" s="398"/>
      <c r="BD3" s="398"/>
      <c r="BE3" s="398"/>
      <c r="BF3" s="398"/>
      <c r="BG3" s="398"/>
      <c r="BH3" s="398"/>
      <c r="BI3" s="398"/>
      <c r="BJ3" s="398"/>
      <c r="BK3" s="398"/>
      <c r="BL3" s="398"/>
      <c r="BM3" s="399"/>
      <c r="BN3" s="388" t="s">
        <v>122</v>
      </c>
      <c r="BO3" s="389"/>
      <c r="BP3" s="389"/>
      <c r="BQ3" s="389"/>
      <c r="BR3" s="389"/>
      <c r="BS3" s="389"/>
      <c r="BT3" s="389"/>
      <c r="BU3" s="394"/>
      <c r="BV3" s="388" t="s">
        <v>123</v>
      </c>
      <c r="BW3" s="389"/>
      <c r="BX3" s="389"/>
      <c r="BY3" s="389"/>
      <c r="BZ3" s="389"/>
      <c r="CA3" s="389"/>
      <c r="CB3" s="389"/>
      <c r="CC3" s="394"/>
      <c r="CD3" s="397" t="s">
        <v>69</v>
      </c>
      <c r="CE3" s="398"/>
      <c r="CF3" s="398"/>
      <c r="CG3" s="398"/>
      <c r="CH3" s="398"/>
      <c r="CI3" s="398"/>
      <c r="CJ3" s="398"/>
      <c r="CK3" s="398"/>
      <c r="CL3" s="398"/>
      <c r="CM3" s="398"/>
      <c r="CN3" s="398"/>
      <c r="CO3" s="398"/>
      <c r="CP3" s="398"/>
      <c r="CQ3" s="398"/>
      <c r="CR3" s="398"/>
      <c r="CS3" s="399"/>
      <c r="CT3" s="388" t="s">
        <v>124</v>
      </c>
      <c r="CU3" s="389"/>
      <c r="CV3" s="389"/>
      <c r="CW3" s="389"/>
      <c r="CX3" s="389"/>
      <c r="CY3" s="389"/>
      <c r="CZ3" s="389"/>
      <c r="DA3" s="394"/>
      <c r="DB3" s="388" t="s">
        <v>125</v>
      </c>
      <c r="DC3" s="389"/>
      <c r="DD3" s="389"/>
      <c r="DE3" s="389"/>
      <c r="DF3" s="389"/>
      <c r="DG3" s="389"/>
      <c r="DH3" s="389"/>
      <c r="DI3" s="394"/>
      <c r="DJ3" s="134"/>
      <c r="DK3" s="134"/>
      <c r="DL3" s="134"/>
      <c r="DM3" s="134"/>
      <c r="DN3" s="134"/>
      <c r="DO3" s="134"/>
    </row>
    <row r="4" spans="1:119" ht="11.25" customHeight="1" x14ac:dyDescent="0.2">
      <c r="A4" s="135"/>
      <c r="B4" s="366"/>
      <c r="C4" s="367"/>
      <c r="D4" s="367"/>
      <c r="E4" s="368"/>
      <c r="F4" s="368"/>
      <c r="G4" s="368"/>
      <c r="H4" s="368"/>
      <c r="I4" s="368"/>
      <c r="J4" s="368"/>
      <c r="K4" s="368"/>
      <c r="L4" s="368"/>
      <c r="M4" s="368"/>
      <c r="N4" s="368"/>
      <c r="O4" s="368"/>
      <c r="P4" s="368"/>
      <c r="Q4" s="368"/>
      <c r="R4" s="384"/>
      <c r="S4" s="384"/>
      <c r="T4" s="384"/>
      <c r="U4" s="384"/>
      <c r="V4" s="385"/>
      <c r="W4" s="390"/>
      <c r="X4" s="391"/>
      <c r="Y4" s="391"/>
      <c r="Z4" s="391"/>
      <c r="AA4" s="391"/>
      <c r="AB4" s="367"/>
      <c r="AC4" s="384"/>
      <c r="AD4" s="391"/>
      <c r="AE4" s="391"/>
      <c r="AF4" s="391"/>
      <c r="AG4" s="391"/>
      <c r="AH4" s="391"/>
      <c r="AI4" s="391"/>
      <c r="AJ4" s="391"/>
      <c r="AK4" s="391"/>
      <c r="AL4" s="395"/>
      <c r="AM4" s="392"/>
      <c r="AN4" s="393"/>
      <c r="AO4" s="393"/>
      <c r="AP4" s="393"/>
      <c r="AQ4" s="393"/>
      <c r="AR4" s="393"/>
      <c r="AS4" s="393"/>
      <c r="AT4" s="393"/>
      <c r="AU4" s="393"/>
      <c r="AV4" s="393"/>
      <c r="AW4" s="393"/>
      <c r="AX4" s="396"/>
      <c r="AY4" s="357" t="s">
        <v>126</v>
      </c>
      <c r="AZ4" s="358"/>
      <c r="BA4" s="358"/>
      <c r="BB4" s="358"/>
      <c r="BC4" s="358"/>
      <c r="BD4" s="358"/>
      <c r="BE4" s="358"/>
      <c r="BF4" s="358"/>
      <c r="BG4" s="358"/>
      <c r="BH4" s="358"/>
      <c r="BI4" s="358"/>
      <c r="BJ4" s="358"/>
      <c r="BK4" s="358"/>
      <c r="BL4" s="358"/>
      <c r="BM4" s="359"/>
      <c r="BN4" s="342">
        <v>9735393</v>
      </c>
      <c r="BO4" s="343"/>
      <c r="BP4" s="343"/>
      <c r="BQ4" s="343"/>
      <c r="BR4" s="343"/>
      <c r="BS4" s="343"/>
      <c r="BT4" s="343"/>
      <c r="BU4" s="344"/>
      <c r="BV4" s="342">
        <v>9560703</v>
      </c>
      <c r="BW4" s="343"/>
      <c r="BX4" s="343"/>
      <c r="BY4" s="343"/>
      <c r="BZ4" s="343"/>
      <c r="CA4" s="343"/>
      <c r="CB4" s="343"/>
      <c r="CC4" s="344"/>
      <c r="CD4" s="353" t="s">
        <v>127</v>
      </c>
      <c r="CE4" s="354"/>
      <c r="CF4" s="354"/>
      <c r="CG4" s="354"/>
      <c r="CH4" s="354"/>
      <c r="CI4" s="354"/>
      <c r="CJ4" s="354"/>
      <c r="CK4" s="354"/>
      <c r="CL4" s="354"/>
      <c r="CM4" s="354"/>
      <c r="CN4" s="354"/>
      <c r="CO4" s="354"/>
      <c r="CP4" s="354"/>
      <c r="CQ4" s="354"/>
      <c r="CR4" s="354"/>
      <c r="CS4" s="355"/>
      <c r="CT4" s="400">
        <v>5.0999999999999996</v>
      </c>
      <c r="CU4" s="401"/>
      <c r="CV4" s="401"/>
      <c r="CW4" s="401"/>
      <c r="CX4" s="401"/>
      <c r="CY4" s="401"/>
      <c r="CZ4" s="401"/>
      <c r="DA4" s="402"/>
      <c r="DB4" s="400">
        <v>6.8</v>
      </c>
      <c r="DC4" s="401"/>
      <c r="DD4" s="401"/>
      <c r="DE4" s="401"/>
      <c r="DF4" s="401"/>
      <c r="DG4" s="401"/>
      <c r="DH4" s="401"/>
      <c r="DI4" s="402"/>
      <c r="DJ4" s="134"/>
      <c r="DK4" s="134"/>
      <c r="DL4" s="134"/>
      <c r="DM4" s="134"/>
      <c r="DN4" s="134"/>
      <c r="DO4" s="134"/>
    </row>
    <row r="5" spans="1:119" ht="11.25" customHeight="1" x14ac:dyDescent="0.2">
      <c r="A5" s="135"/>
      <c r="B5" s="379"/>
      <c r="C5" s="380"/>
      <c r="D5" s="380"/>
      <c r="E5" s="381"/>
      <c r="F5" s="381"/>
      <c r="G5" s="381"/>
      <c r="H5" s="381"/>
      <c r="I5" s="381"/>
      <c r="J5" s="381"/>
      <c r="K5" s="381"/>
      <c r="L5" s="381"/>
      <c r="M5" s="381"/>
      <c r="N5" s="381"/>
      <c r="O5" s="381"/>
      <c r="P5" s="381"/>
      <c r="Q5" s="381"/>
      <c r="R5" s="386"/>
      <c r="S5" s="386"/>
      <c r="T5" s="386"/>
      <c r="U5" s="386"/>
      <c r="V5" s="387"/>
      <c r="W5" s="392"/>
      <c r="X5" s="393"/>
      <c r="Y5" s="393"/>
      <c r="Z5" s="393"/>
      <c r="AA5" s="393"/>
      <c r="AB5" s="380"/>
      <c r="AC5" s="386"/>
      <c r="AD5" s="393"/>
      <c r="AE5" s="393"/>
      <c r="AF5" s="393"/>
      <c r="AG5" s="393"/>
      <c r="AH5" s="393"/>
      <c r="AI5" s="393"/>
      <c r="AJ5" s="393"/>
      <c r="AK5" s="393"/>
      <c r="AL5" s="396"/>
      <c r="AM5" s="330" t="s">
        <v>128</v>
      </c>
      <c r="AN5" s="331"/>
      <c r="AO5" s="331"/>
      <c r="AP5" s="331"/>
      <c r="AQ5" s="331"/>
      <c r="AR5" s="331"/>
      <c r="AS5" s="331"/>
      <c r="AT5" s="332"/>
      <c r="AU5" s="322" t="s">
        <v>129</v>
      </c>
      <c r="AV5" s="323"/>
      <c r="AW5" s="323"/>
      <c r="AX5" s="323"/>
      <c r="AY5" s="327" t="s">
        <v>130</v>
      </c>
      <c r="AZ5" s="328"/>
      <c r="BA5" s="328"/>
      <c r="BB5" s="328"/>
      <c r="BC5" s="328"/>
      <c r="BD5" s="328"/>
      <c r="BE5" s="328"/>
      <c r="BF5" s="328"/>
      <c r="BG5" s="328"/>
      <c r="BH5" s="328"/>
      <c r="BI5" s="328"/>
      <c r="BJ5" s="328"/>
      <c r="BK5" s="328"/>
      <c r="BL5" s="328"/>
      <c r="BM5" s="329"/>
      <c r="BN5" s="324">
        <v>9371923</v>
      </c>
      <c r="BO5" s="325"/>
      <c r="BP5" s="325"/>
      <c r="BQ5" s="325"/>
      <c r="BR5" s="325"/>
      <c r="BS5" s="325"/>
      <c r="BT5" s="325"/>
      <c r="BU5" s="326"/>
      <c r="BV5" s="324">
        <v>9107738</v>
      </c>
      <c r="BW5" s="325"/>
      <c r="BX5" s="325"/>
      <c r="BY5" s="325"/>
      <c r="BZ5" s="325"/>
      <c r="CA5" s="325"/>
      <c r="CB5" s="325"/>
      <c r="CC5" s="326"/>
      <c r="CD5" s="350" t="s">
        <v>131</v>
      </c>
      <c r="CE5" s="351"/>
      <c r="CF5" s="351"/>
      <c r="CG5" s="351"/>
      <c r="CH5" s="351"/>
      <c r="CI5" s="351"/>
      <c r="CJ5" s="351"/>
      <c r="CK5" s="351"/>
      <c r="CL5" s="351"/>
      <c r="CM5" s="351"/>
      <c r="CN5" s="351"/>
      <c r="CO5" s="351"/>
      <c r="CP5" s="351"/>
      <c r="CQ5" s="351"/>
      <c r="CR5" s="351"/>
      <c r="CS5" s="352"/>
      <c r="CT5" s="406">
        <v>83.6</v>
      </c>
      <c r="CU5" s="407"/>
      <c r="CV5" s="407"/>
      <c r="CW5" s="407"/>
      <c r="CX5" s="407"/>
      <c r="CY5" s="407"/>
      <c r="CZ5" s="407"/>
      <c r="DA5" s="408"/>
      <c r="DB5" s="406">
        <v>83.5</v>
      </c>
      <c r="DC5" s="407"/>
      <c r="DD5" s="407"/>
      <c r="DE5" s="407"/>
      <c r="DF5" s="407"/>
      <c r="DG5" s="407"/>
      <c r="DH5" s="407"/>
      <c r="DI5" s="408"/>
      <c r="DJ5" s="134"/>
      <c r="DK5" s="134"/>
      <c r="DL5" s="134"/>
      <c r="DM5" s="134"/>
      <c r="DN5" s="134"/>
      <c r="DO5" s="134"/>
    </row>
    <row r="6" spans="1:119" ht="11.25" customHeight="1" x14ac:dyDescent="0.2">
      <c r="A6" s="135"/>
      <c r="B6" s="363" t="s">
        <v>132</v>
      </c>
      <c r="C6" s="364"/>
      <c r="D6" s="364"/>
      <c r="E6" s="365"/>
      <c r="F6" s="365"/>
      <c r="G6" s="365"/>
      <c r="H6" s="365"/>
      <c r="I6" s="365"/>
      <c r="J6" s="365"/>
      <c r="K6" s="365"/>
      <c r="L6" s="365" t="s">
        <v>133</v>
      </c>
      <c r="M6" s="365"/>
      <c r="N6" s="365"/>
      <c r="O6" s="365"/>
      <c r="P6" s="365"/>
      <c r="Q6" s="365"/>
      <c r="R6" s="409"/>
      <c r="S6" s="409"/>
      <c r="T6" s="409"/>
      <c r="U6" s="409"/>
      <c r="V6" s="410"/>
      <c r="W6" s="413" t="s">
        <v>134</v>
      </c>
      <c r="X6" s="414"/>
      <c r="Y6" s="414"/>
      <c r="Z6" s="414"/>
      <c r="AA6" s="414"/>
      <c r="AB6" s="364"/>
      <c r="AC6" s="417" t="s">
        <v>135</v>
      </c>
      <c r="AD6" s="418"/>
      <c r="AE6" s="418"/>
      <c r="AF6" s="418"/>
      <c r="AG6" s="418"/>
      <c r="AH6" s="418"/>
      <c r="AI6" s="418"/>
      <c r="AJ6" s="418"/>
      <c r="AK6" s="418"/>
      <c r="AL6" s="419"/>
      <c r="AM6" s="330" t="s">
        <v>136</v>
      </c>
      <c r="AN6" s="331"/>
      <c r="AO6" s="331"/>
      <c r="AP6" s="331"/>
      <c r="AQ6" s="331"/>
      <c r="AR6" s="331"/>
      <c r="AS6" s="331"/>
      <c r="AT6" s="332"/>
      <c r="AU6" s="322" t="s">
        <v>137</v>
      </c>
      <c r="AV6" s="323"/>
      <c r="AW6" s="323"/>
      <c r="AX6" s="323"/>
      <c r="AY6" s="327" t="s">
        <v>138</v>
      </c>
      <c r="AZ6" s="328"/>
      <c r="BA6" s="328"/>
      <c r="BB6" s="328"/>
      <c r="BC6" s="328"/>
      <c r="BD6" s="328"/>
      <c r="BE6" s="328"/>
      <c r="BF6" s="328"/>
      <c r="BG6" s="328"/>
      <c r="BH6" s="328"/>
      <c r="BI6" s="328"/>
      <c r="BJ6" s="328"/>
      <c r="BK6" s="328"/>
      <c r="BL6" s="328"/>
      <c r="BM6" s="329"/>
      <c r="BN6" s="324">
        <v>363470</v>
      </c>
      <c r="BO6" s="325"/>
      <c r="BP6" s="325"/>
      <c r="BQ6" s="325"/>
      <c r="BR6" s="325"/>
      <c r="BS6" s="325"/>
      <c r="BT6" s="325"/>
      <c r="BU6" s="326"/>
      <c r="BV6" s="324">
        <v>452965</v>
      </c>
      <c r="BW6" s="325"/>
      <c r="BX6" s="325"/>
      <c r="BY6" s="325"/>
      <c r="BZ6" s="325"/>
      <c r="CA6" s="325"/>
      <c r="CB6" s="325"/>
      <c r="CC6" s="326"/>
      <c r="CD6" s="350" t="s">
        <v>139</v>
      </c>
      <c r="CE6" s="351"/>
      <c r="CF6" s="351"/>
      <c r="CG6" s="351"/>
      <c r="CH6" s="351"/>
      <c r="CI6" s="351"/>
      <c r="CJ6" s="351"/>
      <c r="CK6" s="351"/>
      <c r="CL6" s="351"/>
      <c r="CM6" s="351"/>
      <c r="CN6" s="351"/>
      <c r="CO6" s="351"/>
      <c r="CP6" s="351"/>
      <c r="CQ6" s="351"/>
      <c r="CR6" s="351"/>
      <c r="CS6" s="352"/>
      <c r="CT6" s="403">
        <v>88.9</v>
      </c>
      <c r="CU6" s="404"/>
      <c r="CV6" s="404"/>
      <c r="CW6" s="404"/>
      <c r="CX6" s="404"/>
      <c r="CY6" s="404"/>
      <c r="CZ6" s="404"/>
      <c r="DA6" s="405"/>
      <c r="DB6" s="403">
        <v>88.2</v>
      </c>
      <c r="DC6" s="404"/>
      <c r="DD6" s="404"/>
      <c r="DE6" s="404"/>
      <c r="DF6" s="404"/>
      <c r="DG6" s="404"/>
      <c r="DH6" s="404"/>
      <c r="DI6" s="405"/>
      <c r="DJ6" s="134"/>
      <c r="DK6" s="134"/>
      <c r="DL6" s="134"/>
      <c r="DM6" s="134"/>
      <c r="DN6" s="134"/>
      <c r="DO6" s="134"/>
    </row>
    <row r="7" spans="1:119" ht="11.25" customHeight="1" x14ac:dyDescent="0.2">
      <c r="A7" s="135"/>
      <c r="B7" s="366"/>
      <c r="C7" s="367"/>
      <c r="D7" s="367"/>
      <c r="E7" s="368"/>
      <c r="F7" s="368"/>
      <c r="G7" s="368"/>
      <c r="H7" s="368"/>
      <c r="I7" s="368"/>
      <c r="J7" s="368"/>
      <c r="K7" s="368"/>
      <c r="L7" s="368"/>
      <c r="M7" s="368"/>
      <c r="N7" s="368"/>
      <c r="O7" s="368"/>
      <c r="P7" s="368"/>
      <c r="Q7" s="368"/>
      <c r="R7" s="384"/>
      <c r="S7" s="384"/>
      <c r="T7" s="384"/>
      <c r="U7" s="384"/>
      <c r="V7" s="385"/>
      <c r="W7" s="390"/>
      <c r="X7" s="391"/>
      <c r="Y7" s="391"/>
      <c r="Z7" s="391"/>
      <c r="AA7" s="391"/>
      <c r="AB7" s="367"/>
      <c r="AC7" s="420"/>
      <c r="AD7" s="421"/>
      <c r="AE7" s="421"/>
      <c r="AF7" s="421"/>
      <c r="AG7" s="421"/>
      <c r="AH7" s="421"/>
      <c r="AI7" s="421"/>
      <c r="AJ7" s="421"/>
      <c r="AK7" s="421"/>
      <c r="AL7" s="422"/>
      <c r="AM7" s="330" t="s">
        <v>140</v>
      </c>
      <c r="AN7" s="331"/>
      <c r="AO7" s="331"/>
      <c r="AP7" s="331"/>
      <c r="AQ7" s="331"/>
      <c r="AR7" s="331"/>
      <c r="AS7" s="331"/>
      <c r="AT7" s="332"/>
      <c r="AU7" s="322" t="s">
        <v>141</v>
      </c>
      <c r="AV7" s="323"/>
      <c r="AW7" s="323"/>
      <c r="AX7" s="323"/>
      <c r="AY7" s="327" t="s">
        <v>142</v>
      </c>
      <c r="AZ7" s="328"/>
      <c r="BA7" s="328"/>
      <c r="BB7" s="328"/>
      <c r="BC7" s="328"/>
      <c r="BD7" s="328"/>
      <c r="BE7" s="328"/>
      <c r="BF7" s="328"/>
      <c r="BG7" s="328"/>
      <c r="BH7" s="328"/>
      <c r="BI7" s="328"/>
      <c r="BJ7" s="328"/>
      <c r="BK7" s="328"/>
      <c r="BL7" s="328"/>
      <c r="BM7" s="329"/>
      <c r="BN7" s="324">
        <v>43309</v>
      </c>
      <c r="BO7" s="325"/>
      <c r="BP7" s="325"/>
      <c r="BQ7" s="325"/>
      <c r="BR7" s="325"/>
      <c r="BS7" s="325"/>
      <c r="BT7" s="325"/>
      <c r="BU7" s="326"/>
      <c r="BV7" s="324">
        <v>16077</v>
      </c>
      <c r="BW7" s="325"/>
      <c r="BX7" s="325"/>
      <c r="BY7" s="325"/>
      <c r="BZ7" s="325"/>
      <c r="CA7" s="325"/>
      <c r="CB7" s="325"/>
      <c r="CC7" s="326"/>
      <c r="CD7" s="350" t="s">
        <v>143</v>
      </c>
      <c r="CE7" s="351"/>
      <c r="CF7" s="351"/>
      <c r="CG7" s="351"/>
      <c r="CH7" s="351"/>
      <c r="CI7" s="351"/>
      <c r="CJ7" s="351"/>
      <c r="CK7" s="351"/>
      <c r="CL7" s="351"/>
      <c r="CM7" s="351"/>
      <c r="CN7" s="351"/>
      <c r="CO7" s="351"/>
      <c r="CP7" s="351"/>
      <c r="CQ7" s="351"/>
      <c r="CR7" s="351"/>
      <c r="CS7" s="352"/>
      <c r="CT7" s="324">
        <v>6256451</v>
      </c>
      <c r="CU7" s="325"/>
      <c r="CV7" s="325"/>
      <c r="CW7" s="325"/>
      <c r="CX7" s="325"/>
      <c r="CY7" s="325"/>
      <c r="CZ7" s="325"/>
      <c r="DA7" s="326"/>
      <c r="DB7" s="324">
        <v>6405793</v>
      </c>
      <c r="DC7" s="325"/>
      <c r="DD7" s="325"/>
      <c r="DE7" s="325"/>
      <c r="DF7" s="325"/>
      <c r="DG7" s="325"/>
      <c r="DH7" s="325"/>
      <c r="DI7" s="326"/>
      <c r="DJ7" s="134"/>
      <c r="DK7" s="134"/>
      <c r="DL7" s="134"/>
      <c r="DM7" s="134"/>
      <c r="DN7" s="134"/>
      <c r="DO7" s="134"/>
    </row>
    <row r="8" spans="1:119" ht="11.25" customHeight="1" thickBot="1" x14ac:dyDescent="0.25">
      <c r="A8" s="135"/>
      <c r="B8" s="369"/>
      <c r="C8" s="370"/>
      <c r="D8" s="370"/>
      <c r="E8" s="371"/>
      <c r="F8" s="371"/>
      <c r="G8" s="371"/>
      <c r="H8" s="371"/>
      <c r="I8" s="371"/>
      <c r="J8" s="371"/>
      <c r="K8" s="371"/>
      <c r="L8" s="371"/>
      <c r="M8" s="371"/>
      <c r="N8" s="371"/>
      <c r="O8" s="371"/>
      <c r="P8" s="371"/>
      <c r="Q8" s="371"/>
      <c r="R8" s="411"/>
      <c r="S8" s="411"/>
      <c r="T8" s="411"/>
      <c r="U8" s="411"/>
      <c r="V8" s="412"/>
      <c r="W8" s="415"/>
      <c r="X8" s="416"/>
      <c r="Y8" s="416"/>
      <c r="Z8" s="416"/>
      <c r="AA8" s="416"/>
      <c r="AB8" s="370"/>
      <c r="AC8" s="423"/>
      <c r="AD8" s="424"/>
      <c r="AE8" s="424"/>
      <c r="AF8" s="424"/>
      <c r="AG8" s="424"/>
      <c r="AH8" s="424"/>
      <c r="AI8" s="424"/>
      <c r="AJ8" s="424"/>
      <c r="AK8" s="424"/>
      <c r="AL8" s="425"/>
      <c r="AM8" s="330" t="s">
        <v>144</v>
      </c>
      <c r="AN8" s="331"/>
      <c r="AO8" s="331"/>
      <c r="AP8" s="331"/>
      <c r="AQ8" s="331"/>
      <c r="AR8" s="331"/>
      <c r="AS8" s="331"/>
      <c r="AT8" s="332"/>
      <c r="AU8" s="322" t="s">
        <v>141</v>
      </c>
      <c r="AV8" s="323"/>
      <c r="AW8" s="323"/>
      <c r="AX8" s="323"/>
      <c r="AY8" s="327" t="s">
        <v>145</v>
      </c>
      <c r="AZ8" s="328"/>
      <c r="BA8" s="328"/>
      <c r="BB8" s="328"/>
      <c r="BC8" s="328"/>
      <c r="BD8" s="328"/>
      <c r="BE8" s="328"/>
      <c r="BF8" s="328"/>
      <c r="BG8" s="328"/>
      <c r="BH8" s="328"/>
      <c r="BI8" s="328"/>
      <c r="BJ8" s="328"/>
      <c r="BK8" s="328"/>
      <c r="BL8" s="328"/>
      <c r="BM8" s="329"/>
      <c r="BN8" s="324">
        <v>320161</v>
      </c>
      <c r="BO8" s="325"/>
      <c r="BP8" s="325"/>
      <c r="BQ8" s="325"/>
      <c r="BR8" s="325"/>
      <c r="BS8" s="325"/>
      <c r="BT8" s="325"/>
      <c r="BU8" s="326"/>
      <c r="BV8" s="324">
        <v>436888</v>
      </c>
      <c r="BW8" s="325"/>
      <c r="BX8" s="325"/>
      <c r="BY8" s="325"/>
      <c r="BZ8" s="325"/>
      <c r="CA8" s="325"/>
      <c r="CB8" s="325"/>
      <c r="CC8" s="326"/>
      <c r="CD8" s="350" t="s">
        <v>146</v>
      </c>
      <c r="CE8" s="351"/>
      <c r="CF8" s="351"/>
      <c r="CG8" s="351"/>
      <c r="CH8" s="351"/>
      <c r="CI8" s="351"/>
      <c r="CJ8" s="351"/>
      <c r="CK8" s="351"/>
      <c r="CL8" s="351"/>
      <c r="CM8" s="351"/>
      <c r="CN8" s="351"/>
      <c r="CO8" s="351"/>
      <c r="CP8" s="351"/>
      <c r="CQ8" s="351"/>
      <c r="CR8" s="351"/>
      <c r="CS8" s="352"/>
      <c r="CT8" s="426">
        <v>1.06</v>
      </c>
      <c r="CU8" s="427"/>
      <c r="CV8" s="427"/>
      <c r="CW8" s="427"/>
      <c r="CX8" s="427"/>
      <c r="CY8" s="427"/>
      <c r="CZ8" s="427"/>
      <c r="DA8" s="428"/>
      <c r="DB8" s="426">
        <v>1.1599999999999999</v>
      </c>
      <c r="DC8" s="427"/>
      <c r="DD8" s="427"/>
      <c r="DE8" s="427"/>
      <c r="DF8" s="427"/>
      <c r="DG8" s="427"/>
      <c r="DH8" s="427"/>
      <c r="DI8" s="428"/>
      <c r="DJ8" s="134"/>
      <c r="DK8" s="134"/>
      <c r="DL8" s="134"/>
      <c r="DM8" s="134"/>
      <c r="DN8" s="134"/>
      <c r="DO8" s="134"/>
    </row>
    <row r="9" spans="1:119" ht="13.5" customHeight="1" thickBot="1" x14ac:dyDescent="0.25">
      <c r="A9" s="135"/>
      <c r="B9" s="397" t="s">
        <v>147</v>
      </c>
      <c r="C9" s="398"/>
      <c r="D9" s="398"/>
      <c r="E9" s="398"/>
      <c r="F9" s="398"/>
      <c r="G9" s="398"/>
      <c r="H9" s="398"/>
      <c r="I9" s="398"/>
      <c r="J9" s="398"/>
      <c r="K9" s="429"/>
      <c r="L9" s="435" t="s">
        <v>148</v>
      </c>
      <c r="M9" s="436"/>
      <c r="N9" s="436"/>
      <c r="O9" s="436"/>
      <c r="P9" s="436"/>
      <c r="Q9" s="437"/>
      <c r="R9" s="438">
        <v>29815</v>
      </c>
      <c r="S9" s="439"/>
      <c r="T9" s="439"/>
      <c r="U9" s="439"/>
      <c r="V9" s="440"/>
      <c r="W9" s="388" t="s">
        <v>149</v>
      </c>
      <c r="X9" s="389"/>
      <c r="Y9" s="389"/>
      <c r="Z9" s="389"/>
      <c r="AA9" s="389"/>
      <c r="AB9" s="389"/>
      <c r="AC9" s="389"/>
      <c r="AD9" s="389"/>
      <c r="AE9" s="389"/>
      <c r="AF9" s="389"/>
      <c r="AG9" s="389"/>
      <c r="AH9" s="389"/>
      <c r="AI9" s="389"/>
      <c r="AJ9" s="389"/>
      <c r="AK9" s="389"/>
      <c r="AL9" s="394"/>
      <c r="AM9" s="330" t="s">
        <v>150</v>
      </c>
      <c r="AN9" s="331"/>
      <c r="AO9" s="331"/>
      <c r="AP9" s="331"/>
      <c r="AQ9" s="331"/>
      <c r="AR9" s="331"/>
      <c r="AS9" s="331"/>
      <c r="AT9" s="332"/>
      <c r="AU9" s="322" t="s">
        <v>151</v>
      </c>
      <c r="AV9" s="323"/>
      <c r="AW9" s="323"/>
      <c r="AX9" s="323"/>
      <c r="AY9" s="327" t="s">
        <v>152</v>
      </c>
      <c r="AZ9" s="328"/>
      <c r="BA9" s="328"/>
      <c r="BB9" s="328"/>
      <c r="BC9" s="328"/>
      <c r="BD9" s="328"/>
      <c r="BE9" s="328"/>
      <c r="BF9" s="328"/>
      <c r="BG9" s="328"/>
      <c r="BH9" s="328"/>
      <c r="BI9" s="328"/>
      <c r="BJ9" s="328"/>
      <c r="BK9" s="328"/>
      <c r="BL9" s="328"/>
      <c r="BM9" s="329"/>
      <c r="BN9" s="324">
        <v>-116727</v>
      </c>
      <c r="BO9" s="325"/>
      <c r="BP9" s="325"/>
      <c r="BQ9" s="325"/>
      <c r="BR9" s="325"/>
      <c r="BS9" s="325"/>
      <c r="BT9" s="325"/>
      <c r="BU9" s="326"/>
      <c r="BV9" s="324">
        <v>60525</v>
      </c>
      <c r="BW9" s="325"/>
      <c r="BX9" s="325"/>
      <c r="BY9" s="325"/>
      <c r="BZ9" s="325"/>
      <c r="CA9" s="325"/>
      <c r="CB9" s="325"/>
      <c r="CC9" s="326"/>
      <c r="CD9" s="336" t="s">
        <v>153</v>
      </c>
      <c r="CE9" s="337"/>
      <c r="CF9" s="337"/>
      <c r="CG9" s="337"/>
      <c r="CH9" s="337"/>
      <c r="CI9" s="337"/>
      <c r="CJ9" s="337"/>
      <c r="CK9" s="337"/>
      <c r="CL9" s="337"/>
      <c r="CM9" s="337"/>
      <c r="CN9" s="337"/>
      <c r="CO9" s="337"/>
      <c r="CP9" s="337"/>
      <c r="CQ9" s="337"/>
      <c r="CR9" s="337"/>
      <c r="CS9" s="338"/>
      <c r="CT9" s="441">
        <v>12.6</v>
      </c>
      <c r="CU9" s="442"/>
      <c r="CV9" s="442"/>
      <c r="CW9" s="442"/>
      <c r="CX9" s="442"/>
      <c r="CY9" s="442"/>
      <c r="CZ9" s="442"/>
      <c r="DA9" s="443"/>
      <c r="DB9" s="441">
        <v>12.9</v>
      </c>
      <c r="DC9" s="442"/>
      <c r="DD9" s="442"/>
      <c r="DE9" s="442"/>
      <c r="DF9" s="442"/>
      <c r="DG9" s="442"/>
      <c r="DH9" s="442"/>
      <c r="DI9" s="443"/>
      <c r="DJ9" s="134"/>
      <c r="DK9" s="134"/>
      <c r="DL9" s="134"/>
      <c r="DM9" s="134"/>
      <c r="DN9" s="134"/>
      <c r="DO9" s="134"/>
    </row>
    <row r="10" spans="1:119" ht="13.5" customHeight="1" thickBot="1" x14ac:dyDescent="0.25">
      <c r="A10" s="135"/>
      <c r="B10" s="397"/>
      <c r="C10" s="398"/>
      <c r="D10" s="398"/>
      <c r="E10" s="398"/>
      <c r="F10" s="398"/>
      <c r="G10" s="398"/>
      <c r="H10" s="398"/>
      <c r="I10" s="398"/>
      <c r="J10" s="398"/>
      <c r="K10" s="429"/>
      <c r="L10" s="356" t="s">
        <v>154</v>
      </c>
      <c r="M10" s="331"/>
      <c r="N10" s="331"/>
      <c r="O10" s="331"/>
      <c r="P10" s="331"/>
      <c r="Q10" s="332"/>
      <c r="R10" s="360">
        <v>28648</v>
      </c>
      <c r="S10" s="361"/>
      <c r="T10" s="361"/>
      <c r="U10" s="361"/>
      <c r="V10" s="432"/>
      <c r="W10" s="392"/>
      <c r="X10" s="393"/>
      <c r="Y10" s="393"/>
      <c r="Z10" s="393"/>
      <c r="AA10" s="393"/>
      <c r="AB10" s="393"/>
      <c r="AC10" s="393"/>
      <c r="AD10" s="393"/>
      <c r="AE10" s="393"/>
      <c r="AF10" s="393"/>
      <c r="AG10" s="393"/>
      <c r="AH10" s="393"/>
      <c r="AI10" s="393"/>
      <c r="AJ10" s="393"/>
      <c r="AK10" s="393"/>
      <c r="AL10" s="396"/>
      <c r="AM10" s="330" t="s">
        <v>155</v>
      </c>
      <c r="AN10" s="331"/>
      <c r="AO10" s="331"/>
      <c r="AP10" s="331"/>
      <c r="AQ10" s="331"/>
      <c r="AR10" s="331"/>
      <c r="AS10" s="331"/>
      <c r="AT10" s="332"/>
      <c r="AU10" s="322" t="s">
        <v>156</v>
      </c>
      <c r="AV10" s="323"/>
      <c r="AW10" s="323"/>
      <c r="AX10" s="323"/>
      <c r="AY10" s="327" t="s">
        <v>157</v>
      </c>
      <c r="AZ10" s="328"/>
      <c r="BA10" s="328"/>
      <c r="BB10" s="328"/>
      <c r="BC10" s="328"/>
      <c r="BD10" s="328"/>
      <c r="BE10" s="328"/>
      <c r="BF10" s="328"/>
      <c r="BG10" s="328"/>
      <c r="BH10" s="328"/>
      <c r="BI10" s="328"/>
      <c r="BJ10" s="328"/>
      <c r="BK10" s="328"/>
      <c r="BL10" s="328"/>
      <c r="BM10" s="329"/>
      <c r="BN10" s="324">
        <v>746367</v>
      </c>
      <c r="BO10" s="325"/>
      <c r="BP10" s="325"/>
      <c r="BQ10" s="325"/>
      <c r="BR10" s="325"/>
      <c r="BS10" s="325"/>
      <c r="BT10" s="325"/>
      <c r="BU10" s="326"/>
      <c r="BV10" s="324">
        <v>51592</v>
      </c>
      <c r="BW10" s="325"/>
      <c r="BX10" s="325"/>
      <c r="BY10" s="325"/>
      <c r="BZ10" s="325"/>
      <c r="CA10" s="325"/>
      <c r="CB10" s="325"/>
      <c r="CC10" s="326"/>
      <c r="CD10" s="353" t="s">
        <v>158</v>
      </c>
      <c r="CE10" s="354"/>
      <c r="CF10" s="354"/>
      <c r="CG10" s="354"/>
      <c r="CH10" s="354"/>
      <c r="CI10" s="354"/>
      <c r="CJ10" s="354"/>
      <c r="CK10" s="354"/>
      <c r="CL10" s="354"/>
      <c r="CM10" s="354"/>
      <c r="CN10" s="354"/>
      <c r="CO10" s="354"/>
      <c r="CP10" s="354"/>
      <c r="CQ10" s="354"/>
      <c r="CR10" s="354"/>
      <c r="CS10" s="355"/>
      <c r="CT10" s="444"/>
      <c r="CU10" s="445"/>
      <c r="CV10" s="445"/>
      <c r="CW10" s="445"/>
      <c r="CX10" s="445"/>
      <c r="CY10" s="445"/>
      <c r="CZ10" s="445"/>
      <c r="DA10" s="446"/>
      <c r="DB10" s="444"/>
      <c r="DC10" s="445"/>
      <c r="DD10" s="445"/>
      <c r="DE10" s="445"/>
      <c r="DF10" s="445"/>
      <c r="DG10" s="445"/>
      <c r="DH10" s="445"/>
      <c r="DI10" s="446"/>
      <c r="DJ10" s="134"/>
      <c r="DK10" s="134"/>
      <c r="DL10" s="134"/>
      <c r="DM10" s="134"/>
      <c r="DN10" s="134"/>
      <c r="DO10" s="134"/>
    </row>
    <row r="11" spans="1:119" ht="13.5" customHeight="1" thickBot="1" x14ac:dyDescent="0.25">
      <c r="A11" s="135"/>
      <c r="B11" s="397"/>
      <c r="C11" s="398"/>
      <c r="D11" s="398"/>
      <c r="E11" s="398"/>
      <c r="F11" s="398"/>
      <c r="G11" s="398"/>
      <c r="H11" s="398"/>
      <c r="I11" s="398"/>
      <c r="J11" s="398"/>
      <c r="K11" s="429"/>
      <c r="L11" s="434" t="s">
        <v>159</v>
      </c>
      <c r="M11" s="334"/>
      <c r="N11" s="334"/>
      <c r="O11" s="334"/>
      <c r="P11" s="334"/>
      <c r="Q11" s="335"/>
      <c r="R11" s="372" t="s">
        <v>160</v>
      </c>
      <c r="S11" s="373"/>
      <c r="T11" s="373"/>
      <c r="U11" s="373"/>
      <c r="V11" s="374"/>
      <c r="W11" s="433" t="s">
        <v>69</v>
      </c>
      <c r="X11" s="323"/>
      <c r="Y11" s="323"/>
      <c r="Z11" s="323"/>
      <c r="AA11" s="323"/>
      <c r="AB11" s="430"/>
      <c r="AC11" s="322" t="s">
        <v>161</v>
      </c>
      <c r="AD11" s="323"/>
      <c r="AE11" s="323"/>
      <c r="AF11" s="323"/>
      <c r="AG11" s="430"/>
      <c r="AH11" s="322" t="s">
        <v>162</v>
      </c>
      <c r="AI11" s="323"/>
      <c r="AJ11" s="323"/>
      <c r="AK11" s="323"/>
      <c r="AL11" s="431"/>
      <c r="AM11" s="330" t="s">
        <v>163</v>
      </c>
      <c r="AN11" s="331"/>
      <c r="AO11" s="331"/>
      <c r="AP11" s="331"/>
      <c r="AQ11" s="331"/>
      <c r="AR11" s="331"/>
      <c r="AS11" s="331"/>
      <c r="AT11" s="332"/>
      <c r="AU11" s="322" t="s">
        <v>156</v>
      </c>
      <c r="AV11" s="323"/>
      <c r="AW11" s="323"/>
      <c r="AX11" s="323"/>
      <c r="AY11" s="327" t="s">
        <v>164</v>
      </c>
      <c r="AZ11" s="328"/>
      <c r="BA11" s="328"/>
      <c r="BB11" s="328"/>
      <c r="BC11" s="328"/>
      <c r="BD11" s="328"/>
      <c r="BE11" s="328"/>
      <c r="BF11" s="328"/>
      <c r="BG11" s="328"/>
      <c r="BH11" s="328"/>
      <c r="BI11" s="328"/>
      <c r="BJ11" s="328"/>
      <c r="BK11" s="328"/>
      <c r="BL11" s="328"/>
      <c r="BM11" s="329"/>
      <c r="BN11" s="324" t="s">
        <v>165</v>
      </c>
      <c r="BO11" s="325"/>
      <c r="BP11" s="325"/>
      <c r="BQ11" s="325"/>
      <c r="BR11" s="325"/>
      <c r="BS11" s="325"/>
      <c r="BT11" s="325"/>
      <c r="BU11" s="326"/>
      <c r="BV11" s="324" t="s">
        <v>165</v>
      </c>
      <c r="BW11" s="325"/>
      <c r="BX11" s="325"/>
      <c r="BY11" s="325"/>
      <c r="BZ11" s="325"/>
      <c r="CA11" s="325"/>
      <c r="CB11" s="325"/>
      <c r="CC11" s="326"/>
      <c r="CD11" s="350" t="s">
        <v>166</v>
      </c>
      <c r="CE11" s="351"/>
      <c r="CF11" s="351"/>
      <c r="CG11" s="351"/>
      <c r="CH11" s="351"/>
      <c r="CI11" s="351"/>
      <c r="CJ11" s="351"/>
      <c r="CK11" s="351"/>
      <c r="CL11" s="351"/>
      <c r="CM11" s="351"/>
      <c r="CN11" s="351"/>
      <c r="CO11" s="351"/>
      <c r="CP11" s="351"/>
      <c r="CQ11" s="351"/>
      <c r="CR11" s="351"/>
      <c r="CS11" s="352"/>
      <c r="CT11" s="426" t="s">
        <v>167</v>
      </c>
      <c r="CU11" s="427"/>
      <c r="CV11" s="427"/>
      <c r="CW11" s="427"/>
      <c r="CX11" s="427"/>
      <c r="CY11" s="427"/>
      <c r="CZ11" s="427"/>
      <c r="DA11" s="428"/>
      <c r="DB11" s="426" t="s">
        <v>167</v>
      </c>
      <c r="DC11" s="427"/>
      <c r="DD11" s="427"/>
      <c r="DE11" s="427"/>
      <c r="DF11" s="427"/>
      <c r="DG11" s="427"/>
      <c r="DH11" s="427"/>
      <c r="DI11" s="428"/>
      <c r="DJ11" s="134"/>
      <c r="DK11" s="134"/>
      <c r="DL11" s="134"/>
      <c r="DM11" s="134"/>
      <c r="DN11" s="134"/>
      <c r="DO11" s="134"/>
    </row>
    <row r="12" spans="1:119" ht="13.5" customHeight="1" thickBot="1" x14ac:dyDescent="0.25">
      <c r="A12" s="135"/>
      <c r="B12" s="456" t="s">
        <v>168</v>
      </c>
      <c r="C12" s="457"/>
      <c r="D12" s="457"/>
      <c r="E12" s="457"/>
      <c r="F12" s="457"/>
      <c r="G12" s="457"/>
      <c r="H12" s="457"/>
      <c r="I12" s="457"/>
      <c r="J12" s="457"/>
      <c r="K12" s="458"/>
      <c r="L12" s="435" t="s">
        <v>110</v>
      </c>
      <c r="M12" s="436"/>
      <c r="N12" s="436"/>
      <c r="O12" s="436"/>
      <c r="P12" s="436"/>
      <c r="Q12" s="437"/>
      <c r="R12" s="438">
        <v>29542</v>
      </c>
      <c r="S12" s="439"/>
      <c r="T12" s="439"/>
      <c r="U12" s="439"/>
      <c r="V12" s="440"/>
      <c r="W12" s="413" t="s">
        <v>169</v>
      </c>
      <c r="X12" s="414"/>
      <c r="Y12" s="414"/>
      <c r="Z12" s="414"/>
      <c r="AA12" s="414"/>
      <c r="AB12" s="364"/>
      <c r="AC12" s="360">
        <v>746</v>
      </c>
      <c r="AD12" s="361"/>
      <c r="AE12" s="361"/>
      <c r="AF12" s="361"/>
      <c r="AG12" s="362"/>
      <c r="AH12" s="360">
        <v>811</v>
      </c>
      <c r="AI12" s="361"/>
      <c r="AJ12" s="361"/>
      <c r="AK12" s="361"/>
      <c r="AL12" s="432"/>
      <c r="AM12" s="330" t="s">
        <v>170</v>
      </c>
      <c r="AN12" s="331"/>
      <c r="AO12" s="331"/>
      <c r="AP12" s="331"/>
      <c r="AQ12" s="331"/>
      <c r="AR12" s="331"/>
      <c r="AS12" s="331"/>
      <c r="AT12" s="332"/>
      <c r="AU12" s="322" t="s">
        <v>171</v>
      </c>
      <c r="AV12" s="323"/>
      <c r="AW12" s="323"/>
      <c r="AX12" s="323"/>
      <c r="AY12" s="327" t="s">
        <v>172</v>
      </c>
      <c r="AZ12" s="328"/>
      <c r="BA12" s="328"/>
      <c r="BB12" s="328"/>
      <c r="BC12" s="328"/>
      <c r="BD12" s="328"/>
      <c r="BE12" s="328"/>
      <c r="BF12" s="328"/>
      <c r="BG12" s="328"/>
      <c r="BH12" s="328"/>
      <c r="BI12" s="328"/>
      <c r="BJ12" s="328"/>
      <c r="BK12" s="328"/>
      <c r="BL12" s="328"/>
      <c r="BM12" s="329"/>
      <c r="BN12" s="324">
        <v>280000</v>
      </c>
      <c r="BO12" s="325"/>
      <c r="BP12" s="325"/>
      <c r="BQ12" s="325"/>
      <c r="BR12" s="325"/>
      <c r="BS12" s="325"/>
      <c r="BT12" s="325"/>
      <c r="BU12" s="326"/>
      <c r="BV12" s="324">
        <v>458300</v>
      </c>
      <c r="BW12" s="325"/>
      <c r="BX12" s="325"/>
      <c r="BY12" s="325"/>
      <c r="BZ12" s="325"/>
      <c r="CA12" s="325"/>
      <c r="CB12" s="325"/>
      <c r="CC12" s="326"/>
      <c r="CD12" s="350" t="s">
        <v>173</v>
      </c>
      <c r="CE12" s="351"/>
      <c r="CF12" s="351"/>
      <c r="CG12" s="351"/>
      <c r="CH12" s="351"/>
      <c r="CI12" s="351"/>
      <c r="CJ12" s="351"/>
      <c r="CK12" s="351"/>
      <c r="CL12" s="351"/>
      <c r="CM12" s="351"/>
      <c r="CN12" s="351"/>
      <c r="CO12" s="351"/>
      <c r="CP12" s="351"/>
      <c r="CQ12" s="351"/>
      <c r="CR12" s="351"/>
      <c r="CS12" s="352"/>
      <c r="CT12" s="426" t="s">
        <v>174</v>
      </c>
      <c r="CU12" s="427"/>
      <c r="CV12" s="427"/>
      <c r="CW12" s="427"/>
      <c r="CX12" s="427"/>
      <c r="CY12" s="427"/>
      <c r="CZ12" s="427"/>
      <c r="DA12" s="428"/>
      <c r="DB12" s="426" t="s">
        <v>174</v>
      </c>
      <c r="DC12" s="427"/>
      <c r="DD12" s="427"/>
      <c r="DE12" s="427"/>
      <c r="DF12" s="427"/>
      <c r="DG12" s="427"/>
      <c r="DH12" s="427"/>
      <c r="DI12" s="428"/>
      <c r="DJ12" s="134"/>
      <c r="DK12" s="134"/>
      <c r="DL12" s="134"/>
      <c r="DM12" s="134"/>
      <c r="DN12" s="134"/>
      <c r="DO12" s="134"/>
    </row>
    <row r="13" spans="1:119" ht="13.5" customHeight="1" thickBot="1" x14ac:dyDescent="0.25">
      <c r="A13" s="135"/>
      <c r="B13" s="456"/>
      <c r="C13" s="457"/>
      <c r="D13" s="457"/>
      <c r="E13" s="457"/>
      <c r="F13" s="457"/>
      <c r="G13" s="457"/>
      <c r="H13" s="457"/>
      <c r="I13" s="457"/>
      <c r="J13" s="457"/>
      <c r="K13" s="458"/>
      <c r="L13" s="356" t="s">
        <v>111</v>
      </c>
      <c r="M13" s="331"/>
      <c r="N13" s="331"/>
      <c r="O13" s="331"/>
      <c r="P13" s="331"/>
      <c r="Q13" s="332"/>
      <c r="R13" s="360">
        <v>29472</v>
      </c>
      <c r="S13" s="361"/>
      <c r="T13" s="361"/>
      <c r="U13" s="361"/>
      <c r="V13" s="432"/>
      <c r="W13" s="392"/>
      <c r="X13" s="393"/>
      <c r="Y13" s="393"/>
      <c r="Z13" s="393"/>
      <c r="AA13" s="393"/>
      <c r="AB13" s="380"/>
      <c r="AC13" s="447">
        <v>4.7</v>
      </c>
      <c r="AD13" s="448"/>
      <c r="AE13" s="448"/>
      <c r="AF13" s="448"/>
      <c r="AG13" s="449"/>
      <c r="AH13" s="447">
        <v>5.3</v>
      </c>
      <c r="AI13" s="448"/>
      <c r="AJ13" s="448"/>
      <c r="AK13" s="448"/>
      <c r="AL13" s="450"/>
      <c r="AM13" s="330" t="s">
        <v>175</v>
      </c>
      <c r="AN13" s="331"/>
      <c r="AO13" s="331"/>
      <c r="AP13" s="331"/>
      <c r="AQ13" s="331"/>
      <c r="AR13" s="331"/>
      <c r="AS13" s="331"/>
      <c r="AT13" s="332"/>
      <c r="AU13" s="322" t="s">
        <v>176</v>
      </c>
      <c r="AV13" s="323"/>
      <c r="AW13" s="323"/>
      <c r="AX13" s="323"/>
      <c r="AY13" s="345" t="s">
        <v>177</v>
      </c>
      <c r="AZ13" s="346"/>
      <c r="BA13" s="346"/>
      <c r="BB13" s="346"/>
      <c r="BC13" s="346"/>
      <c r="BD13" s="346"/>
      <c r="BE13" s="346"/>
      <c r="BF13" s="346"/>
      <c r="BG13" s="346"/>
      <c r="BH13" s="346"/>
      <c r="BI13" s="346"/>
      <c r="BJ13" s="346"/>
      <c r="BK13" s="346"/>
      <c r="BL13" s="346"/>
      <c r="BM13" s="347"/>
      <c r="BN13" s="324">
        <v>349640</v>
      </c>
      <c r="BO13" s="325"/>
      <c r="BP13" s="325"/>
      <c r="BQ13" s="325"/>
      <c r="BR13" s="325"/>
      <c r="BS13" s="325"/>
      <c r="BT13" s="325"/>
      <c r="BU13" s="326"/>
      <c r="BV13" s="324">
        <v>-346183</v>
      </c>
      <c r="BW13" s="325"/>
      <c r="BX13" s="325"/>
      <c r="BY13" s="325"/>
      <c r="BZ13" s="325"/>
      <c r="CA13" s="325"/>
      <c r="CB13" s="325"/>
      <c r="CC13" s="326"/>
      <c r="CD13" s="350" t="s">
        <v>178</v>
      </c>
      <c r="CE13" s="351"/>
      <c r="CF13" s="351"/>
      <c r="CG13" s="351"/>
      <c r="CH13" s="351"/>
      <c r="CI13" s="351"/>
      <c r="CJ13" s="351"/>
      <c r="CK13" s="351"/>
      <c r="CL13" s="351"/>
      <c r="CM13" s="351"/>
      <c r="CN13" s="351"/>
      <c r="CO13" s="351"/>
      <c r="CP13" s="351"/>
      <c r="CQ13" s="351"/>
      <c r="CR13" s="351"/>
      <c r="CS13" s="352"/>
      <c r="CT13" s="406">
        <v>15.2</v>
      </c>
      <c r="CU13" s="407"/>
      <c r="CV13" s="407"/>
      <c r="CW13" s="407"/>
      <c r="CX13" s="407"/>
      <c r="CY13" s="407"/>
      <c r="CZ13" s="407"/>
      <c r="DA13" s="408"/>
      <c r="DB13" s="406">
        <v>14.8</v>
      </c>
      <c r="DC13" s="407"/>
      <c r="DD13" s="407"/>
      <c r="DE13" s="407"/>
      <c r="DF13" s="407"/>
      <c r="DG13" s="407"/>
      <c r="DH13" s="407"/>
      <c r="DI13" s="408"/>
      <c r="DJ13" s="134"/>
      <c r="DK13" s="134"/>
      <c r="DL13" s="134"/>
      <c r="DM13" s="134"/>
      <c r="DN13" s="134"/>
      <c r="DO13" s="134"/>
    </row>
    <row r="14" spans="1:119" ht="13.5" customHeight="1" thickBot="1" x14ac:dyDescent="0.25">
      <c r="A14" s="135"/>
      <c r="B14" s="456"/>
      <c r="C14" s="457"/>
      <c r="D14" s="457"/>
      <c r="E14" s="457"/>
      <c r="F14" s="457"/>
      <c r="G14" s="457"/>
      <c r="H14" s="457"/>
      <c r="I14" s="457"/>
      <c r="J14" s="457"/>
      <c r="K14" s="458"/>
      <c r="L14" s="434" t="s">
        <v>159</v>
      </c>
      <c r="M14" s="334"/>
      <c r="N14" s="334"/>
      <c r="O14" s="334"/>
      <c r="P14" s="334"/>
      <c r="Q14" s="335"/>
      <c r="R14" s="372" t="s">
        <v>179</v>
      </c>
      <c r="S14" s="373"/>
      <c r="T14" s="373"/>
      <c r="U14" s="373"/>
      <c r="V14" s="374"/>
      <c r="W14" s="413" t="s">
        <v>180</v>
      </c>
      <c r="X14" s="414"/>
      <c r="Y14" s="414"/>
      <c r="Z14" s="414"/>
      <c r="AA14" s="414"/>
      <c r="AB14" s="364"/>
      <c r="AC14" s="360">
        <v>7700</v>
      </c>
      <c r="AD14" s="361"/>
      <c r="AE14" s="361"/>
      <c r="AF14" s="361"/>
      <c r="AG14" s="362"/>
      <c r="AH14" s="360">
        <v>7975</v>
      </c>
      <c r="AI14" s="361"/>
      <c r="AJ14" s="361"/>
      <c r="AK14" s="361"/>
      <c r="AL14" s="432"/>
      <c r="AM14" s="330"/>
      <c r="AN14" s="331"/>
      <c r="AO14" s="331"/>
      <c r="AP14" s="331"/>
      <c r="AQ14" s="331"/>
      <c r="AR14" s="331"/>
      <c r="AS14" s="331"/>
      <c r="AT14" s="332"/>
      <c r="AU14" s="322"/>
      <c r="AV14" s="323"/>
      <c r="AW14" s="323"/>
      <c r="AX14" s="323"/>
      <c r="AY14" s="357" t="s">
        <v>181</v>
      </c>
      <c r="AZ14" s="358"/>
      <c r="BA14" s="358"/>
      <c r="BB14" s="358"/>
      <c r="BC14" s="358"/>
      <c r="BD14" s="358"/>
      <c r="BE14" s="358"/>
      <c r="BF14" s="358"/>
      <c r="BG14" s="358"/>
      <c r="BH14" s="358"/>
      <c r="BI14" s="358"/>
      <c r="BJ14" s="358"/>
      <c r="BK14" s="358"/>
      <c r="BL14" s="358"/>
      <c r="BM14" s="359"/>
      <c r="BN14" s="342">
        <v>4262479</v>
      </c>
      <c r="BO14" s="343"/>
      <c r="BP14" s="343"/>
      <c r="BQ14" s="343"/>
      <c r="BR14" s="343"/>
      <c r="BS14" s="343"/>
      <c r="BT14" s="343"/>
      <c r="BU14" s="344"/>
      <c r="BV14" s="342">
        <v>4629863</v>
      </c>
      <c r="BW14" s="343"/>
      <c r="BX14" s="343"/>
      <c r="BY14" s="343"/>
      <c r="BZ14" s="343"/>
      <c r="CA14" s="343"/>
      <c r="CB14" s="343"/>
      <c r="CC14" s="344"/>
      <c r="CD14" s="336" t="s">
        <v>182</v>
      </c>
      <c r="CE14" s="337"/>
      <c r="CF14" s="337"/>
      <c r="CG14" s="337"/>
      <c r="CH14" s="337"/>
      <c r="CI14" s="337"/>
      <c r="CJ14" s="337"/>
      <c r="CK14" s="337"/>
      <c r="CL14" s="337"/>
      <c r="CM14" s="337"/>
      <c r="CN14" s="337"/>
      <c r="CO14" s="337"/>
      <c r="CP14" s="337"/>
      <c r="CQ14" s="337"/>
      <c r="CR14" s="337"/>
      <c r="CS14" s="338"/>
      <c r="CT14" s="441">
        <v>92.6</v>
      </c>
      <c r="CU14" s="442"/>
      <c r="CV14" s="442"/>
      <c r="CW14" s="442"/>
      <c r="CX14" s="442"/>
      <c r="CY14" s="442"/>
      <c r="CZ14" s="442"/>
      <c r="DA14" s="443"/>
      <c r="DB14" s="441">
        <v>102.1</v>
      </c>
      <c r="DC14" s="442"/>
      <c r="DD14" s="442"/>
      <c r="DE14" s="442"/>
      <c r="DF14" s="442"/>
      <c r="DG14" s="442"/>
      <c r="DH14" s="442"/>
      <c r="DI14" s="443"/>
      <c r="DJ14" s="134"/>
      <c r="DK14" s="134"/>
      <c r="DL14" s="134"/>
      <c r="DM14" s="134"/>
      <c r="DN14" s="134"/>
      <c r="DO14" s="134"/>
    </row>
    <row r="15" spans="1:119" ht="13.5" customHeight="1" thickBot="1" x14ac:dyDescent="0.25">
      <c r="A15" s="135"/>
      <c r="B15" s="451" t="s">
        <v>183</v>
      </c>
      <c r="C15" s="429"/>
      <c r="D15" s="429"/>
      <c r="E15" s="452"/>
      <c r="F15" s="452"/>
      <c r="G15" s="452"/>
      <c r="H15" s="452"/>
      <c r="I15" s="452"/>
      <c r="J15" s="452"/>
      <c r="K15" s="452"/>
      <c r="L15" s="453">
        <v>20.84</v>
      </c>
      <c r="M15" s="453"/>
      <c r="N15" s="453"/>
      <c r="O15" s="453"/>
      <c r="P15" s="453"/>
      <c r="Q15" s="453"/>
      <c r="R15" s="454"/>
      <c r="S15" s="454"/>
      <c r="T15" s="454"/>
      <c r="U15" s="454"/>
      <c r="V15" s="455"/>
      <c r="W15" s="392"/>
      <c r="X15" s="393"/>
      <c r="Y15" s="393"/>
      <c r="Z15" s="393"/>
      <c r="AA15" s="393"/>
      <c r="AB15" s="380"/>
      <c r="AC15" s="447">
        <v>48.5</v>
      </c>
      <c r="AD15" s="448"/>
      <c r="AE15" s="448"/>
      <c r="AF15" s="448"/>
      <c r="AG15" s="449"/>
      <c r="AH15" s="447">
        <v>52.2</v>
      </c>
      <c r="AI15" s="448"/>
      <c r="AJ15" s="448"/>
      <c r="AK15" s="448"/>
      <c r="AL15" s="450"/>
      <c r="AM15" s="330"/>
      <c r="AN15" s="331"/>
      <c r="AO15" s="331"/>
      <c r="AP15" s="331"/>
      <c r="AQ15" s="331"/>
      <c r="AR15" s="331"/>
      <c r="AS15" s="331"/>
      <c r="AT15" s="332"/>
      <c r="AU15" s="322"/>
      <c r="AV15" s="323"/>
      <c r="AW15" s="323"/>
      <c r="AX15" s="323"/>
      <c r="AY15" s="327" t="s">
        <v>184</v>
      </c>
      <c r="AZ15" s="328"/>
      <c r="BA15" s="328"/>
      <c r="BB15" s="328"/>
      <c r="BC15" s="328"/>
      <c r="BD15" s="328"/>
      <c r="BE15" s="328"/>
      <c r="BF15" s="328"/>
      <c r="BG15" s="328"/>
      <c r="BH15" s="328"/>
      <c r="BI15" s="328"/>
      <c r="BJ15" s="328"/>
      <c r="BK15" s="328"/>
      <c r="BL15" s="328"/>
      <c r="BM15" s="329"/>
      <c r="BN15" s="324">
        <v>4453901</v>
      </c>
      <c r="BO15" s="325"/>
      <c r="BP15" s="325"/>
      <c r="BQ15" s="325"/>
      <c r="BR15" s="325"/>
      <c r="BS15" s="325"/>
      <c r="BT15" s="325"/>
      <c r="BU15" s="326"/>
      <c r="BV15" s="324">
        <v>4390669</v>
      </c>
      <c r="BW15" s="325"/>
      <c r="BX15" s="325"/>
      <c r="BY15" s="325"/>
      <c r="BZ15" s="325"/>
      <c r="CA15" s="325"/>
      <c r="CB15" s="325"/>
      <c r="CC15" s="326"/>
      <c r="CD15" s="339" t="s">
        <v>185</v>
      </c>
      <c r="CE15" s="340"/>
      <c r="CF15" s="340"/>
      <c r="CG15" s="340"/>
      <c r="CH15" s="340"/>
      <c r="CI15" s="340"/>
      <c r="CJ15" s="340"/>
      <c r="CK15" s="340"/>
      <c r="CL15" s="340"/>
      <c r="CM15" s="340"/>
      <c r="CN15" s="340"/>
      <c r="CO15" s="340"/>
      <c r="CP15" s="340"/>
      <c r="CQ15" s="340"/>
      <c r="CR15" s="340"/>
      <c r="CS15" s="3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5">
      <c r="A16" s="135"/>
      <c r="B16" s="451" t="s">
        <v>186</v>
      </c>
      <c r="C16" s="429"/>
      <c r="D16" s="429"/>
      <c r="E16" s="452"/>
      <c r="F16" s="452"/>
      <c r="G16" s="452"/>
      <c r="H16" s="452"/>
      <c r="I16" s="452"/>
      <c r="J16" s="452"/>
      <c r="K16" s="452"/>
      <c r="L16" s="459">
        <v>1431</v>
      </c>
      <c r="M16" s="459"/>
      <c r="N16" s="459"/>
      <c r="O16" s="459"/>
      <c r="P16" s="459"/>
      <c r="Q16" s="459"/>
      <c r="R16" s="460"/>
      <c r="S16" s="460"/>
      <c r="T16" s="460"/>
      <c r="U16" s="460"/>
      <c r="V16" s="461"/>
      <c r="W16" s="413" t="s">
        <v>187</v>
      </c>
      <c r="X16" s="414"/>
      <c r="Y16" s="414"/>
      <c r="Z16" s="414"/>
      <c r="AA16" s="414"/>
      <c r="AB16" s="364"/>
      <c r="AC16" s="360">
        <v>7360</v>
      </c>
      <c r="AD16" s="361"/>
      <c r="AE16" s="361"/>
      <c r="AF16" s="361"/>
      <c r="AG16" s="362"/>
      <c r="AH16" s="360">
        <v>6479</v>
      </c>
      <c r="AI16" s="361"/>
      <c r="AJ16" s="361"/>
      <c r="AK16" s="361"/>
      <c r="AL16" s="432"/>
      <c r="AM16" s="330"/>
      <c r="AN16" s="331"/>
      <c r="AO16" s="331"/>
      <c r="AP16" s="331"/>
      <c r="AQ16" s="331"/>
      <c r="AR16" s="331"/>
      <c r="AS16" s="331"/>
      <c r="AT16" s="332"/>
      <c r="AU16" s="322"/>
      <c r="AV16" s="323"/>
      <c r="AW16" s="323"/>
      <c r="AX16" s="323"/>
      <c r="AY16" s="327" t="s">
        <v>188</v>
      </c>
      <c r="AZ16" s="328"/>
      <c r="BA16" s="328"/>
      <c r="BB16" s="328"/>
      <c r="BC16" s="328"/>
      <c r="BD16" s="328"/>
      <c r="BE16" s="328"/>
      <c r="BF16" s="328"/>
      <c r="BG16" s="328"/>
      <c r="BH16" s="328"/>
      <c r="BI16" s="328"/>
      <c r="BJ16" s="328"/>
      <c r="BK16" s="328"/>
      <c r="BL16" s="328"/>
      <c r="BM16" s="329"/>
      <c r="BN16" s="324">
        <v>5521001</v>
      </c>
      <c r="BO16" s="325"/>
      <c r="BP16" s="325"/>
      <c r="BQ16" s="325"/>
      <c r="BR16" s="325"/>
      <c r="BS16" s="325"/>
      <c r="BT16" s="325"/>
      <c r="BU16" s="326"/>
      <c r="BV16" s="324">
        <v>6013460</v>
      </c>
      <c r="BW16" s="325"/>
      <c r="BX16" s="325"/>
      <c r="BY16" s="325"/>
      <c r="BZ16" s="325"/>
      <c r="CA16" s="325"/>
      <c r="CB16" s="325"/>
      <c r="CC16" s="326"/>
      <c r="CD16" s="141"/>
      <c r="CE16" s="348"/>
      <c r="CF16" s="348"/>
      <c r="CG16" s="348"/>
      <c r="CH16" s="348"/>
      <c r="CI16" s="348"/>
      <c r="CJ16" s="348"/>
      <c r="CK16" s="348"/>
      <c r="CL16" s="348"/>
      <c r="CM16" s="348"/>
      <c r="CN16" s="348"/>
      <c r="CO16" s="348"/>
      <c r="CP16" s="348"/>
      <c r="CQ16" s="348"/>
      <c r="CR16" s="348"/>
      <c r="CS16" s="349"/>
      <c r="CT16" s="406"/>
      <c r="CU16" s="407"/>
      <c r="CV16" s="407"/>
      <c r="CW16" s="407"/>
      <c r="CX16" s="407"/>
      <c r="CY16" s="407"/>
      <c r="CZ16" s="407"/>
      <c r="DA16" s="408"/>
      <c r="DB16" s="406"/>
      <c r="DC16" s="407"/>
      <c r="DD16" s="407"/>
      <c r="DE16" s="407"/>
      <c r="DF16" s="407"/>
      <c r="DG16" s="407"/>
      <c r="DH16" s="407"/>
      <c r="DI16" s="408"/>
      <c r="DJ16" s="134"/>
      <c r="DK16" s="134"/>
      <c r="DL16" s="134"/>
      <c r="DM16" s="134"/>
      <c r="DN16" s="134"/>
      <c r="DO16" s="134"/>
    </row>
    <row r="17" spans="1:119" ht="13.5" customHeight="1" thickBot="1" x14ac:dyDescent="0.25">
      <c r="A17" s="135"/>
      <c r="B17" s="451" t="s">
        <v>189</v>
      </c>
      <c r="C17" s="429"/>
      <c r="D17" s="429"/>
      <c r="E17" s="452"/>
      <c r="F17" s="452"/>
      <c r="G17" s="452"/>
      <c r="H17" s="452"/>
      <c r="I17" s="452"/>
      <c r="J17" s="452"/>
      <c r="K17" s="452"/>
      <c r="L17" s="459">
        <v>10253</v>
      </c>
      <c r="M17" s="459"/>
      <c r="N17" s="459"/>
      <c r="O17" s="459"/>
      <c r="P17" s="459"/>
      <c r="Q17" s="459"/>
      <c r="R17" s="460"/>
      <c r="S17" s="460"/>
      <c r="T17" s="460"/>
      <c r="U17" s="460"/>
      <c r="V17" s="461"/>
      <c r="W17" s="415"/>
      <c r="X17" s="416"/>
      <c r="Y17" s="416"/>
      <c r="Z17" s="416"/>
      <c r="AA17" s="416"/>
      <c r="AB17" s="370"/>
      <c r="AC17" s="462">
        <v>46.3</v>
      </c>
      <c r="AD17" s="463"/>
      <c r="AE17" s="463"/>
      <c r="AF17" s="463"/>
      <c r="AG17" s="464"/>
      <c r="AH17" s="462">
        <v>42.4</v>
      </c>
      <c r="AI17" s="463"/>
      <c r="AJ17" s="463"/>
      <c r="AK17" s="463"/>
      <c r="AL17" s="465"/>
      <c r="AM17" s="333"/>
      <c r="AN17" s="334"/>
      <c r="AO17" s="334"/>
      <c r="AP17" s="334"/>
      <c r="AQ17" s="334"/>
      <c r="AR17" s="334"/>
      <c r="AS17" s="334"/>
      <c r="AT17" s="335"/>
      <c r="AU17" s="466"/>
      <c r="AV17" s="467"/>
      <c r="AW17" s="467"/>
      <c r="AX17" s="468"/>
      <c r="AY17" s="327" t="s">
        <v>190</v>
      </c>
      <c r="AZ17" s="328"/>
      <c r="BA17" s="328"/>
      <c r="BB17" s="328"/>
      <c r="BC17" s="328"/>
      <c r="BD17" s="328"/>
      <c r="BE17" s="328"/>
      <c r="BF17" s="328"/>
      <c r="BG17" s="328"/>
      <c r="BH17" s="328"/>
      <c r="BI17" s="328"/>
      <c r="BJ17" s="328"/>
      <c r="BK17" s="328"/>
      <c r="BL17" s="328"/>
      <c r="BM17" s="329"/>
      <c r="BN17" s="324">
        <v>5578079</v>
      </c>
      <c r="BO17" s="325"/>
      <c r="BP17" s="325"/>
      <c r="BQ17" s="325"/>
      <c r="BR17" s="325"/>
      <c r="BS17" s="325"/>
      <c r="BT17" s="325"/>
      <c r="BU17" s="326"/>
      <c r="BV17" s="324">
        <v>5423169</v>
      </c>
      <c r="BW17" s="325"/>
      <c r="BX17" s="325"/>
      <c r="BY17" s="325"/>
      <c r="BZ17" s="325"/>
      <c r="CA17" s="325"/>
      <c r="CB17" s="325"/>
      <c r="CC17" s="326"/>
      <c r="CD17" s="141"/>
      <c r="CE17" s="348"/>
      <c r="CF17" s="348"/>
      <c r="CG17" s="348"/>
      <c r="CH17" s="348"/>
      <c r="CI17" s="348"/>
      <c r="CJ17" s="348"/>
      <c r="CK17" s="348"/>
      <c r="CL17" s="348"/>
      <c r="CM17" s="348"/>
      <c r="CN17" s="348"/>
      <c r="CO17" s="348"/>
      <c r="CP17" s="348"/>
      <c r="CQ17" s="348"/>
      <c r="CR17" s="348"/>
      <c r="CS17" s="349"/>
      <c r="CT17" s="406"/>
      <c r="CU17" s="407"/>
      <c r="CV17" s="407"/>
      <c r="CW17" s="407"/>
      <c r="CX17" s="407"/>
      <c r="CY17" s="407"/>
      <c r="CZ17" s="407"/>
      <c r="DA17" s="408"/>
      <c r="DB17" s="406"/>
      <c r="DC17" s="407"/>
      <c r="DD17" s="407"/>
      <c r="DE17" s="407"/>
      <c r="DF17" s="407"/>
      <c r="DG17" s="407"/>
      <c r="DH17" s="407"/>
      <c r="DI17" s="408"/>
      <c r="DJ17" s="134"/>
      <c r="DK17" s="134"/>
      <c r="DL17" s="134"/>
      <c r="DM17" s="134"/>
      <c r="DN17" s="134"/>
      <c r="DO17" s="134"/>
    </row>
    <row r="18" spans="1:119" ht="13.5" customHeight="1" x14ac:dyDescent="0.2">
      <c r="A18" s="135"/>
      <c r="B18" s="469" t="s">
        <v>191</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7" t="s">
        <v>192</v>
      </c>
      <c r="AZ18" s="328"/>
      <c r="BA18" s="328"/>
      <c r="BB18" s="328"/>
      <c r="BC18" s="328"/>
      <c r="BD18" s="328"/>
      <c r="BE18" s="328"/>
      <c r="BF18" s="328"/>
      <c r="BG18" s="328"/>
      <c r="BH18" s="328"/>
      <c r="BI18" s="328"/>
      <c r="BJ18" s="328"/>
      <c r="BK18" s="328"/>
      <c r="BL18" s="328"/>
      <c r="BM18" s="329"/>
      <c r="BN18" s="324">
        <v>8053742</v>
      </c>
      <c r="BO18" s="325"/>
      <c r="BP18" s="325"/>
      <c r="BQ18" s="325"/>
      <c r="BR18" s="325"/>
      <c r="BS18" s="325"/>
      <c r="BT18" s="325"/>
      <c r="BU18" s="326"/>
      <c r="BV18" s="324">
        <v>7862348</v>
      </c>
      <c r="BW18" s="325"/>
      <c r="BX18" s="325"/>
      <c r="BY18" s="325"/>
      <c r="BZ18" s="325"/>
      <c r="CA18" s="325"/>
      <c r="CB18" s="325"/>
      <c r="CC18" s="326"/>
      <c r="CD18" s="141"/>
      <c r="CE18" s="348"/>
      <c r="CF18" s="348"/>
      <c r="CG18" s="348"/>
      <c r="CH18" s="348"/>
      <c r="CI18" s="348"/>
      <c r="CJ18" s="348"/>
      <c r="CK18" s="348"/>
      <c r="CL18" s="348"/>
      <c r="CM18" s="348"/>
      <c r="CN18" s="348"/>
      <c r="CO18" s="348"/>
      <c r="CP18" s="348"/>
      <c r="CQ18" s="348"/>
      <c r="CR18" s="348"/>
      <c r="CS18" s="349"/>
      <c r="CT18" s="406"/>
      <c r="CU18" s="407"/>
      <c r="CV18" s="407"/>
      <c r="CW18" s="407"/>
      <c r="CX18" s="407"/>
      <c r="CY18" s="407"/>
      <c r="CZ18" s="407"/>
      <c r="DA18" s="408"/>
      <c r="DB18" s="406"/>
      <c r="DC18" s="407"/>
      <c r="DD18" s="407"/>
      <c r="DE18" s="407"/>
      <c r="DF18" s="407"/>
      <c r="DG18" s="407"/>
      <c r="DH18" s="407"/>
      <c r="DI18" s="408"/>
      <c r="DJ18" s="134"/>
      <c r="DK18" s="134"/>
      <c r="DL18" s="134"/>
      <c r="DM18" s="134"/>
      <c r="DN18" s="134"/>
      <c r="DO18" s="134"/>
    </row>
    <row r="19" spans="1:119" ht="13.5" customHeight="1" thickBot="1" x14ac:dyDescent="0.25">
      <c r="A19" s="135"/>
      <c r="B19" s="481" t="s">
        <v>193</v>
      </c>
      <c r="C19" s="473"/>
      <c r="D19" s="474"/>
      <c r="E19" s="409" t="s">
        <v>69</v>
      </c>
      <c r="F19" s="414"/>
      <c r="G19" s="414"/>
      <c r="H19" s="414"/>
      <c r="I19" s="414"/>
      <c r="J19" s="414"/>
      <c r="K19" s="364"/>
      <c r="L19" s="409" t="s">
        <v>194</v>
      </c>
      <c r="M19" s="414"/>
      <c r="N19" s="414"/>
      <c r="O19" s="414"/>
      <c r="P19" s="364"/>
      <c r="Q19" s="316" t="s">
        <v>195</v>
      </c>
      <c r="R19" s="317"/>
      <c r="S19" s="317"/>
      <c r="T19" s="317"/>
      <c r="U19" s="317"/>
      <c r="V19" s="484"/>
      <c r="W19" s="472" t="s">
        <v>196</v>
      </c>
      <c r="X19" s="473"/>
      <c r="Y19" s="474"/>
      <c r="Z19" s="409" t="s">
        <v>69</v>
      </c>
      <c r="AA19" s="414"/>
      <c r="AB19" s="414"/>
      <c r="AC19" s="414"/>
      <c r="AD19" s="414"/>
      <c r="AE19" s="414"/>
      <c r="AF19" s="414"/>
      <c r="AG19" s="364"/>
      <c r="AH19" s="486" t="s">
        <v>197</v>
      </c>
      <c r="AI19" s="414"/>
      <c r="AJ19" s="414"/>
      <c r="AK19" s="414"/>
      <c r="AL19" s="364"/>
      <c r="AM19" s="486" t="s">
        <v>198</v>
      </c>
      <c r="AN19" s="487"/>
      <c r="AO19" s="487"/>
      <c r="AP19" s="487"/>
      <c r="AQ19" s="487"/>
      <c r="AR19" s="488"/>
      <c r="AS19" s="316" t="s">
        <v>195</v>
      </c>
      <c r="AT19" s="317"/>
      <c r="AU19" s="317"/>
      <c r="AV19" s="317"/>
      <c r="AW19" s="317"/>
      <c r="AX19" s="318"/>
      <c r="AY19" s="345"/>
      <c r="AZ19" s="346"/>
      <c r="BA19" s="346"/>
      <c r="BB19" s="346"/>
      <c r="BC19" s="346"/>
      <c r="BD19" s="346"/>
      <c r="BE19" s="346"/>
      <c r="BF19" s="346"/>
      <c r="BG19" s="346"/>
      <c r="BH19" s="346"/>
      <c r="BI19" s="346"/>
      <c r="BJ19" s="346"/>
      <c r="BK19" s="346"/>
      <c r="BL19" s="346"/>
      <c r="BM19" s="347"/>
      <c r="BN19" s="492"/>
      <c r="BO19" s="493"/>
      <c r="BP19" s="493"/>
      <c r="BQ19" s="493"/>
      <c r="BR19" s="493"/>
      <c r="BS19" s="493"/>
      <c r="BT19" s="493"/>
      <c r="BU19" s="494"/>
      <c r="BV19" s="492"/>
      <c r="BW19" s="493"/>
      <c r="BX19" s="493"/>
      <c r="BY19" s="493"/>
      <c r="BZ19" s="493"/>
      <c r="CA19" s="493"/>
      <c r="CB19" s="493"/>
      <c r="CC19" s="494"/>
      <c r="CD19" s="141"/>
      <c r="CE19" s="348"/>
      <c r="CF19" s="348"/>
      <c r="CG19" s="348"/>
      <c r="CH19" s="348"/>
      <c r="CI19" s="348"/>
      <c r="CJ19" s="348"/>
      <c r="CK19" s="348"/>
      <c r="CL19" s="348"/>
      <c r="CM19" s="348"/>
      <c r="CN19" s="348"/>
      <c r="CO19" s="348"/>
      <c r="CP19" s="348"/>
      <c r="CQ19" s="348"/>
      <c r="CR19" s="348"/>
      <c r="CS19" s="349"/>
      <c r="CT19" s="406"/>
      <c r="CU19" s="407"/>
      <c r="CV19" s="407"/>
      <c r="CW19" s="407"/>
      <c r="CX19" s="407"/>
      <c r="CY19" s="407"/>
      <c r="CZ19" s="407"/>
      <c r="DA19" s="408"/>
      <c r="DB19" s="406"/>
      <c r="DC19" s="407"/>
      <c r="DD19" s="407"/>
      <c r="DE19" s="407"/>
      <c r="DF19" s="407"/>
      <c r="DG19" s="407"/>
      <c r="DH19" s="407"/>
      <c r="DI19" s="408"/>
      <c r="DJ19" s="134"/>
      <c r="DK19" s="134"/>
      <c r="DL19" s="134"/>
      <c r="DM19" s="134"/>
      <c r="DN19" s="134"/>
      <c r="DO19" s="134"/>
    </row>
    <row r="20" spans="1:119" ht="13.5" customHeight="1" x14ac:dyDescent="0.2">
      <c r="A20" s="135"/>
      <c r="B20" s="482"/>
      <c r="C20" s="476"/>
      <c r="D20" s="477"/>
      <c r="E20" s="386"/>
      <c r="F20" s="393"/>
      <c r="G20" s="393"/>
      <c r="H20" s="393"/>
      <c r="I20" s="393"/>
      <c r="J20" s="393"/>
      <c r="K20" s="380"/>
      <c r="L20" s="386"/>
      <c r="M20" s="393"/>
      <c r="N20" s="393"/>
      <c r="O20" s="393"/>
      <c r="P20" s="380"/>
      <c r="Q20" s="319"/>
      <c r="R20" s="320"/>
      <c r="S20" s="320"/>
      <c r="T20" s="320"/>
      <c r="U20" s="320"/>
      <c r="V20" s="485"/>
      <c r="W20" s="475"/>
      <c r="X20" s="476"/>
      <c r="Y20" s="477"/>
      <c r="Z20" s="386"/>
      <c r="AA20" s="393"/>
      <c r="AB20" s="393"/>
      <c r="AC20" s="393"/>
      <c r="AD20" s="393"/>
      <c r="AE20" s="393"/>
      <c r="AF20" s="393"/>
      <c r="AG20" s="380"/>
      <c r="AH20" s="386"/>
      <c r="AI20" s="393"/>
      <c r="AJ20" s="393"/>
      <c r="AK20" s="393"/>
      <c r="AL20" s="380"/>
      <c r="AM20" s="489"/>
      <c r="AN20" s="490"/>
      <c r="AO20" s="490"/>
      <c r="AP20" s="490"/>
      <c r="AQ20" s="490"/>
      <c r="AR20" s="491"/>
      <c r="AS20" s="319"/>
      <c r="AT20" s="320"/>
      <c r="AU20" s="320"/>
      <c r="AV20" s="320"/>
      <c r="AW20" s="320"/>
      <c r="AX20" s="321"/>
      <c r="AY20" s="357" t="s">
        <v>112</v>
      </c>
      <c r="AZ20" s="358"/>
      <c r="BA20" s="358"/>
      <c r="BB20" s="358"/>
      <c r="BC20" s="358"/>
      <c r="BD20" s="358"/>
      <c r="BE20" s="358"/>
      <c r="BF20" s="358"/>
      <c r="BG20" s="358"/>
      <c r="BH20" s="358"/>
      <c r="BI20" s="358"/>
      <c r="BJ20" s="358"/>
      <c r="BK20" s="358"/>
      <c r="BL20" s="358"/>
      <c r="BM20" s="359"/>
      <c r="BN20" s="324">
        <v>8762037</v>
      </c>
      <c r="BO20" s="325"/>
      <c r="BP20" s="325"/>
      <c r="BQ20" s="325"/>
      <c r="BR20" s="325"/>
      <c r="BS20" s="325"/>
      <c r="BT20" s="325"/>
      <c r="BU20" s="326"/>
      <c r="BV20" s="324">
        <v>9030938</v>
      </c>
      <c r="BW20" s="325"/>
      <c r="BX20" s="325"/>
      <c r="BY20" s="325"/>
      <c r="BZ20" s="325"/>
      <c r="CA20" s="325"/>
      <c r="CB20" s="325"/>
      <c r="CC20" s="326"/>
      <c r="CD20" s="141"/>
      <c r="CE20" s="348"/>
      <c r="CF20" s="348"/>
      <c r="CG20" s="348"/>
      <c r="CH20" s="348"/>
      <c r="CI20" s="348"/>
      <c r="CJ20" s="348"/>
      <c r="CK20" s="348"/>
      <c r="CL20" s="348"/>
      <c r="CM20" s="348"/>
      <c r="CN20" s="348"/>
      <c r="CO20" s="348"/>
      <c r="CP20" s="348"/>
      <c r="CQ20" s="348"/>
      <c r="CR20" s="348"/>
      <c r="CS20" s="349"/>
      <c r="CT20" s="406"/>
      <c r="CU20" s="407"/>
      <c r="CV20" s="407"/>
      <c r="CW20" s="407"/>
      <c r="CX20" s="407"/>
      <c r="CY20" s="407"/>
      <c r="CZ20" s="407"/>
      <c r="DA20" s="408"/>
      <c r="DB20" s="406"/>
      <c r="DC20" s="407"/>
      <c r="DD20" s="407"/>
      <c r="DE20" s="407"/>
      <c r="DF20" s="407"/>
      <c r="DG20" s="407"/>
      <c r="DH20" s="407"/>
      <c r="DI20" s="408"/>
      <c r="DJ20" s="134"/>
      <c r="DK20" s="134"/>
      <c r="DL20" s="134"/>
      <c r="DM20" s="134"/>
      <c r="DN20" s="134"/>
      <c r="DO20" s="134"/>
    </row>
    <row r="21" spans="1:119" ht="13.5" customHeight="1" thickBot="1" x14ac:dyDescent="0.25">
      <c r="A21" s="135"/>
      <c r="B21" s="482"/>
      <c r="C21" s="476"/>
      <c r="D21" s="477"/>
      <c r="E21" s="356" t="s">
        <v>199</v>
      </c>
      <c r="F21" s="331"/>
      <c r="G21" s="331"/>
      <c r="H21" s="331"/>
      <c r="I21" s="331"/>
      <c r="J21" s="331"/>
      <c r="K21" s="332"/>
      <c r="L21" s="360">
        <v>1</v>
      </c>
      <c r="M21" s="361"/>
      <c r="N21" s="361"/>
      <c r="O21" s="361"/>
      <c r="P21" s="362"/>
      <c r="Q21" s="360">
        <v>7900</v>
      </c>
      <c r="R21" s="361"/>
      <c r="S21" s="361"/>
      <c r="T21" s="361"/>
      <c r="U21" s="361"/>
      <c r="V21" s="362"/>
      <c r="W21" s="475"/>
      <c r="X21" s="476"/>
      <c r="Y21" s="477"/>
      <c r="Z21" s="356" t="s">
        <v>200</v>
      </c>
      <c r="AA21" s="331"/>
      <c r="AB21" s="331"/>
      <c r="AC21" s="331"/>
      <c r="AD21" s="331"/>
      <c r="AE21" s="331"/>
      <c r="AF21" s="331"/>
      <c r="AG21" s="332"/>
      <c r="AH21" s="360">
        <v>181</v>
      </c>
      <c r="AI21" s="361"/>
      <c r="AJ21" s="361"/>
      <c r="AK21" s="361"/>
      <c r="AL21" s="362"/>
      <c r="AM21" s="360">
        <v>504085</v>
      </c>
      <c r="AN21" s="361"/>
      <c r="AO21" s="361"/>
      <c r="AP21" s="361"/>
      <c r="AQ21" s="361"/>
      <c r="AR21" s="362"/>
      <c r="AS21" s="360">
        <v>2785</v>
      </c>
      <c r="AT21" s="361"/>
      <c r="AU21" s="361"/>
      <c r="AV21" s="361"/>
      <c r="AW21" s="361"/>
      <c r="AX21" s="432"/>
      <c r="AY21" s="345" t="s">
        <v>201</v>
      </c>
      <c r="AZ21" s="346"/>
      <c r="BA21" s="346"/>
      <c r="BB21" s="346"/>
      <c r="BC21" s="346"/>
      <c r="BD21" s="346"/>
      <c r="BE21" s="346"/>
      <c r="BF21" s="346"/>
      <c r="BG21" s="346"/>
      <c r="BH21" s="346"/>
      <c r="BI21" s="346"/>
      <c r="BJ21" s="346"/>
      <c r="BK21" s="346"/>
      <c r="BL21" s="346"/>
      <c r="BM21" s="347"/>
      <c r="BN21" s="324">
        <v>6715196</v>
      </c>
      <c r="BO21" s="325"/>
      <c r="BP21" s="325"/>
      <c r="BQ21" s="325"/>
      <c r="BR21" s="325"/>
      <c r="BS21" s="325"/>
      <c r="BT21" s="325"/>
      <c r="BU21" s="326"/>
      <c r="BV21" s="324">
        <v>6617115</v>
      </c>
      <c r="BW21" s="325"/>
      <c r="BX21" s="325"/>
      <c r="BY21" s="325"/>
      <c r="BZ21" s="325"/>
      <c r="CA21" s="325"/>
      <c r="CB21" s="325"/>
      <c r="CC21" s="326"/>
      <c r="CD21" s="141"/>
      <c r="CE21" s="348"/>
      <c r="CF21" s="348"/>
      <c r="CG21" s="348"/>
      <c r="CH21" s="348"/>
      <c r="CI21" s="348"/>
      <c r="CJ21" s="348"/>
      <c r="CK21" s="348"/>
      <c r="CL21" s="348"/>
      <c r="CM21" s="348"/>
      <c r="CN21" s="348"/>
      <c r="CO21" s="348"/>
      <c r="CP21" s="348"/>
      <c r="CQ21" s="348"/>
      <c r="CR21" s="348"/>
      <c r="CS21" s="349"/>
      <c r="CT21" s="406"/>
      <c r="CU21" s="407"/>
      <c r="CV21" s="407"/>
      <c r="CW21" s="407"/>
      <c r="CX21" s="407"/>
      <c r="CY21" s="407"/>
      <c r="CZ21" s="407"/>
      <c r="DA21" s="408"/>
      <c r="DB21" s="406"/>
      <c r="DC21" s="407"/>
      <c r="DD21" s="407"/>
      <c r="DE21" s="407"/>
      <c r="DF21" s="407"/>
      <c r="DG21" s="407"/>
      <c r="DH21" s="407"/>
      <c r="DI21" s="408"/>
      <c r="DJ21" s="134"/>
      <c r="DK21" s="134"/>
      <c r="DL21" s="134"/>
      <c r="DM21" s="134"/>
      <c r="DN21" s="134"/>
      <c r="DO21" s="134"/>
    </row>
    <row r="22" spans="1:119" ht="13.5" customHeight="1" x14ac:dyDescent="0.2">
      <c r="A22" s="135"/>
      <c r="B22" s="482"/>
      <c r="C22" s="476"/>
      <c r="D22" s="477"/>
      <c r="E22" s="356" t="s">
        <v>202</v>
      </c>
      <c r="F22" s="331"/>
      <c r="G22" s="331"/>
      <c r="H22" s="331"/>
      <c r="I22" s="331"/>
      <c r="J22" s="331"/>
      <c r="K22" s="332"/>
      <c r="L22" s="360">
        <v>1</v>
      </c>
      <c r="M22" s="361"/>
      <c r="N22" s="361"/>
      <c r="O22" s="361"/>
      <c r="P22" s="362"/>
      <c r="Q22" s="360">
        <v>6300</v>
      </c>
      <c r="R22" s="361"/>
      <c r="S22" s="361"/>
      <c r="T22" s="361"/>
      <c r="U22" s="361"/>
      <c r="V22" s="362"/>
      <c r="W22" s="475"/>
      <c r="X22" s="476"/>
      <c r="Y22" s="477"/>
      <c r="Z22" s="356" t="s">
        <v>203</v>
      </c>
      <c r="AA22" s="331"/>
      <c r="AB22" s="331"/>
      <c r="AC22" s="331"/>
      <c r="AD22" s="331"/>
      <c r="AE22" s="331"/>
      <c r="AF22" s="331"/>
      <c r="AG22" s="332"/>
      <c r="AH22" s="360" t="s">
        <v>204</v>
      </c>
      <c r="AI22" s="361"/>
      <c r="AJ22" s="361"/>
      <c r="AK22" s="361"/>
      <c r="AL22" s="362"/>
      <c r="AM22" s="360" t="s">
        <v>204</v>
      </c>
      <c r="AN22" s="361"/>
      <c r="AO22" s="361"/>
      <c r="AP22" s="361"/>
      <c r="AQ22" s="361"/>
      <c r="AR22" s="362"/>
      <c r="AS22" s="360" t="s">
        <v>204</v>
      </c>
      <c r="AT22" s="361"/>
      <c r="AU22" s="361"/>
      <c r="AV22" s="361"/>
      <c r="AW22" s="361"/>
      <c r="AX22" s="432"/>
      <c r="AY22" s="357" t="s">
        <v>205</v>
      </c>
      <c r="AZ22" s="358"/>
      <c r="BA22" s="358"/>
      <c r="BB22" s="358"/>
      <c r="BC22" s="358"/>
      <c r="BD22" s="358"/>
      <c r="BE22" s="358"/>
      <c r="BF22" s="358"/>
      <c r="BG22" s="358"/>
      <c r="BH22" s="358"/>
      <c r="BI22" s="358"/>
      <c r="BJ22" s="358"/>
      <c r="BK22" s="358"/>
      <c r="BL22" s="358"/>
      <c r="BM22" s="359"/>
      <c r="BN22" s="342">
        <v>218569</v>
      </c>
      <c r="BO22" s="343"/>
      <c r="BP22" s="343"/>
      <c r="BQ22" s="343"/>
      <c r="BR22" s="343"/>
      <c r="BS22" s="343"/>
      <c r="BT22" s="343"/>
      <c r="BU22" s="344"/>
      <c r="BV22" s="342">
        <v>307045</v>
      </c>
      <c r="BW22" s="343"/>
      <c r="BX22" s="343"/>
      <c r="BY22" s="343"/>
      <c r="BZ22" s="343"/>
      <c r="CA22" s="343"/>
      <c r="CB22" s="343"/>
      <c r="CC22" s="344"/>
      <c r="CD22" s="141"/>
      <c r="CE22" s="348"/>
      <c r="CF22" s="348"/>
      <c r="CG22" s="348"/>
      <c r="CH22" s="348"/>
      <c r="CI22" s="348"/>
      <c r="CJ22" s="348"/>
      <c r="CK22" s="348"/>
      <c r="CL22" s="348"/>
      <c r="CM22" s="348"/>
      <c r="CN22" s="348"/>
      <c r="CO22" s="348"/>
      <c r="CP22" s="348"/>
      <c r="CQ22" s="348"/>
      <c r="CR22" s="348"/>
      <c r="CS22" s="349"/>
      <c r="CT22" s="406"/>
      <c r="CU22" s="407"/>
      <c r="CV22" s="407"/>
      <c r="CW22" s="407"/>
      <c r="CX22" s="407"/>
      <c r="CY22" s="407"/>
      <c r="CZ22" s="407"/>
      <c r="DA22" s="408"/>
      <c r="DB22" s="406"/>
      <c r="DC22" s="407"/>
      <c r="DD22" s="407"/>
      <c r="DE22" s="407"/>
      <c r="DF22" s="407"/>
      <c r="DG22" s="407"/>
      <c r="DH22" s="407"/>
      <c r="DI22" s="408"/>
      <c r="DJ22" s="134"/>
      <c r="DK22" s="134"/>
      <c r="DL22" s="134"/>
      <c r="DM22" s="134"/>
      <c r="DN22" s="134"/>
      <c r="DO22" s="134"/>
    </row>
    <row r="23" spans="1:119" ht="13.5" customHeight="1" x14ac:dyDescent="0.2">
      <c r="A23" s="135"/>
      <c r="B23" s="482"/>
      <c r="C23" s="476"/>
      <c r="D23" s="477"/>
      <c r="E23" s="356" t="s">
        <v>206</v>
      </c>
      <c r="F23" s="331"/>
      <c r="G23" s="331"/>
      <c r="H23" s="331"/>
      <c r="I23" s="331"/>
      <c r="J23" s="331"/>
      <c r="K23" s="332"/>
      <c r="L23" s="360" t="s">
        <v>207</v>
      </c>
      <c r="M23" s="361"/>
      <c r="N23" s="361"/>
      <c r="O23" s="361"/>
      <c r="P23" s="362"/>
      <c r="Q23" s="360" t="s">
        <v>207</v>
      </c>
      <c r="R23" s="361"/>
      <c r="S23" s="361"/>
      <c r="T23" s="361"/>
      <c r="U23" s="361"/>
      <c r="V23" s="362"/>
      <c r="W23" s="475"/>
      <c r="X23" s="476"/>
      <c r="Y23" s="477"/>
      <c r="Z23" s="356" t="s">
        <v>208</v>
      </c>
      <c r="AA23" s="495"/>
      <c r="AB23" s="495"/>
      <c r="AC23" s="495"/>
      <c r="AD23" s="495"/>
      <c r="AE23" s="495"/>
      <c r="AF23" s="495"/>
      <c r="AG23" s="496"/>
      <c r="AH23" s="360">
        <v>5</v>
      </c>
      <c r="AI23" s="361"/>
      <c r="AJ23" s="361"/>
      <c r="AK23" s="361"/>
      <c r="AL23" s="362"/>
      <c r="AM23" s="360">
        <v>12535</v>
      </c>
      <c r="AN23" s="361"/>
      <c r="AO23" s="361"/>
      <c r="AP23" s="361"/>
      <c r="AQ23" s="361"/>
      <c r="AR23" s="362"/>
      <c r="AS23" s="360">
        <v>2507</v>
      </c>
      <c r="AT23" s="361"/>
      <c r="AU23" s="361"/>
      <c r="AV23" s="361"/>
      <c r="AW23" s="361"/>
      <c r="AX23" s="432"/>
      <c r="AY23" s="350" t="s">
        <v>113</v>
      </c>
      <c r="AZ23" s="351"/>
      <c r="BA23" s="351"/>
      <c r="BB23" s="351"/>
      <c r="BC23" s="351"/>
      <c r="BD23" s="351"/>
      <c r="BE23" s="351"/>
      <c r="BF23" s="351"/>
      <c r="BG23" s="351"/>
      <c r="BH23" s="351"/>
      <c r="BI23" s="351"/>
      <c r="BJ23" s="351"/>
      <c r="BK23" s="351"/>
      <c r="BL23" s="351"/>
      <c r="BM23" s="352"/>
      <c r="BN23" s="324" t="s">
        <v>174</v>
      </c>
      <c r="BO23" s="325"/>
      <c r="BP23" s="325"/>
      <c r="BQ23" s="325"/>
      <c r="BR23" s="325"/>
      <c r="BS23" s="325"/>
      <c r="BT23" s="325"/>
      <c r="BU23" s="326"/>
      <c r="BV23" s="324" t="s">
        <v>174</v>
      </c>
      <c r="BW23" s="325"/>
      <c r="BX23" s="325"/>
      <c r="BY23" s="325"/>
      <c r="BZ23" s="325"/>
      <c r="CA23" s="325"/>
      <c r="CB23" s="325"/>
      <c r="CC23" s="326"/>
      <c r="CD23" s="141"/>
      <c r="CE23" s="348"/>
      <c r="CF23" s="348"/>
      <c r="CG23" s="348"/>
      <c r="CH23" s="348"/>
      <c r="CI23" s="348"/>
      <c r="CJ23" s="348"/>
      <c r="CK23" s="348"/>
      <c r="CL23" s="348"/>
      <c r="CM23" s="348"/>
      <c r="CN23" s="348"/>
      <c r="CO23" s="348"/>
      <c r="CP23" s="348"/>
      <c r="CQ23" s="348"/>
      <c r="CR23" s="348"/>
      <c r="CS23" s="349"/>
      <c r="CT23" s="406"/>
      <c r="CU23" s="407"/>
      <c r="CV23" s="407"/>
      <c r="CW23" s="407"/>
      <c r="CX23" s="407"/>
      <c r="CY23" s="407"/>
      <c r="CZ23" s="407"/>
      <c r="DA23" s="408"/>
      <c r="DB23" s="406"/>
      <c r="DC23" s="407"/>
      <c r="DD23" s="407"/>
      <c r="DE23" s="407"/>
      <c r="DF23" s="407"/>
      <c r="DG23" s="407"/>
      <c r="DH23" s="407"/>
      <c r="DI23" s="408"/>
      <c r="DJ23" s="134"/>
      <c r="DK23" s="134"/>
      <c r="DL23" s="134"/>
      <c r="DM23" s="134"/>
      <c r="DN23" s="134"/>
      <c r="DO23" s="134"/>
    </row>
    <row r="24" spans="1:119" ht="13.5" customHeight="1" thickBot="1" x14ac:dyDescent="0.25">
      <c r="A24" s="135"/>
      <c r="B24" s="482"/>
      <c r="C24" s="476"/>
      <c r="D24" s="477"/>
      <c r="E24" s="356" t="s">
        <v>209</v>
      </c>
      <c r="F24" s="331"/>
      <c r="G24" s="331"/>
      <c r="H24" s="331"/>
      <c r="I24" s="331"/>
      <c r="J24" s="331"/>
      <c r="K24" s="332"/>
      <c r="L24" s="360">
        <v>1</v>
      </c>
      <c r="M24" s="361"/>
      <c r="N24" s="361"/>
      <c r="O24" s="361"/>
      <c r="P24" s="362"/>
      <c r="Q24" s="360">
        <v>5600</v>
      </c>
      <c r="R24" s="361"/>
      <c r="S24" s="361"/>
      <c r="T24" s="361"/>
      <c r="U24" s="361"/>
      <c r="V24" s="362"/>
      <c r="W24" s="475"/>
      <c r="X24" s="476"/>
      <c r="Y24" s="477"/>
      <c r="Z24" s="356" t="s">
        <v>210</v>
      </c>
      <c r="AA24" s="331"/>
      <c r="AB24" s="331"/>
      <c r="AC24" s="331"/>
      <c r="AD24" s="331"/>
      <c r="AE24" s="331"/>
      <c r="AF24" s="331"/>
      <c r="AG24" s="332"/>
      <c r="AH24" s="360">
        <v>1</v>
      </c>
      <c r="AI24" s="361"/>
      <c r="AJ24" s="361"/>
      <c r="AK24" s="361"/>
      <c r="AL24" s="362"/>
      <c r="AM24" s="360">
        <v>3542</v>
      </c>
      <c r="AN24" s="361"/>
      <c r="AO24" s="361"/>
      <c r="AP24" s="361"/>
      <c r="AQ24" s="361"/>
      <c r="AR24" s="362"/>
      <c r="AS24" s="360">
        <v>3542</v>
      </c>
      <c r="AT24" s="361"/>
      <c r="AU24" s="361"/>
      <c r="AV24" s="361"/>
      <c r="AW24" s="361"/>
      <c r="AX24" s="432"/>
      <c r="AY24" s="336" t="s">
        <v>211</v>
      </c>
      <c r="AZ24" s="337"/>
      <c r="BA24" s="337"/>
      <c r="BB24" s="337"/>
      <c r="BC24" s="337"/>
      <c r="BD24" s="337"/>
      <c r="BE24" s="337"/>
      <c r="BF24" s="337"/>
      <c r="BG24" s="337"/>
      <c r="BH24" s="337"/>
      <c r="BI24" s="337"/>
      <c r="BJ24" s="337"/>
      <c r="BK24" s="337"/>
      <c r="BL24" s="337"/>
      <c r="BM24" s="338"/>
      <c r="BN24" s="492">
        <v>1183541</v>
      </c>
      <c r="BO24" s="493"/>
      <c r="BP24" s="493"/>
      <c r="BQ24" s="493"/>
      <c r="BR24" s="493"/>
      <c r="BS24" s="493"/>
      <c r="BT24" s="493"/>
      <c r="BU24" s="494"/>
      <c r="BV24" s="492">
        <v>1183506</v>
      </c>
      <c r="BW24" s="493"/>
      <c r="BX24" s="493"/>
      <c r="BY24" s="493"/>
      <c r="BZ24" s="493"/>
      <c r="CA24" s="493"/>
      <c r="CB24" s="493"/>
      <c r="CC24" s="494"/>
      <c r="CD24" s="141"/>
      <c r="CE24" s="348"/>
      <c r="CF24" s="348"/>
      <c r="CG24" s="348"/>
      <c r="CH24" s="348"/>
      <c r="CI24" s="348"/>
      <c r="CJ24" s="348"/>
      <c r="CK24" s="348"/>
      <c r="CL24" s="348"/>
      <c r="CM24" s="348"/>
      <c r="CN24" s="348"/>
      <c r="CO24" s="348"/>
      <c r="CP24" s="348"/>
      <c r="CQ24" s="348"/>
      <c r="CR24" s="348"/>
      <c r="CS24" s="349"/>
      <c r="CT24" s="406"/>
      <c r="CU24" s="407"/>
      <c r="CV24" s="407"/>
      <c r="CW24" s="407"/>
      <c r="CX24" s="407"/>
      <c r="CY24" s="407"/>
      <c r="CZ24" s="407"/>
      <c r="DA24" s="408"/>
      <c r="DB24" s="406"/>
      <c r="DC24" s="407"/>
      <c r="DD24" s="407"/>
      <c r="DE24" s="407"/>
      <c r="DF24" s="407"/>
      <c r="DG24" s="407"/>
      <c r="DH24" s="407"/>
      <c r="DI24" s="408"/>
      <c r="DJ24" s="134"/>
      <c r="DK24" s="134"/>
      <c r="DL24" s="134"/>
      <c r="DM24" s="134"/>
      <c r="DN24" s="134"/>
      <c r="DO24" s="134"/>
    </row>
    <row r="25" spans="1:119" s="134" customFormat="1" ht="13.5" customHeight="1" x14ac:dyDescent="0.2">
      <c r="A25" s="135"/>
      <c r="B25" s="482"/>
      <c r="C25" s="476"/>
      <c r="D25" s="477"/>
      <c r="E25" s="356" t="s">
        <v>212</v>
      </c>
      <c r="F25" s="331"/>
      <c r="G25" s="331"/>
      <c r="H25" s="331"/>
      <c r="I25" s="331"/>
      <c r="J25" s="331"/>
      <c r="K25" s="332"/>
      <c r="L25" s="360">
        <v>1</v>
      </c>
      <c r="M25" s="361"/>
      <c r="N25" s="361"/>
      <c r="O25" s="361"/>
      <c r="P25" s="362"/>
      <c r="Q25" s="360">
        <v>3200</v>
      </c>
      <c r="R25" s="361"/>
      <c r="S25" s="361"/>
      <c r="T25" s="361"/>
      <c r="U25" s="361"/>
      <c r="V25" s="362"/>
      <c r="W25" s="475"/>
      <c r="X25" s="476"/>
      <c r="Y25" s="477"/>
      <c r="Z25" s="356" t="s">
        <v>213</v>
      </c>
      <c r="AA25" s="331"/>
      <c r="AB25" s="331"/>
      <c r="AC25" s="331"/>
      <c r="AD25" s="331"/>
      <c r="AE25" s="331"/>
      <c r="AF25" s="331"/>
      <c r="AG25" s="332"/>
      <c r="AH25" s="360" t="s">
        <v>214</v>
      </c>
      <c r="AI25" s="361"/>
      <c r="AJ25" s="361"/>
      <c r="AK25" s="361"/>
      <c r="AL25" s="362"/>
      <c r="AM25" s="360" t="s">
        <v>214</v>
      </c>
      <c r="AN25" s="361"/>
      <c r="AO25" s="361"/>
      <c r="AP25" s="361"/>
      <c r="AQ25" s="361"/>
      <c r="AR25" s="362"/>
      <c r="AS25" s="360" t="s">
        <v>214</v>
      </c>
      <c r="AT25" s="361"/>
      <c r="AU25" s="361"/>
      <c r="AV25" s="361"/>
      <c r="AW25" s="361"/>
      <c r="AX25" s="432"/>
      <c r="AY25" s="497" t="s">
        <v>215</v>
      </c>
      <c r="AZ25" s="498"/>
      <c r="BA25" s="498"/>
      <c r="BB25" s="499"/>
      <c r="BC25" s="357" t="s">
        <v>216</v>
      </c>
      <c r="BD25" s="358"/>
      <c r="BE25" s="358"/>
      <c r="BF25" s="358"/>
      <c r="BG25" s="358"/>
      <c r="BH25" s="358"/>
      <c r="BI25" s="358"/>
      <c r="BJ25" s="358"/>
      <c r="BK25" s="358"/>
      <c r="BL25" s="358"/>
      <c r="BM25" s="359"/>
      <c r="BN25" s="342">
        <v>1261195</v>
      </c>
      <c r="BO25" s="343"/>
      <c r="BP25" s="343"/>
      <c r="BQ25" s="343"/>
      <c r="BR25" s="343"/>
      <c r="BS25" s="343"/>
      <c r="BT25" s="343"/>
      <c r="BU25" s="344"/>
      <c r="BV25" s="342">
        <v>794828</v>
      </c>
      <c r="BW25" s="343"/>
      <c r="BX25" s="343"/>
      <c r="BY25" s="343"/>
      <c r="BZ25" s="343"/>
      <c r="CA25" s="343"/>
      <c r="CB25" s="343"/>
      <c r="CC25" s="344"/>
      <c r="CD25" s="141"/>
      <c r="CE25" s="348"/>
      <c r="CF25" s="348"/>
      <c r="CG25" s="348"/>
      <c r="CH25" s="348"/>
      <c r="CI25" s="348"/>
      <c r="CJ25" s="348"/>
      <c r="CK25" s="348"/>
      <c r="CL25" s="348"/>
      <c r="CM25" s="348"/>
      <c r="CN25" s="348"/>
      <c r="CO25" s="348"/>
      <c r="CP25" s="348"/>
      <c r="CQ25" s="348"/>
      <c r="CR25" s="348"/>
      <c r="CS25" s="349"/>
      <c r="CT25" s="406"/>
      <c r="CU25" s="407"/>
      <c r="CV25" s="407"/>
      <c r="CW25" s="407"/>
      <c r="CX25" s="407"/>
      <c r="CY25" s="407"/>
      <c r="CZ25" s="407"/>
      <c r="DA25" s="408"/>
      <c r="DB25" s="406"/>
      <c r="DC25" s="407"/>
      <c r="DD25" s="407"/>
      <c r="DE25" s="407"/>
      <c r="DF25" s="407"/>
      <c r="DG25" s="407"/>
      <c r="DH25" s="407"/>
      <c r="DI25" s="408"/>
    </row>
    <row r="26" spans="1:119" s="134" customFormat="1" ht="13.5" customHeight="1" x14ac:dyDescent="0.2">
      <c r="A26" s="135"/>
      <c r="B26" s="482"/>
      <c r="C26" s="476"/>
      <c r="D26" s="477"/>
      <c r="E26" s="356" t="s">
        <v>217</v>
      </c>
      <c r="F26" s="331"/>
      <c r="G26" s="331"/>
      <c r="H26" s="331"/>
      <c r="I26" s="331"/>
      <c r="J26" s="331"/>
      <c r="K26" s="332"/>
      <c r="L26" s="360">
        <v>1</v>
      </c>
      <c r="M26" s="361"/>
      <c r="N26" s="361"/>
      <c r="O26" s="361"/>
      <c r="P26" s="362"/>
      <c r="Q26" s="360">
        <v>2600</v>
      </c>
      <c r="R26" s="361"/>
      <c r="S26" s="361"/>
      <c r="T26" s="361"/>
      <c r="U26" s="361"/>
      <c r="V26" s="362"/>
      <c r="W26" s="475"/>
      <c r="X26" s="476"/>
      <c r="Y26" s="477"/>
      <c r="Z26" s="356" t="s">
        <v>218</v>
      </c>
      <c r="AA26" s="331"/>
      <c r="AB26" s="331"/>
      <c r="AC26" s="331"/>
      <c r="AD26" s="331"/>
      <c r="AE26" s="331"/>
      <c r="AF26" s="331"/>
      <c r="AG26" s="332"/>
      <c r="AH26" s="360">
        <v>182</v>
      </c>
      <c r="AI26" s="361"/>
      <c r="AJ26" s="361"/>
      <c r="AK26" s="361"/>
      <c r="AL26" s="362"/>
      <c r="AM26" s="360">
        <v>507627</v>
      </c>
      <c r="AN26" s="361"/>
      <c r="AO26" s="361"/>
      <c r="AP26" s="361"/>
      <c r="AQ26" s="361"/>
      <c r="AR26" s="362"/>
      <c r="AS26" s="360">
        <v>2789</v>
      </c>
      <c r="AT26" s="361"/>
      <c r="AU26" s="361"/>
      <c r="AV26" s="361"/>
      <c r="AW26" s="361"/>
      <c r="AX26" s="432"/>
      <c r="AY26" s="500"/>
      <c r="AZ26" s="501"/>
      <c r="BA26" s="501"/>
      <c r="BB26" s="502"/>
      <c r="BC26" s="327" t="s">
        <v>219</v>
      </c>
      <c r="BD26" s="328"/>
      <c r="BE26" s="328"/>
      <c r="BF26" s="328"/>
      <c r="BG26" s="328"/>
      <c r="BH26" s="328"/>
      <c r="BI26" s="328"/>
      <c r="BJ26" s="328"/>
      <c r="BK26" s="328"/>
      <c r="BL26" s="328"/>
      <c r="BM26" s="329"/>
      <c r="BN26" s="324">
        <v>11667</v>
      </c>
      <c r="BO26" s="325"/>
      <c r="BP26" s="325"/>
      <c r="BQ26" s="325"/>
      <c r="BR26" s="325"/>
      <c r="BS26" s="325"/>
      <c r="BT26" s="325"/>
      <c r="BU26" s="326"/>
      <c r="BV26" s="324">
        <v>101667</v>
      </c>
      <c r="BW26" s="325"/>
      <c r="BX26" s="325"/>
      <c r="BY26" s="325"/>
      <c r="BZ26" s="325"/>
      <c r="CA26" s="325"/>
      <c r="CB26" s="325"/>
      <c r="CC26" s="326"/>
      <c r="CD26" s="141"/>
      <c r="CE26" s="348"/>
      <c r="CF26" s="348"/>
      <c r="CG26" s="348"/>
      <c r="CH26" s="348"/>
      <c r="CI26" s="348"/>
      <c r="CJ26" s="348"/>
      <c r="CK26" s="348"/>
      <c r="CL26" s="348"/>
      <c r="CM26" s="348"/>
      <c r="CN26" s="348"/>
      <c r="CO26" s="348"/>
      <c r="CP26" s="348"/>
      <c r="CQ26" s="348"/>
      <c r="CR26" s="348"/>
      <c r="CS26" s="349"/>
      <c r="CT26" s="406"/>
      <c r="CU26" s="407"/>
      <c r="CV26" s="407"/>
      <c r="CW26" s="407"/>
      <c r="CX26" s="407"/>
      <c r="CY26" s="407"/>
      <c r="CZ26" s="407"/>
      <c r="DA26" s="408"/>
      <c r="DB26" s="406"/>
      <c r="DC26" s="407"/>
      <c r="DD26" s="407"/>
      <c r="DE26" s="407"/>
      <c r="DF26" s="407"/>
      <c r="DG26" s="407"/>
      <c r="DH26" s="407"/>
      <c r="DI26" s="408"/>
    </row>
    <row r="27" spans="1:119" ht="13.5" customHeight="1" thickBot="1" x14ac:dyDescent="0.25">
      <c r="A27" s="135"/>
      <c r="B27" s="483"/>
      <c r="C27" s="479"/>
      <c r="D27" s="480"/>
      <c r="E27" s="434" t="s">
        <v>220</v>
      </c>
      <c r="F27" s="334"/>
      <c r="G27" s="334"/>
      <c r="H27" s="334"/>
      <c r="I27" s="334"/>
      <c r="J27" s="334"/>
      <c r="K27" s="335"/>
      <c r="L27" s="506">
        <v>12</v>
      </c>
      <c r="M27" s="507"/>
      <c r="N27" s="507"/>
      <c r="O27" s="507"/>
      <c r="P27" s="508"/>
      <c r="Q27" s="506">
        <v>2400</v>
      </c>
      <c r="R27" s="507"/>
      <c r="S27" s="507"/>
      <c r="T27" s="507"/>
      <c r="U27" s="507"/>
      <c r="V27" s="508"/>
      <c r="W27" s="478"/>
      <c r="X27" s="479"/>
      <c r="Y27" s="480"/>
      <c r="Z27" s="434" t="s">
        <v>221</v>
      </c>
      <c r="AA27" s="334"/>
      <c r="AB27" s="334"/>
      <c r="AC27" s="334"/>
      <c r="AD27" s="334"/>
      <c r="AE27" s="334"/>
      <c r="AF27" s="334"/>
      <c r="AG27" s="335"/>
      <c r="AH27" s="462">
        <v>95.4</v>
      </c>
      <c r="AI27" s="463"/>
      <c r="AJ27" s="463"/>
      <c r="AK27" s="463"/>
      <c r="AL27" s="463"/>
      <c r="AM27" s="463"/>
      <c r="AN27" s="463"/>
      <c r="AO27" s="463"/>
      <c r="AP27" s="463"/>
      <c r="AQ27" s="463"/>
      <c r="AR27" s="463"/>
      <c r="AS27" s="463"/>
      <c r="AT27" s="463"/>
      <c r="AU27" s="463"/>
      <c r="AV27" s="463"/>
      <c r="AW27" s="463"/>
      <c r="AX27" s="465"/>
      <c r="AY27" s="503"/>
      <c r="AZ27" s="504"/>
      <c r="BA27" s="504"/>
      <c r="BB27" s="505"/>
      <c r="BC27" s="345" t="s">
        <v>222</v>
      </c>
      <c r="BD27" s="346"/>
      <c r="BE27" s="346"/>
      <c r="BF27" s="346"/>
      <c r="BG27" s="346"/>
      <c r="BH27" s="346"/>
      <c r="BI27" s="346"/>
      <c r="BJ27" s="346"/>
      <c r="BK27" s="346"/>
      <c r="BL27" s="346"/>
      <c r="BM27" s="347"/>
      <c r="BN27" s="492">
        <v>287464</v>
      </c>
      <c r="BO27" s="493"/>
      <c r="BP27" s="493"/>
      <c r="BQ27" s="493"/>
      <c r="BR27" s="493"/>
      <c r="BS27" s="493"/>
      <c r="BT27" s="493"/>
      <c r="BU27" s="494"/>
      <c r="BV27" s="492">
        <v>418894</v>
      </c>
      <c r="BW27" s="493"/>
      <c r="BX27" s="493"/>
      <c r="BY27" s="493"/>
      <c r="BZ27" s="493"/>
      <c r="CA27" s="493"/>
      <c r="CB27" s="493"/>
      <c r="CC27" s="494"/>
      <c r="CD27" s="143"/>
      <c r="CE27" s="509"/>
      <c r="CF27" s="509"/>
      <c r="CG27" s="509"/>
      <c r="CH27" s="509"/>
      <c r="CI27" s="509"/>
      <c r="CJ27" s="509"/>
      <c r="CK27" s="509"/>
      <c r="CL27" s="509"/>
      <c r="CM27" s="509"/>
      <c r="CN27" s="509"/>
      <c r="CO27" s="509"/>
      <c r="CP27" s="509"/>
      <c r="CQ27" s="509"/>
      <c r="CR27" s="509"/>
      <c r="CS27" s="510"/>
      <c r="CT27" s="441"/>
      <c r="CU27" s="442"/>
      <c r="CV27" s="442"/>
      <c r="CW27" s="442"/>
      <c r="CX27" s="442"/>
      <c r="CY27" s="442"/>
      <c r="CZ27" s="442"/>
      <c r="DA27" s="443"/>
      <c r="DB27" s="441"/>
      <c r="DC27" s="442"/>
      <c r="DD27" s="442"/>
      <c r="DE27" s="442"/>
      <c r="DF27" s="442"/>
      <c r="DG27" s="442"/>
      <c r="DH27" s="442"/>
      <c r="DI27" s="443"/>
      <c r="DJ27" s="134"/>
      <c r="DK27" s="134"/>
      <c r="DL27" s="134"/>
      <c r="DM27" s="134"/>
      <c r="DN27" s="134"/>
      <c r="DO27" s="134"/>
    </row>
    <row r="28" spans="1:119" ht="13.5" customHeight="1" x14ac:dyDescent="0.2">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2">
      <c r="A29" s="135"/>
      <c r="B29" s="150"/>
      <c r="C29" s="151" t="s">
        <v>223</v>
      </c>
      <c r="D29" s="151"/>
      <c r="E29" s="151"/>
      <c r="F29" s="148"/>
      <c r="G29" s="148"/>
      <c r="H29" s="148"/>
      <c r="I29" s="148"/>
      <c r="J29" s="148"/>
      <c r="K29" s="148"/>
      <c r="L29" s="148"/>
      <c r="M29" s="148"/>
      <c r="N29" s="148"/>
      <c r="O29" s="148"/>
      <c r="P29" s="148"/>
      <c r="Q29" s="148"/>
      <c r="R29" s="148"/>
      <c r="S29" s="148"/>
      <c r="T29" s="148"/>
      <c r="U29" s="148" t="s">
        <v>224</v>
      </c>
      <c r="V29" s="148"/>
      <c r="W29" s="148"/>
      <c r="X29" s="148"/>
      <c r="Y29" s="148"/>
      <c r="Z29" s="148"/>
      <c r="AA29" s="148"/>
      <c r="AB29" s="148"/>
      <c r="AC29" s="148"/>
      <c r="AD29" s="148"/>
      <c r="AE29" s="148"/>
      <c r="AF29" s="148"/>
      <c r="AG29" s="148"/>
      <c r="AH29" s="148"/>
      <c r="AI29" s="148"/>
      <c r="AJ29" s="148"/>
      <c r="AK29" s="148"/>
      <c r="AL29" s="148"/>
      <c r="AM29" s="152" t="s">
        <v>225</v>
      </c>
      <c r="AN29" s="148"/>
      <c r="AO29" s="148"/>
      <c r="AP29" s="148"/>
      <c r="AQ29" s="148"/>
      <c r="AR29" s="148"/>
      <c r="AS29" s="152"/>
      <c r="AT29" s="152"/>
      <c r="AU29" s="152"/>
      <c r="AV29" s="152"/>
      <c r="AW29" s="152"/>
      <c r="AX29" s="152"/>
      <c r="AY29" s="152"/>
      <c r="AZ29" s="152"/>
      <c r="BA29" s="152"/>
      <c r="BB29" s="148"/>
      <c r="BC29" s="152"/>
      <c r="BD29" s="148"/>
      <c r="BE29" s="152" t="s">
        <v>226</v>
      </c>
      <c r="BF29" s="148"/>
      <c r="BG29" s="148"/>
      <c r="BH29" s="148"/>
      <c r="BI29" s="148"/>
      <c r="BJ29" s="152"/>
      <c r="BK29" s="152"/>
      <c r="BL29" s="152"/>
      <c r="BM29" s="152"/>
      <c r="BN29" s="152"/>
      <c r="BO29" s="152"/>
      <c r="BP29" s="152"/>
      <c r="BQ29" s="152"/>
      <c r="BR29" s="148"/>
      <c r="BS29" s="148"/>
      <c r="BT29" s="148"/>
      <c r="BU29" s="148"/>
      <c r="BV29" s="148"/>
      <c r="BW29" s="148" t="s">
        <v>227</v>
      </c>
      <c r="BX29" s="148"/>
      <c r="BY29" s="148"/>
      <c r="BZ29" s="148"/>
      <c r="CA29" s="148"/>
      <c r="CB29" s="152"/>
      <c r="CC29" s="152"/>
      <c r="CD29" s="152"/>
      <c r="CE29" s="152"/>
      <c r="CF29" s="152"/>
      <c r="CG29" s="152"/>
      <c r="CH29" s="152"/>
      <c r="CI29" s="152"/>
      <c r="CJ29" s="152"/>
      <c r="CK29" s="152"/>
      <c r="CL29" s="152"/>
      <c r="CM29" s="152"/>
      <c r="CN29" s="152"/>
      <c r="CO29" s="152" t="s">
        <v>228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2">
      <c r="A30" s="135"/>
      <c r="B30" s="150"/>
      <c r="C30" s="421" t="s">
        <v>229</v>
      </c>
      <c r="D30" s="421"/>
      <c r="E30" s="391" t="s">
        <v>230</v>
      </c>
      <c r="F30" s="391"/>
      <c r="G30" s="391"/>
      <c r="H30" s="391"/>
      <c r="I30" s="391"/>
      <c r="J30" s="391"/>
      <c r="K30" s="391"/>
      <c r="L30" s="391"/>
      <c r="M30" s="391"/>
      <c r="N30" s="391"/>
      <c r="O30" s="391"/>
      <c r="P30" s="391"/>
      <c r="Q30" s="391"/>
      <c r="R30" s="391"/>
      <c r="S30" s="391"/>
      <c r="T30" s="139"/>
      <c r="U30" s="421" t="s">
        <v>229</v>
      </c>
      <c r="V30" s="421"/>
      <c r="W30" s="391" t="s">
        <v>230</v>
      </c>
      <c r="X30" s="391"/>
      <c r="Y30" s="391"/>
      <c r="Z30" s="391"/>
      <c r="AA30" s="391"/>
      <c r="AB30" s="391"/>
      <c r="AC30" s="391"/>
      <c r="AD30" s="391"/>
      <c r="AE30" s="391"/>
      <c r="AF30" s="391"/>
      <c r="AG30" s="391"/>
      <c r="AH30" s="391"/>
      <c r="AI30" s="391"/>
      <c r="AJ30" s="391"/>
      <c r="AK30" s="391"/>
      <c r="AL30" s="139"/>
      <c r="AM30" s="421" t="s">
        <v>229</v>
      </c>
      <c r="AN30" s="421"/>
      <c r="AO30" s="391" t="s">
        <v>230</v>
      </c>
      <c r="AP30" s="391"/>
      <c r="AQ30" s="391"/>
      <c r="AR30" s="391"/>
      <c r="AS30" s="391"/>
      <c r="AT30" s="391"/>
      <c r="AU30" s="391"/>
      <c r="AV30" s="391"/>
      <c r="AW30" s="391"/>
      <c r="AX30" s="391"/>
      <c r="AY30" s="391"/>
      <c r="AZ30" s="391"/>
      <c r="BA30" s="391"/>
      <c r="BB30" s="391"/>
      <c r="BC30" s="391"/>
      <c r="BD30" s="142"/>
      <c r="BE30" s="391" t="s">
        <v>231</v>
      </c>
      <c r="BF30" s="391"/>
      <c r="BG30" s="391" t="s">
        <v>232</v>
      </c>
      <c r="BH30" s="391"/>
      <c r="BI30" s="391"/>
      <c r="BJ30" s="391"/>
      <c r="BK30" s="391"/>
      <c r="BL30" s="391"/>
      <c r="BM30" s="391"/>
      <c r="BN30" s="391"/>
      <c r="BO30" s="391"/>
      <c r="BP30" s="391"/>
      <c r="BQ30" s="391"/>
      <c r="BR30" s="391"/>
      <c r="BS30" s="391"/>
      <c r="BT30" s="391"/>
      <c r="BU30" s="391"/>
      <c r="BV30" s="142"/>
      <c r="BW30" s="421" t="s">
        <v>231</v>
      </c>
      <c r="BX30" s="421"/>
      <c r="BY30" s="391" t="s">
        <v>233</v>
      </c>
      <c r="BZ30" s="391"/>
      <c r="CA30" s="391"/>
      <c r="CB30" s="391"/>
      <c r="CC30" s="391"/>
      <c r="CD30" s="391"/>
      <c r="CE30" s="391"/>
      <c r="CF30" s="391"/>
      <c r="CG30" s="391"/>
      <c r="CH30" s="391"/>
      <c r="CI30" s="391"/>
      <c r="CJ30" s="391"/>
      <c r="CK30" s="391"/>
      <c r="CL30" s="391"/>
      <c r="CM30" s="391"/>
      <c r="CN30" s="139"/>
      <c r="CO30" s="421" t="s">
        <v>234</v>
      </c>
      <c r="CP30" s="421"/>
      <c r="CQ30" s="391" t="s">
        <v>235</v>
      </c>
      <c r="CR30" s="391"/>
      <c r="CS30" s="391"/>
      <c r="CT30" s="391"/>
      <c r="CU30" s="391"/>
      <c r="CV30" s="391"/>
      <c r="CW30" s="391"/>
      <c r="CX30" s="391"/>
      <c r="CY30" s="391"/>
      <c r="CZ30" s="391"/>
      <c r="DA30" s="391"/>
      <c r="DB30" s="391"/>
      <c r="DC30" s="391"/>
      <c r="DD30" s="391"/>
      <c r="DE30" s="391"/>
      <c r="DF30" s="139"/>
      <c r="DG30" s="391" t="s">
        <v>236</v>
      </c>
      <c r="DH30" s="391"/>
      <c r="DI30" s="140"/>
      <c r="DJ30" s="134"/>
      <c r="DK30" s="134"/>
      <c r="DL30" s="134"/>
      <c r="DM30" s="134"/>
      <c r="DN30" s="134"/>
      <c r="DO30" s="134"/>
    </row>
    <row r="31" spans="1:119" ht="22" customHeight="1" x14ac:dyDescent="0.2">
      <c r="A31" s="135"/>
      <c r="B31" s="150"/>
      <c r="C31" s="511">
        <f>IF(E31="","",1)</f>
        <v>1</v>
      </c>
      <c r="D31" s="511"/>
      <c r="E31" s="512" t="s">
        <v>237</v>
      </c>
      <c r="F31" s="512"/>
      <c r="G31" s="512"/>
      <c r="H31" s="512"/>
      <c r="I31" s="512"/>
      <c r="J31" s="512"/>
      <c r="K31" s="512"/>
      <c r="L31" s="512"/>
      <c r="M31" s="512"/>
      <c r="N31" s="512"/>
      <c r="O31" s="512"/>
      <c r="P31" s="512"/>
      <c r="Q31" s="512"/>
      <c r="R31" s="512"/>
      <c r="S31" s="512"/>
      <c r="T31" s="151"/>
      <c r="U31" s="511">
        <f>IF(W31="","",MAX(C31:D50)+1)</f>
        <v>3</v>
      </c>
      <c r="V31" s="511"/>
      <c r="W31" s="512" t="s">
        <v>238</v>
      </c>
      <c r="X31" s="512"/>
      <c r="Y31" s="512"/>
      <c r="Z31" s="512"/>
      <c r="AA31" s="512"/>
      <c r="AB31" s="512"/>
      <c r="AC31" s="512"/>
      <c r="AD31" s="512"/>
      <c r="AE31" s="512"/>
      <c r="AF31" s="512"/>
      <c r="AG31" s="512"/>
      <c r="AH31" s="512"/>
      <c r="AI31" s="512"/>
      <c r="AJ31" s="512"/>
      <c r="AK31" s="512"/>
      <c r="AL31" s="151"/>
      <c r="AM31" s="511">
        <f>IF(AO31="","",MAX(C31:D50,U31:V50)+1)</f>
        <v>7</v>
      </c>
      <c r="AN31" s="511"/>
      <c r="AO31" s="512" t="s">
        <v>239</v>
      </c>
      <c r="AP31" s="512"/>
      <c r="AQ31" s="512"/>
      <c r="AR31" s="512"/>
      <c r="AS31" s="512"/>
      <c r="AT31" s="512"/>
      <c r="AU31" s="512"/>
      <c r="AV31" s="512"/>
      <c r="AW31" s="512"/>
      <c r="AX31" s="512"/>
      <c r="AY31" s="512"/>
      <c r="AZ31" s="512"/>
      <c r="BA31" s="512"/>
      <c r="BB31" s="512"/>
      <c r="BC31" s="512"/>
      <c r="BD31" s="151"/>
      <c r="BE31" s="511">
        <f>IF(BG31="","",MAX(C31:D50,U31:V50,AM31:AN50)+1)</f>
        <v>8</v>
      </c>
      <c r="BF31" s="511"/>
      <c r="BG31" s="512" t="s">
        <v>240</v>
      </c>
      <c r="BH31" s="512"/>
      <c r="BI31" s="512"/>
      <c r="BJ31" s="512"/>
      <c r="BK31" s="512"/>
      <c r="BL31" s="512"/>
      <c r="BM31" s="512"/>
      <c r="BN31" s="512"/>
      <c r="BO31" s="512"/>
      <c r="BP31" s="512"/>
      <c r="BQ31" s="512"/>
      <c r="BR31" s="512"/>
      <c r="BS31" s="512"/>
      <c r="BT31" s="512"/>
      <c r="BU31" s="512"/>
      <c r="BV31" s="151"/>
      <c r="BW31" s="511">
        <f>IF(BY31="","",MAX(C31:D50,U31:V50,AM31:AN50,BE31:BF50)+1)</f>
        <v>9</v>
      </c>
      <c r="BX31" s="511"/>
      <c r="BY31" s="513" t="str">
        <f>IF('各会計、関係団体の財政状況及び健全化判断比率'!C84="","",'各会計、関係団体の財政状況及び健全化判断比率'!C84)</f>
        <v>吉田町牧之原市広域施設組合</v>
      </c>
      <c r="BZ31" s="513"/>
      <c r="CA31" s="513"/>
      <c r="CB31" s="513"/>
      <c r="CC31" s="513"/>
      <c r="CD31" s="513"/>
      <c r="CE31" s="513"/>
      <c r="CF31" s="513"/>
      <c r="CG31" s="513"/>
      <c r="CH31" s="513"/>
      <c r="CI31" s="513"/>
      <c r="CJ31" s="513"/>
      <c r="CK31" s="513"/>
      <c r="CL31" s="513"/>
      <c r="CM31" s="513"/>
      <c r="CN31" s="151"/>
      <c r="CO31" s="511" t="str">
        <f>IF(CQ31="","",MAX(C31:D50,U31:V50,AM31:AN50,BE31:BF50,BW31:BX50)+1)</f>
        <v/>
      </c>
      <c r="CP31" s="511"/>
      <c r="CQ31" s="513" t="str">
        <f>IF('各会計、関係団体の財政状況及び健全化判断比率'!BT7="","",'各会計、関係団体の財政状況及び健全化判断比率'!BT7)</f>
        <v/>
      </c>
      <c r="CR31" s="513"/>
      <c r="CS31" s="513"/>
      <c r="CT31" s="513"/>
      <c r="CU31" s="513"/>
      <c r="CV31" s="513"/>
      <c r="CW31" s="513"/>
      <c r="CX31" s="513"/>
      <c r="CY31" s="513"/>
      <c r="CZ31" s="513"/>
      <c r="DA31" s="513"/>
      <c r="DB31" s="513"/>
      <c r="DC31" s="513"/>
      <c r="DD31" s="513"/>
      <c r="DE31" s="513"/>
      <c r="DF31" s="148"/>
      <c r="DG31" s="391" t="str">
        <f>IF('各会計、関係団体の財政状況及び健全化判断比率'!BS7="","",'各会計、関係団体の財政状況及び健全化判断比率'!BS7)</f>
        <v/>
      </c>
      <c r="DH31" s="391"/>
      <c r="DI31" s="140"/>
      <c r="DJ31" s="134"/>
      <c r="DK31" s="134"/>
      <c r="DL31" s="134"/>
      <c r="DM31" s="134"/>
      <c r="DN31" s="134"/>
      <c r="DO31" s="134"/>
    </row>
    <row r="32" spans="1:119" ht="22" customHeight="1" x14ac:dyDescent="0.2">
      <c r="A32" s="135"/>
      <c r="B32" s="150"/>
      <c r="C32" s="511">
        <f t="shared" ref="C32:C50" si="0">IF(E32="","",C31+1)</f>
        <v>2</v>
      </c>
      <c r="D32" s="511"/>
      <c r="E32" s="512" t="s">
        <v>241</v>
      </c>
      <c r="F32" s="512"/>
      <c r="G32" s="512"/>
      <c r="H32" s="512"/>
      <c r="I32" s="512"/>
      <c r="J32" s="512"/>
      <c r="K32" s="512"/>
      <c r="L32" s="512"/>
      <c r="M32" s="512"/>
      <c r="N32" s="512"/>
      <c r="O32" s="512"/>
      <c r="P32" s="512"/>
      <c r="Q32" s="512"/>
      <c r="R32" s="512"/>
      <c r="S32" s="512"/>
      <c r="T32" s="151"/>
      <c r="U32" s="511">
        <f t="shared" ref="U32:U50" si="1">IF(W32="","",U31+1)</f>
        <v>4</v>
      </c>
      <c r="V32" s="511"/>
      <c r="W32" s="512" t="s">
        <v>242</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114</v>
      </c>
      <c r="AP32" s="512"/>
      <c r="AQ32" s="512"/>
      <c r="AR32" s="512"/>
      <c r="AS32" s="512"/>
      <c r="AT32" s="512"/>
      <c r="AU32" s="512"/>
      <c r="AV32" s="512"/>
      <c r="AW32" s="512"/>
      <c r="AX32" s="512"/>
      <c r="AY32" s="512"/>
      <c r="AZ32" s="512"/>
      <c r="BA32" s="512"/>
      <c r="BB32" s="512"/>
      <c r="BC32" s="512"/>
      <c r="BD32" s="151"/>
      <c r="BE32" s="511" t="str">
        <f t="shared" ref="BE32:BE50" si="3">IF(BG32="","",BE31+1)</f>
        <v/>
      </c>
      <c r="BF32" s="511"/>
      <c r="BG32" s="512" t="s">
        <v>114</v>
      </c>
      <c r="BH32" s="512"/>
      <c r="BI32" s="512"/>
      <c r="BJ32" s="512"/>
      <c r="BK32" s="512"/>
      <c r="BL32" s="512"/>
      <c r="BM32" s="512"/>
      <c r="BN32" s="512"/>
      <c r="BO32" s="512"/>
      <c r="BP32" s="512"/>
      <c r="BQ32" s="512"/>
      <c r="BR32" s="512"/>
      <c r="BS32" s="512"/>
      <c r="BT32" s="512"/>
      <c r="BU32" s="512"/>
      <c r="BV32" s="151"/>
      <c r="BW32" s="511">
        <f t="shared" ref="BW32:BW50" si="4">IF(BY32="","",BW31+1)</f>
        <v>10</v>
      </c>
      <c r="BX32" s="511"/>
      <c r="BY32" s="513" t="str">
        <f>IF('各会計、関係団体の財政状況及び健全化判断比率'!C85="","",'各会計、関係団体の財政状況及び健全化判断比率'!C85)</f>
        <v>榛原総合病院組合（普通会計分）</v>
      </c>
      <c r="BZ32" s="513"/>
      <c r="CA32" s="513"/>
      <c r="CB32" s="513"/>
      <c r="CC32" s="513"/>
      <c r="CD32" s="513"/>
      <c r="CE32" s="513"/>
      <c r="CF32" s="513"/>
      <c r="CG32" s="513"/>
      <c r="CH32" s="513"/>
      <c r="CI32" s="513"/>
      <c r="CJ32" s="513"/>
      <c r="CK32" s="513"/>
      <c r="CL32" s="513"/>
      <c r="CM32" s="513"/>
      <c r="CN32" s="151"/>
      <c r="CO32" s="511" t="str">
        <f t="shared" ref="CO32:CO50" si="5">IF(CQ32="","",CO31+1)</f>
        <v/>
      </c>
      <c r="CP32" s="511"/>
      <c r="CQ32" s="513" t="str">
        <f>IF('各会計、関係団体の財政状況及び健全化判断比率'!BT8="","",'各会計、関係団体の財政状況及び健全化判断比率'!BT8)</f>
        <v/>
      </c>
      <c r="CR32" s="513"/>
      <c r="CS32" s="513"/>
      <c r="CT32" s="513"/>
      <c r="CU32" s="513"/>
      <c r="CV32" s="513"/>
      <c r="CW32" s="513"/>
      <c r="CX32" s="513"/>
      <c r="CY32" s="513"/>
      <c r="CZ32" s="513"/>
      <c r="DA32" s="513"/>
      <c r="DB32" s="513"/>
      <c r="DC32" s="513"/>
      <c r="DD32" s="513"/>
      <c r="DE32" s="513"/>
      <c r="DF32" s="148"/>
      <c r="DG32" s="391" t="str">
        <f>IF('各会計、関係団体の財政状況及び健全化判断比率'!BS8="","",'各会計、関係団体の財政状況及び健全化判断比率'!BS8)</f>
        <v/>
      </c>
      <c r="DH32" s="391"/>
      <c r="DI32" s="140"/>
      <c r="DJ32" s="134"/>
      <c r="DK32" s="134"/>
      <c r="DL32" s="134"/>
      <c r="DM32" s="134"/>
      <c r="DN32" s="134"/>
      <c r="DO32" s="134"/>
    </row>
    <row r="33" spans="1:119" ht="22" customHeight="1" x14ac:dyDescent="0.2">
      <c r="A33" s="135"/>
      <c r="B33" s="150"/>
      <c r="C33" s="511" t="str">
        <f t="shared" si="0"/>
        <v/>
      </c>
      <c r="D33" s="511"/>
      <c r="E33" s="512" t="s">
        <v>114</v>
      </c>
      <c r="F33" s="512"/>
      <c r="G33" s="512"/>
      <c r="H33" s="512"/>
      <c r="I33" s="512"/>
      <c r="J33" s="512"/>
      <c r="K33" s="512"/>
      <c r="L33" s="512"/>
      <c r="M33" s="512"/>
      <c r="N33" s="512"/>
      <c r="O33" s="512"/>
      <c r="P33" s="512"/>
      <c r="Q33" s="512"/>
      <c r="R33" s="512"/>
      <c r="S33" s="512"/>
      <c r="T33" s="151"/>
      <c r="U33" s="511">
        <f t="shared" si="1"/>
        <v>5</v>
      </c>
      <c r="V33" s="511"/>
      <c r="W33" s="512" t="s">
        <v>243</v>
      </c>
      <c r="X33" s="512"/>
      <c r="Y33" s="512"/>
      <c r="Z33" s="512"/>
      <c r="AA33" s="512"/>
      <c r="AB33" s="512"/>
      <c r="AC33" s="512"/>
      <c r="AD33" s="512"/>
      <c r="AE33" s="512"/>
      <c r="AF33" s="512"/>
      <c r="AG33" s="512"/>
      <c r="AH33" s="512"/>
      <c r="AI33" s="512"/>
      <c r="AJ33" s="512"/>
      <c r="AK33" s="512"/>
      <c r="AL33" s="151"/>
      <c r="AM33" s="511" t="str">
        <f t="shared" si="2"/>
        <v/>
      </c>
      <c r="AN33" s="511"/>
      <c r="AO33" s="512" t="s">
        <v>114</v>
      </c>
      <c r="AP33" s="512"/>
      <c r="AQ33" s="512"/>
      <c r="AR33" s="512"/>
      <c r="AS33" s="512"/>
      <c r="AT33" s="512"/>
      <c r="AU33" s="512"/>
      <c r="AV33" s="512"/>
      <c r="AW33" s="512"/>
      <c r="AX33" s="512"/>
      <c r="AY33" s="512"/>
      <c r="AZ33" s="512"/>
      <c r="BA33" s="512"/>
      <c r="BB33" s="512"/>
      <c r="BC33" s="512"/>
      <c r="BD33" s="151"/>
      <c r="BE33" s="511" t="str">
        <f t="shared" si="3"/>
        <v/>
      </c>
      <c r="BF33" s="511"/>
      <c r="BG33" s="512" t="s">
        <v>114</v>
      </c>
      <c r="BH33" s="512"/>
      <c r="BI33" s="512"/>
      <c r="BJ33" s="512"/>
      <c r="BK33" s="512"/>
      <c r="BL33" s="512"/>
      <c r="BM33" s="512"/>
      <c r="BN33" s="512"/>
      <c r="BO33" s="512"/>
      <c r="BP33" s="512"/>
      <c r="BQ33" s="512"/>
      <c r="BR33" s="512"/>
      <c r="BS33" s="512"/>
      <c r="BT33" s="512"/>
      <c r="BU33" s="512"/>
      <c r="BV33" s="151"/>
      <c r="BW33" s="511">
        <f t="shared" si="4"/>
        <v>11</v>
      </c>
      <c r="BX33" s="511"/>
      <c r="BY33" s="513" t="str">
        <f>IF('各会計、関係団体の財政状況及び健全化判断比率'!C86="","",'各会計、関係団体の財政状況及び健全化判断比率'!C86)</f>
        <v>榛原総合病院組合（事業会計分）</v>
      </c>
      <c r="BZ33" s="513"/>
      <c r="CA33" s="513"/>
      <c r="CB33" s="513"/>
      <c r="CC33" s="513"/>
      <c r="CD33" s="513"/>
      <c r="CE33" s="513"/>
      <c r="CF33" s="513"/>
      <c r="CG33" s="513"/>
      <c r="CH33" s="513"/>
      <c r="CI33" s="513"/>
      <c r="CJ33" s="513"/>
      <c r="CK33" s="513"/>
      <c r="CL33" s="513"/>
      <c r="CM33" s="513"/>
      <c r="CN33" s="151"/>
      <c r="CO33" s="511" t="str">
        <f t="shared" si="5"/>
        <v/>
      </c>
      <c r="CP33" s="511"/>
      <c r="CQ33" s="513" t="str">
        <f>IF('各会計、関係団体の財政状況及び健全化判断比率'!BT9="","",'各会計、関係団体の財政状況及び健全化判断比率'!BT9)</f>
        <v/>
      </c>
      <c r="CR33" s="513"/>
      <c r="CS33" s="513"/>
      <c r="CT33" s="513"/>
      <c r="CU33" s="513"/>
      <c r="CV33" s="513"/>
      <c r="CW33" s="513"/>
      <c r="CX33" s="513"/>
      <c r="CY33" s="513"/>
      <c r="CZ33" s="513"/>
      <c r="DA33" s="513"/>
      <c r="DB33" s="513"/>
      <c r="DC33" s="513"/>
      <c r="DD33" s="513"/>
      <c r="DE33" s="513"/>
      <c r="DF33" s="148"/>
      <c r="DG33" s="391" t="str">
        <f>IF('各会計、関係団体の財政状況及び健全化判断比率'!BS9="","",'各会計、関係団体の財政状況及び健全化判断比率'!BS9)</f>
        <v/>
      </c>
      <c r="DH33" s="391"/>
      <c r="DI33" s="140"/>
      <c r="DJ33" s="134"/>
      <c r="DK33" s="134"/>
      <c r="DL33" s="134"/>
      <c r="DM33" s="134"/>
      <c r="DN33" s="134"/>
      <c r="DO33" s="134"/>
    </row>
    <row r="34" spans="1:119" ht="22" customHeight="1" x14ac:dyDescent="0.2">
      <c r="A34" s="135"/>
      <c r="B34" s="150"/>
      <c r="C34" s="511" t="str">
        <f t="shared" si="0"/>
        <v/>
      </c>
      <c r="D34" s="511"/>
      <c r="E34" s="512" t="s">
        <v>114</v>
      </c>
      <c r="F34" s="512"/>
      <c r="G34" s="512"/>
      <c r="H34" s="512"/>
      <c r="I34" s="512"/>
      <c r="J34" s="512"/>
      <c r="K34" s="512"/>
      <c r="L34" s="512"/>
      <c r="M34" s="512"/>
      <c r="N34" s="512"/>
      <c r="O34" s="512"/>
      <c r="P34" s="512"/>
      <c r="Q34" s="512"/>
      <c r="R34" s="512"/>
      <c r="S34" s="512"/>
      <c r="T34" s="151"/>
      <c r="U34" s="511">
        <f t="shared" si="1"/>
        <v>6</v>
      </c>
      <c r="V34" s="511"/>
      <c r="W34" s="512" t="s">
        <v>244</v>
      </c>
      <c r="X34" s="512"/>
      <c r="Y34" s="512"/>
      <c r="Z34" s="512"/>
      <c r="AA34" s="512"/>
      <c r="AB34" s="512"/>
      <c r="AC34" s="512"/>
      <c r="AD34" s="512"/>
      <c r="AE34" s="512"/>
      <c r="AF34" s="512"/>
      <c r="AG34" s="512"/>
      <c r="AH34" s="512"/>
      <c r="AI34" s="512"/>
      <c r="AJ34" s="512"/>
      <c r="AK34" s="512"/>
      <c r="AL34" s="151"/>
      <c r="AM34" s="511" t="str">
        <f t="shared" si="2"/>
        <v/>
      </c>
      <c r="AN34" s="511"/>
      <c r="AO34" s="512" t="s">
        <v>114</v>
      </c>
      <c r="AP34" s="512"/>
      <c r="AQ34" s="512"/>
      <c r="AR34" s="512"/>
      <c r="AS34" s="512"/>
      <c r="AT34" s="512"/>
      <c r="AU34" s="512"/>
      <c r="AV34" s="512"/>
      <c r="AW34" s="512"/>
      <c r="AX34" s="512"/>
      <c r="AY34" s="512"/>
      <c r="AZ34" s="512"/>
      <c r="BA34" s="512"/>
      <c r="BB34" s="512"/>
      <c r="BC34" s="512"/>
      <c r="BD34" s="151"/>
      <c r="BE34" s="511" t="str">
        <f t="shared" si="3"/>
        <v/>
      </c>
      <c r="BF34" s="511"/>
      <c r="BG34" s="512" t="s">
        <v>114</v>
      </c>
      <c r="BH34" s="512"/>
      <c r="BI34" s="512"/>
      <c r="BJ34" s="512"/>
      <c r="BK34" s="512"/>
      <c r="BL34" s="512"/>
      <c r="BM34" s="512"/>
      <c r="BN34" s="512"/>
      <c r="BO34" s="512"/>
      <c r="BP34" s="512"/>
      <c r="BQ34" s="512"/>
      <c r="BR34" s="512"/>
      <c r="BS34" s="512"/>
      <c r="BT34" s="512"/>
      <c r="BU34" s="512"/>
      <c r="BV34" s="151"/>
      <c r="BW34" s="511">
        <f t="shared" si="4"/>
        <v>12</v>
      </c>
      <c r="BX34" s="511"/>
      <c r="BY34" s="513" t="str">
        <f>IF('各会計、関係団体の財政状況及び健全化判断比率'!C87="","",'各会計、関係団体の財政状況及び健全化判断比率'!C87)</f>
        <v>相寿園管理組合</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91" t="str">
        <f>IF('各会計、関係団体の財政状況及び健全化判断比率'!BS10="","",'各会計、関係団体の財政状況及び健全化判断比率'!BS10)</f>
        <v/>
      </c>
      <c r="DH34" s="391"/>
      <c r="DI34" s="140"/>
      <c r="DJ34" s="134"/>
      <c r="DK34" s="134"/>
      <c r="DL34" s="134"/>
      <c r="DM34" s="134"/>
      <c r="DN34" s="134"/>
      <c r="DO34" s="134"/>
    </row>
    <row r="35" spans="1:119" ht="22" customHeight="1" x14ac:dyDescent="0.2">
      <c r="A35" s="135"/>
      <c r="B35" s="150"/>
      <c r="C35" s="511" t="str">
        <f t="shared" si="0"/>
        <v/>
      </c>
      <c r="D35" s="511"/>
      <c r="E35" s="512" t="s">
        <v>114</v>
      </c>
      <c r="F35" s="512"/>
      <c r="G35" s="512"/>
      <c r="H35" s="512"/>
      <c r="I35" s="512"/>
      <c r="J35" s="512"/>
      <c r="K35" s="512"/>
      <c r="L35" s="512"/>
      <c r="M35" s="512"/>
      <c r="N35" s="512"/>
      <c r="O35" s="512"/>
      <c r="P35" s="512"/>
      <c r="Q35" s="512"/>
      <c r="R35" s="512"/>
      <c r="S35" s="512"/>
      <c r="T35" s="151"/>
      <c r="U35" s="511" t="str">
        <f t="shared" si="1"/>
        <v/>
      </c>
      <c r="V35" s="511"/>
      <c r="W35" s="512" t="s">
        <v>114</v>
      </c>
      <c r="X35" s="512"/>
      <c r="Y35" s="512"/>
      <c r="Z35" s="512"/>
      <c r="AA35" s="512"/>
      <c r="AB35" s="512"/>
      <c r="AC35" s="512"/>
      <c r="AD35" s="512"/>
      <c r="AE35" s="512"/>
      <c r="AF35" s="512"/>
      <c r="AG35" s="512"/>
      <c r="AH35" s="512"/>
      <c r="AI35" s="512"/>
      <c r="AJ35" s="512"/>
      <c r="AK35" s="512"/>
      <c r="AL35" s="151"/>
      <c r="AM35" s="511" t="str">
        <f t="shared" si="2"/>
        <v/>
      </c>
      <c r="AN35" s="511"/>
      <c r="AO35" s="512" t="s">
        <v>114</v>
      </c>
      <c r="AP35" s="512"/>
      <c r="AQ35" s="512"/>
      <c r="AR35" s="512"/>
      <c r="AS35" s="512"/>
      <c r="AT35" s="512"/>
      <c r="AU35" s="512"/>
      <c r="AV35" s="512"/>
      <c r="AW35" s="512"/>
      <c r="AX35" s="512"/>
      <c r="AY35" s="512"/>
      <c r="AZ35" s="512"/>
      <c r="BA35" s="512"/>
      <c r="BB35" s="512"/>
      <c r="BC35" s="512"/>
      <c r="BD35" s="151"/>
      <c r="BE35" s="511" t="str">
        <f t="shared" si="3"/>
        <v/>
      </c>
      <c r="BF35" s="511"/>
      <c r="BG35" s="512" t="s">
        <v>114</v>
      </c>
      <c r="BH35" s="512"/>
      <c r="BI35" s="512"/>
      <c r="BJ35" s="512"/>
      <c r="BK35" s="512"/>
      <c r="BL35" s="512"/>
      <c r="BM35" s="512"/>
      <c r="BN35" s="512"/>
      <c r="BO35" s="512"/>
      <c r="BP35" s="512"/>
      <c r="BQ35" s="512"/>
      <c r="BR35" s="512"/>
      <c r="BS35" s="512"/>
      <c r="BT35" s="512"/>
      <c r="BU35" s="512"/>
      <c r="BV35" s="151"/>
      <c r="BW35" s="511">
        <f t="shared" si="4"/>
        <v>13</v>
      </c>
      <c r="BX35" s="511"/>
      <c r="BY35" s="513" t="str">
        <f>IF('各会計、関係団体の財政状況及び健全化判断比率'!C88="","",'各会計、関係団体の財政状況及び健全化判断比率'!C88)</f>
        <v>駿遠学園管理組合</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91" t="str">
        <f>IF('各会計、関係団体の財政状況及び健全化判断比率'!BS11="","",'各会計、関係団体の財政状況及び健全化判断比率'!BS11)</f>
        <v/>
      </c>
      <c r="DH35" s="391"/>
      <c r="DI35" s="140"/>
      <c r="DJ35" s="134"/>
      <c r="DK35" s="134"/>
      <c r="DL35" s="134"/>
      <c r="DM35" s="134"/>
      <c r="DN35" s="134"/>
      <c r="DO35" s="134"/>
    </row>
    <row r="36" spans="1:119" ht="22" customHeight="1" x14ac:dyDescent="0.2">
      <c r="A36" s="135"/>
      <c r="B36" s="150"/>
      <c r="C36" s="511" t="str">
        <f t="shared" si="0"/>
        <v/>
      </c>
      <c r="D36" s="511"/>
      <c r="E36" s="512" t="s">
        <v>114</v>
      </c>
      <c r="F36" s="512"/>
      <c r="G36" s="512"/>
      <c r="H36" s="512"/>
      <c r="I36" s="512"/>
      <c r="J36" s="512"/>
      <c r="K36" s="512"/>
      <c r="L36" s="512"/>
      <c r="M36" s="512"/>
      <c r="N36" s="512"/>
      <c r="O36" s="512"/>
      <c r="P36" s="512"/>
      <c r="Q36" s="512"/>
      <c r="R36" s="512"/>
      <c r="S36" s="512"/>
      <c r="T36" s="151"/>
      <c r="U36" s="511" t="str">
        <f t="shared" si="1"/>
        <v/>
      </c>
      <c r="V36" s="511"/>
      <c r="W36" s="512" t="s">
        <v>114</v>
      </c>
      <c r="X36" s="512"/>
      <c r="Y36" s="512"/>
      <c r="Z36" s="512"/>
      <c r="AA36" s="512"/>
      <c r="AB36" s="512"/>
      <c r="AC36" s="512"/>
      <c r="AD36" s="512"/>
      <c r="AE36" s="512"/>
      <c r="AF36" s="512"/>
      <c r="AG36" s="512"/>
      <c r="AH36" s="512"/>
      <c r="AI36" s="512"/>
      <c r="AJ36" s="512"/>
      <c r="AK36" s="512"/>
      <c r="AL36" s="151"/>
      <c r="AM36" s="511" t="str">
        <f t="shared" si="2"/>
        <v/>
      </c>
      <c r="AN36" s="511"/>
      <c r="AO36" s="512" t="s">
        <v>114</v>
      </c>
      <c r="AP36" s="512"/>
      <c r="AQ36" s="512"/>
      <c r="AR36" s="512"/>
      <c r="AS36" s="512"/>
      <c r="AT36" s="512"/>
      <c r="AU36" s="512"/>
      <c r="AV36" s="512"/>
      <c r="AW36" s="512"/>
      <c r="AX36" s="512"/>
      <c r="AY36" s="512"/>
      <c r="AZ36" s="512"/>
      <c r="BA36" s="512"/>
      <c r="BB36" s="512"/>
      <c r="BC36" s="512"/>
      <c r="BD36" s="151"/>
      <c r="BE36" s="511" t="str">
        <f t="shared" si="3"/>
        <v/>
      </c>
      <c r="BF36" s="511"/>
      <c r="BG36" s="512" t="s">
        <v>114</v>
      </c>
      <c r="BH36" s="512"/>
      <c r="BI36" s="512"/>
      <c r="BJ36" s="512"/>
      <c r="BK36" s="512"/>
      <c r="BL36" s="512"/>
      <c r="BM36" s="512"/>
      <c r="BN36" s="512"/>
      <c r="BO36" s="512"/>
      <c r="BP36" s="512"/>
      <c r="BQ36" s="512"/>
      <c r="BR36" s="512"/>
      <c r="BS36" s="512"/>
      <c r="BT36" s="512"/>
      <c r="BU36" s="512"/>
      <c r="BV36" s="151"/>
      <c r="BW36" s="511">
        <f t="shared" si="4"/>
        <v>14</v>
      </c>
      <c r="BX36" s="511"/>
      <c r="BY36" s="513" t="str">
        <f>IF('各会計、関係団体の財政状況及び健全化判断比率'!C89="","",'各会計、関係団体の財政状況及び健全化判断比率'!C89)</f>
        <v>静岡県市町総合事務組合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91" t="str">
        <f>IF('各会計、関係団体の財政状況及び健全化判断比率'!BS12="","",'各会計、関係団体の財政状況及び健全化判断比率'!BS12)</f>
        <v/>
      </c>
      <c r="DH36" s="391"/>
      <c r="DI36" s="140"/>
      <c r="DJ36" s="134"/>
      <c r="DK36" s="134"/>
      <c r="DL36" s="134"/>
      <c r="DM36" s="134"/>
      <c r="DN36" s="134"/>
      <c r="DO36" s="134"/>
    </row>
    <row r="37" spans="1:119" ht="22" customHeight="1" x14ac:dyDescent="0.2">
      <c r="A37" s="135"/>
      <c r="B37" s="150"/>
      <c r="C37" s="511" t="str">
        <f t="shared" si="0"/>
        <v/>
      </c>
      <c r="D37" s="511"/>
      <c r="E37" s="512" t="s">
        <v>114</v>
      </c>
      <c r="F37" s="512"/>
      <c r="G37" s="512"/>
      <c r="H37" s="512"/>
      <c r="I37" s="512"/>
      <c r="J37" s="512"/>
      <c r="K37" s="512"/>
      <c r="L37" s="512"/>
      <c r="M37" s="512"/>
      <c r="N37" s="512"/>
      <c r="O37" s="512"/>
      <c r="P37" s="512"/>
      <c r="Q37" s="512"/>
      <c r="R37" s="512"/>
      <c r="S37" s="512"/>
      <c r="T37" s="151"/>
      <c r="U37" s="511" t="str">
        <f t="shared" si="1"/>
        <v/>
      </c>
      <c r="V37" s="511"/>
      <c r="W37" s="512" t="s">
        <v>114</v>
      </c>
      <c r="X37" s="512"/>
      <c r="Y37" s="512"/>
      <c r="Z37" s="512"/>
      <c r="AA37" s="512"/>
      <c r="AB37" s="512"/>
      <c r="AC37" s="512"/>
      <c r="AD37" s="512"/>
      <c r="AE37" s="512"/>
      <c r="AF37" s="512"/>
      <c r="AG37" s="512"/>
      <c r="AH37" s="512"/>
      <c r="AI37" s="512"/>
      <c r="AJ37" s="512"/>
      <c r="AK37" s="512"/>
      <c r="AL37" s="151"/>
      <c r="AM37" s="511" t="str">
        <f t="shared" si="2"/>
        <v/>
      </c>
      <c r="AN37" s="511"/>
      <c r="AO37" s="512" t="s">
        <v>114</v>
      </c>
      <c r="AP37" s="512"/>
      <c r="AQ37" s="512"/>
      <c r="AR37" s="512"/>
      <c r="AS37" s="512"/>
      <c r="AT37" s="512"/>
      <c r="AU37" s="512"/>
      <c r="AV37" s="512"/>
      <c r="AW37" s="512"/>
      <c r="AX37" s="512"/>
      <c r="AY37" s="512"/>
      <c r="AZ37" s="512"/>
      <c r="BA37" s="512"/>
      <c r="BB37" s="512"/>
      <c r="BC37" s="512"/>
      <c r="BD37" s="151"/>
      <c r="BE37" s="511" t="str">
        <f t="shared" si="3"/>
        <v/>
      </c>
      <c r="BF37" s="511"/>
      <c r="BG37" s="512" t="s">
        <v>114</v>
      </c>
      <c r="BH37" s="512"/>
      <c r="BI37" s="512"/>
      <c r="BJ37" s="512"/>
      <c r="BK37" s="512"/>
      <c r="BL37" s="512"/>
      <c r="BM37" s="512"/>
      <c r="BN37" s="512"/>
      <c r="BO37" s="512"/>
      <c r="BP37" s="512"/>
      <c r="BQ37" s="512"/>
      <c r="BR37" s="512"/>
      <c r="BS37" s="512"/>
      <c r="BT37" s="512"/>
      <c r="BU37" s="512"/>
      <c r="BV37" s="151"/>
      <c r="BW37" s="511">
        <f t="shared" si="4"/>
        <v>15</v>
      </c>
      <c r="BX37" s="511"/>
      <c r="BY37" s="513" t="str">
        <f>IF('各会計、関係団体の財政状況及び健全化判断比率'!C90="","",'各会計、関係団体の財政状況及び健全化判断比率'!C90)</f>
        <v>静岡県後期高齢者医療広域連合（普通会計分）</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91" t="str">
        <f>IF('各会計、関係団体の財政状況及び健全化判断比率'!BS13="","",'各会計、関係団体の財政状況及び健全化判断比率'!BS13)</f>
        <v/>
      </c>
      <c r="DH37" s="391"/>
      <c r="DI37" s="140"/>
      <c r="DJ37" s="134"/>
      <c r="DK37" s="134"/>
      <c r="DL37" s="134"/>
      <c r="DM37" s="134"/>
      <c r="DN37" s="134"/>
      <c r="DO37" s="134"/>
    </row>
    <row r="38" spans="1:119" ht="22" customHeight="1" x14ac:dyDescent="0.2">
      <c r="A38" s="135"/>
      <c r="B38" s="150"/>
      <c r="C38" s="511" t="str">
        <f t="shared" si="0"/>
        <v/>
      </c>
      <c r="D38" s="511"/>
      <c r="E38" s="512" t="s">
        <v>114</v>
      </c>
      <c r="F38" s="512"/>
      <c r="G38" s="512"/>
      <c r="H38" s="512"/>
      <c r="I38" s="512"/>
      <c r="J38" s="512"/>
      <c r="K38" s="512"/>
      <c r="L38" s="512"/>
      <c r="M38" s="512"/>
      <c r="N38" s="512"/>
      <c r="O38" s="512"/>
      <c r="P38" s="512"/>
      <c r="Q38" s="512"/>
      <c r="R38" s="512"/>
      <c r="S38" s="512"/>
      <c r="T38" s="151"/>
      <c r="U38" s="511" t="str">
        <f t="shared" si="1"/>
        <v/>
      </c>
      <c r="V38" s="511"/>
      <c r="W38" s="512" t="s">
        <v>114</v>
      </c>
      <c r="X38" s="512"/>
      <c r="Y38" s="512"/>
      <c r="Z38" s="512"/>
      <c r="AA38" s="512"/>
      <c r="AB38" s="512"/>
      <c r="AC38" s="512"/>
      <c r="AD38" s="512"/>
      <c r="AE38" s="512"/>
      <c r="AF38" s="512"/>
      <c r="AG38" s="512"/>
      <c r="AH38" s="512"/>
      <c r="AI38" s="512"/>
      <c r="AJ38" s="512"/>
      <c r="AK38" s="512"/>
      <c r="AL38" s="151"/>
      <c r="AM38" s="511" t="str">
        <f t="shared" si="2"/>
        <v/>
      </c>
      <c r="AN38" s="511"/>
      <c r="AO38" s="512" t="s">
        <v>114</v>
      </c>
      <c r="AP38" s="512"/>
      <c r="AQ38" s="512"/>
      <c r="AR38" s="512"/>
      <c r="AS38" s="512"/>
      <c r="AT38" s="512"/>
      <c r="AU38" s="512"/>
      <c r="AV38" s="512"/>
      <c r="AW38" s="512"/>
      <c r="AX38" s="512"/>
      <c r="AY38" s="512"/>
      <c r="AZ38" s="512"/>
      <c r="BA38" s="512"/>
      <c r="BB38" s="512"/>
      <c r="BC38" s="512"/>
      <c r="BD38" s="151"/>
      <c r="BE38" s="511" t="str">
        <f t="shared" si="3"/>
        <v/>
      </c>
      <c r="BF38" s="511"/>
      <c r="BG38" s="512" t="s">
        <v>114</v>
      </c>
      <c r="BH38" s="512"/>
      <c r="BI38" s="512"/>
      <c r="BJ38" s="512"/>
      <c r="BK38" s="512"/>
      <c r="BL38" s="512"/>
      <c r="BM38" s="512"/>
      <c r="BN38" s="512"/>
      <c r="BO38" s="512"/>
      <c r="BP38" s="512"/>
      <c r="BQ38" s="512"/>
      <c r="BR38" s="512"/>
      <c r="BS38" s="512"/>
      <c r="BT38" s="512"/>
      <c r="BU38" s="512"/>
      <c r="BV38" s="151"/>
      <c r="BW38" s="511">
        <f t="shared" si="4"/>
        <v>16</v>
      </c>
      <c r="BX38" s="511"/>
      <c r="BY38" s="513" t="str">
        <f>IF('各会計、関係団体の財政状況及び健全化判断比率'!C91="","",'各会計、関係団体の財政状況及び健全化判断比率'!C91)</f>
        <v>静岡県後期高齢者医療広域連合（事業会計分）</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91" t="str">
        <f>IF('各会計、関係団体の財政状況及び健全化判断比率'!BS14="","",'各会計、関係団体の財政状況及び健全化判断比率'!BS14)</f>
        <v/>
      </c>
      <c r="DH38" s="391"/>
      <c r="DI38" s="140"/>
      <c r="DJ38" s="134"/>
      <c r="DK38" s="134"/>
      <c r="DL38" s="134"/>
      <c r="DM38" s="134"/>
      <c r="DN38" s="134"/>
      <c r="DO38" s="134"/>
    </row>
    <row r="39" spans="1:119" ht="22" customHeight="1" x14ac:dyDescent="0.2">
      <c r="A39" s="135"/>
      <c r="B39" s="150"/>
      <c r="C39" s="511" t="str">
        <f t="shared" si="0"/>
        <v/>
      </c>
      <c r="D39" s="511"/>
      <c r="E39" s="512" t="s">
        <v>114</v>
      </c>
      <c r="F39" s="512"/>
      <c r="G39" s="512"/>
      <c r="H39" s="512"/>
      <c r="I39" s="512"/>
      <c r="J39" s="512"/>
      <c r="K39" s="512"/>
      <c r="L39" s="512"/>
      <c r="M39" s="512"/>
      <c r="N39" s="512"/>
      <c r="O39" s="512"/>
      <c r="P39" s="512"/>
      <c r="Q39" s="512"/>
      <c r="R39" s="512"/>
      <c r="S39" s="512"/>
      <c r="T39" s="151"/>
      <c r="U39" s="511" t="str">
        <f t="shared" si="1"/>
        <v/>
      </c>
      <c r="V39" s="511"/>
      <c r="W39" s="512" t="s">
        <v>114</v>
      </c>
      <c r="X39" s="512"/>
      <c r="Y39" s="512"/>
      <c r="Z39" s="512"/>
      <c r="AA39" s="512"/>
      <c r="AB39" s="512"/>
      <c r="AC39" s="512"/>
      <c r="AD39" s="512"/>
      <c r="AE39" s="512"/>
      <c r="AF39" s="512"/>
      <c r="AG39" s="512"/>
      <c r="AH39" s="512"/>
      <c r="AI39" s="512"/>
      <c r="AJ39" s="512"/>
      <c r="AK39" s="512"/>
      <c r="AL39" s="151"/>
      <c r="AM39" s="511" t="str">
        <f t="shared" si="2"/>
        <v/>
      </c>
      <c r="AN39" s="511"/>
      <c r="AO39" s="512" t="s">
        <v>114</v>
      </c>
      <c r="AP39" s="512"/>
      <c r="AQ39" s="512"/>
      <c r="AR39" s="512"/>
      <c r="AS39" s="512"/>
      <c r="AT39" s="512"/>
      <c r="AU39" s="512"/>
      <c r="AV39" s="512"/>
      <c r="AW39" s="512"/>
      <c r="AX39" s="512"/>
      <c r="AY39" s="512"/>
      <c r="AZ39" s="512"/>
      <c r="BA39" s="512"/>
      <c r="BB39" s="512"/>
      <c r="BC39" s="512"/>
      <c r="BD39" s="151"/>
      <c r="BE39" s="511" t="str">
        <f t="shared" si="3"/>
        <v/>
      </c>
      <c r="BF39" s="511"/>
      <c r="BG39" s="512" t="s">
        <v>114</v>
      </c>
      <c r="BH39" s="512"/>
      <c r="BI39" s="512"/>
      <c r="BJ39" s="512"/>
      <c r="BK39" s="512"/>
      <c r="BL39" s="512"/>
      <c r="BM39" s="512"/>
      <c r="BN39" s="512"/>
      <c r="BO39" s="512"/>
      <c r="BP39" s="512"/>
      <c r="BQ39" s="512"/>
      <c r="BR39" s="512"/>
      <c r="BS39" s="512"/>
      <c r="BT39" s="512"/>
      <c r="BU39" s="512"/>
      <c r="BV39" s="151"/>
      <c r="BW39" s="511">
        <f t="shared" si="4"/>
        <v>17</v>
      </c>
      <c r="BX39" s="511"/>
      <c r="BY39" s="513" t="str">
        <f>IF('各会計、関係団体の財政状況及び健全化判断比率'!C92="","",'各会計、関係団体の財政状況及び健全化判断比率'!C92)</f>
        <v>静岡地方税滞納整理機構</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91" t="str">
        <f>IF('各会計、関係団体の財政状況及び健全化判断比率'!BS15="","",'各会計、関係団体の財政状況及び健全化判断比率'!BS15)</f>
        <v/>
      </c>
      <c r="DH39" s="391"/>
      <c r="DI39" s="140"/>
      <c r="DJ39" s="134"/>
      <c r="DK39" s="134"/>
      <c r="DL39" s="134"/>
      <c r="DM39" s="134"/>
      <c r="DN39" s="134"/>
      <c r="DO39" s="134"/>
    </row>
    <row r="40" spans="1:119" ht="22" customHeight="1" x14ac:dyDescent="0.2">
      <c r="A40" s="135"/>
      <c r="B40" s="150"/>
      <c r="C40" s="511" t="str">
        <f t="shared" si="0"/>
        <v/>
      </c>
      <c r="D40" s="511"/>
      <c r="E40" s="512" t="s">
        <v>114</v>
      </c>
      <c r="F40" s="512"/>
      <c r="G40" s="512"/>
      <c r="H40" s="512"/>
      <c r="I40" s="512"/>
      <c r="J40" s="512"/>
      <c r="K40" s="512"/>
      <c r="L40" s="512"/>
      <c r="M40" s="512"/>
      <c r="N40" s="512"/>
      <c r="O40" s="512"/>
      <c r="P40" s="512"/>
      <c r="Q40" s="512"/>
      <c r="R40" s="512"/>
      <c r="S40" s="512"/>
      <c r="T40" s="151"/>
      <c r="U40" s="511" t="str">
        <f t="shared" si="1"/>
        <v/>
      </c>
      <c r="V40" s="511"/>
      <c r="W40" s="512" t="s">
        <v>114</v>
      </c>
      <c r="X40" s="512"/>
      <c r="Y40" s="512"/>
      <c r="Z40" s="512"/>
      <c r="AA40" s="512"/>
      <c r="AB40" s="512"/>
      <c r="AC40" s="512"/>
      <c r="AD40" s="512"/>
      <c r="AE40" s="512"/>
      <c r="AF40" s="512"/>
      <c r="AG40" s="512"/>
      <c r="AH40" s="512"/>
      <c r="AI40" s="512"/>
      <c r="AJ40" s="512"/>
      <c r="AK40" s="512"/>
      <c r="AL40" s="151"/>
      <c r="AM40" s="511" t="str">
        <f t="shared" si="2"/>
        <v/>
      </c>
      <c r="AN40" s="511"/>
      <c r="AO40" s="512" t="s">
        <v>114</v>
      </c>
      <c r="AP40" s="512"/>
      <c r="AQ40" s="512"/>
      <c r="AR40" s="512"/>
      <c r="AS40" s="512"/>
      <c r="AT40" s="512"/>
      <c r="AU40" s="512"/>
      <c r="AV40" s="512"/>
      <c r="AW40" s="512"/>
      <c r="AX40" s="512"/>
      <c r="AY40" s="512"/>
      <c r="AZ40" s="512"/>
      <c r="BA40" s="512"/>
      <c r="BB40" s="512"/>
      <c r="BC40" s="512"/>
      <c r="BD40" s="151"/>
      <c r="BE40" s="511" t="str">
        <f t="shared" si="3"/>
        <v/>
      </c>
      <c r="BF40" s="511"/>
      <c r="BG40" s="512" t="s">
        <v>114</v>
      </c>
      <c r="BH40" s="512"/>
      <c r="BI40" s="512"/>
      <c r="BJ40" s="512"/>
      <c r="BK40" s="512"/>
      <c r="BL40" s="512"/>
      <c r="BM40" s="512"/>
      <c r="BN40" s="512"/>
      <c r="BO40" s="512"/>
      <c r="BP40" s="512"/>
      <c r="BQ40" s="512"/>
      <c r="BR40" s="512"/>
      <c r="BS40" s="512"/>
      <c r="BT40" s="512"/>
      <c r="BU40" s="512"/>
      <c r="BV40" s="151"/>
      <c r="BW40" s="511" t="str">
        <f t="shared" si="4"/>
        <v/>
      </c>
      <c r="BX40" s="511"/>
      <c r="BY40" s="513" t="str">
        <f>IF('各会計、関係団体の財政状況及び健全化判断比率'!C93="","",'各会計、関係団体の財政状況及び健全化判断比率'!C93)</f>
        <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91" t="str">
        <f>IF('各会計、関係団体の財政状況及び健全化判断比率'!BS16="","",'各会計、関係団体の財政状況及び健全化判断比率'!BS16)</f>
        <v/>
      </c>
      <c r="DH40" s="391"/>
      <c r="DI40" s="140"/>
      <c r="DJ40" s="134"/>
      <c r="DK40" s="134"/>
      <c r="DL40" s="134"/>
      <c r="DM40" s="134"/>
      <c r="DN40" s="134"/>
      <c r="DO40" s="134"/>
    </row>
    <row r="41" spans="1:119" ht="22" customHeight="1" x14ac:dyDescent="0.2">
      <c r="A41" s="135"/>
      <c r="B41" s="150"/>
      <c r="C41" s="511" t="str">
        <f t="shared" si="0"/>
        <v/>
      </c>
      <c r="D41" s="511"/>
      <c r="E41" s="512" t="s">
        <v>114</v>
      </c>
      <c r="F41" s="512"/>
      <c r="G41" s="512"/>
      <c r="H41" s="512"/>
      <c r="I41" s="512"/>
      <c r="J41" s="512"/>
      <c r="K41" s="512"/>
      <c r="L41" s="512"/>
      <c r="M41" s="512"/>
      <c r="N41" s="512"/>
      <c r="O41" s="512"/>
      <c r="P41" s="512"/>
      <c r="Q41" s="512"/>
      <c r="R41" s="512"/>
      <c r="S41" s="512"/>
      <c r="T41" s="151"/>
      <c r="U41" s="511" t="str">
        <f t="shared" si="1"/>
        <v/>
      </c>
      <c r="V41" s="511"/>
      <c r="W41" s="512" t="s">
        <v>114</v>
      </c>
      <c r="X41" s="512"/>
      <c r="Y41" s="512"/>
      <c r="Z41" s="512"/>
      <c r="AA41" s="512"/>
      <c r="AB41" s="512"/>
      <c r="AC41" s="512"/>
      <c r="AD41" s="512"/>
      <c r="AE41" s="512"/>
      <c r="AF41" s="512"/>
      <c r="AG41" s="512"/>
      <c r="AH41" s="512"/>
      <c r="AI41" s="512"/>
      <c r="AJ41" s="512"/>
      <c r="AK41" s="512"/>
      <c r="AL41" s="151"/>
      <c r="AM41" s="511" t="str">
        <f t="shared" si="2"/>
        <v/>
      </c>
      <c r="AN41" s="511"/>
      <c r="AO41" s="512" t="s">
        <v>114</v>
      </c>
      <c r="AP41" s="512"/>
      <c r="AQ41" s="512"/>
      <c r="AR41" s="512"/>
      <c r="AS41" s="512"/>
      <c r="AT41" s="512"/>
      <c r="AU41" s="512"/>
      <c r="AV41" s="512"/>
      <c r="AW41" s="512"/>
      <c r="AX41" s="512"/>
      <c r="AY41" s="512"/>
      <c r="AZ41" s="512"/>
      <c r="BA41" s="512"/>
      <c r="BB41" s="512"/>
      <c r="BC41" s="512"/>
      <c r="BD41" s="151"/>
      <c r="BE41" s="511" t="str">
        <f t="shared" si="3"/>
        <v/>
      </c>
      <c r="BF41" s="511"/>
      <c r="BG41" s="512" t="s">
        <v>114</v>
      </c>
      <c r="BH41" s="512"/>
      <c r="BI41" s="512"/>
      <c r="BJ41" s="512"/>
      <c r="BK41" s="512"/>
      <c r="BL41" s="512"/>
      <c r="BM41" s="512"/>
      <c r="BN41" s="512"/>
      <c r="BO41" s="512"/>
      <c r="BP41" s="512"/>
      <c r="BQ41" s="512"/>
      <c r="BR41" s="512"/>
      <c r="BS41" s="512"/>
      <c r="BT41" s="512"/>
      <c r="BU41" s="512"/>
      <c r="BV41" s="151"/>
      <c r="BW41" s="511" t="str">
        <f t="shared" si="4"/>
        <v/>
      </c>
      <c r="BX41" s="511"/>
      <c r="BY41" s="513" t="str">
        <f>IF('各会計、関係団体の財政状況及び健全化判断比率'!C94="","",'各会計、関係団体の財政状況及び健全化判断比率'!C94)</f>
        <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91" t="str">
        <f>IF('各会計、関係団体の財政状況及び健全化判断比率'!BS17="","",'各会計、関係団体の財政状況及び健全化判断比率'!BS17)</f>
        <v/>
      </c>
      <c r="DH41" s="391"/>
      <c r="DI41" s="140"/>
      <c r="DJ41" s="134"/>
      <c r="DK41" s="134"/>
      <c r="DL41" s="134"/>
      <c r="DM41" s="134"/>
      <c r="DN41" s="134"/>
      <c r="DO41" s="134"/>
    </row>
    <row r="42" spans="1:119" ht="22" customHeight="1" x14ac:dyDescent="0.2">
      <c r="A42" s="135"/>
      <c r="B42" s="150"/>
      <c r="C42" s="511" t="str">
        <f t="shared" si="0"/>
        <v/>
      </c>
      <c r="D42" s="511"/>
      <c r="E42" s="512" t="s">
        <v>114</v>
      </c>
      <c r="F42" s="512"/>
      <c r="G42" s="512"/>
      <c r="H42" s="512"/>
      <c r="I42" s="512"/>
      <c r="J42" s="512"/>
      <c r="K42" s="512"/>
      <c r="L42" s="512"/>
      <c r="M42" s="512"/>
      <c r="N42" s="512"/>
      <c r="O42" s="512"/>
      <c r="P42" s="512"/>
      <c r="Q42" s="512"/>
      <c r="R42" s="512"/>
      <c r="S42" s="512"/>
      <c r="T42" s="151"/>
      <c r="U42" s="511" t="str">
        <f t="shared" si="1"/>
        <v/>
      </c>
      <c r="V42" s="511"/>
      <c r="W42" s="512" t="s">
        <v>114</v>
      </c>
      <c r="X42" s="512"/>
      <c r="Y42" s="512"/>
      <c r="Z42" s="512"/>
      <c r="AA42" s="512"/>
      <c r="AB42" s="512"/>
      <c r="AC42" s="512"/>
      <c r="AD42" s="512"/>
      <c r="AE42" s="512"/>
      <c r="AF42" s="512"/>
      <c r="AG42" s="512"/>
      <c r="AH42" s="512"/>
      <c r="AI42" s="512"/>
      <c r="AJ42" s="512"/>
      <c r="AK42" s="512"/>
      <c r="AL42" s="151"/>
      <c r="AM42" s="511" t="str">
        <f t="shared" si="2"/>
        <v/>
      </c>
      <c r="AN42" s="511"/>
      <c r="AO42" s="512" t="s">
        <v>114</v>
      </c>
      <c r="AP42" s="512"/>
      <c r="AQ42" s="512"/>
      <c r="AR42" s="512"/>
      <c r="AS42" s="512"/>
      <c r="AT42" s="512"/>
      <c r="AU42" s="512"/>
      <c r="AV42" s="512"/>
      <c r="AW42" s="512"/>
      <c r="AX42" s="512"/>
      <c r="AY42" s="512"/>
      <c r="AZ42" s="512"/>
      <c r="BA42" s="512"/>
      <c r="BB42" s="512"/>
      <c r="BC42" s="512"/>
      <c r="BD42" s="151"/>
      <c r="BE42" s="511" t="str">
        <f t="shared" si="3"/>
        <v/>
      </c>
      <c r="BF42" s="511"/>
      <c r="BG42" s="512" t="s">
        <v>114</v>
      </c>
      <c r="BH42" s="512"/>
      <c r="BI42" s="512"/>
      <c r="BJ42" s="512"/>
      <c r="BK42" s="512"/>
      <c r="BL42" s="512"/>
      <c r="BM42" s="512"/>
      <c r="BN42" s="512"/>
      <c r="BO42" s="512"/>
      <c r="BP42" s="512"/>
      <c r="BQ42" s="512"/>
      <c r="BR42" s="512"/>
      <c r="BS42" s="512"/>
      <c r="BT42" s="512"/>
      <c r="BU42" s="512"/>
      <c r="BV42" s="151"/>
      <c r="BW42" s="511" t="str">
        <f t="shared" si="4"/>
        <v/>
      </c>
      <c r="BX42" s="511"/>
      <c r="BY42" s="513" t="str">
        <f>IF('各会計、関係団体の財政状況及び健全化判断比率'!C95="","",'各会計、関係団体の財政状況及び健全化判断比率'!C95)</f>
        <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91" t="str">
        <f>IF('各会計、関係団体の財政状況及び健全化判断比率'!BS18="","",'各会計、関係団体の財政状況及び健全化判断比率'!BS18)</f>
        <v/>
      </c>
      <c r="DH42" s="391"/>
      <c r="DI42" s="140"/>
      <c r="DJ42" s="134"/>
      <c r="DK42" s="134"/>
      <c r="DL42" s="134"/>
      <c r="DM42" s="134"/>
      <c r="DN42" s="134"/>
      <c r="DO42" s="134"/>
    </row>
    <row r="43" spans="1:119" ht="22" customHeight="1" x14ac:dyDescent="0.2">
      <c r="A43" s="135"/>
      <c r="B43" s="150"/>
      <c r="C43" s="511" t="str">
        <f t="shared" si="0"/>
        <v/>
      </c>
      <c r="D43" s="511"/>
      <c r="E43" s="512" t="s">
        <v>114</v>
      </c>
      <c r="F43" s="512"/>
      <c r="G43" s="512"/>
      <c r="H43" s="512"/>
      <c r="I43" s="512"/>
      <c r="J43" s="512"/>
      <c r="K43" s="512"/>
      <c r="L43" s="512"/>
      <c r="M43" s="512"/>
      <c r="N43" s="512"/>
      <c r="O43" s="512"/>
      <c r="P43" s="512"/>
      <c r="Q43" s="512"/>
      <c r="R43" s="512"/>
      <c r="S43" s="512"/>
      <c r="T43" s="151"/>
      <c r="U43" s="511" t="str">
        <f t="shared" si="1"/>
        <v/>
      </c>
      <c r="V43" s="511"/>
      <c r="W43" s="512" t="s">
        <v>114</v>
      </c>
      <c r="X43" s="512"/>
      <c r="Y43" s="512"/>
      <c r="Z43" s="512"/>
      <c r="AA43" s="512"/>
      <c r="AB43" s="512"/>
      <c r="AC43" s="512"/>
      <c r="AD43" s="512"/>
      <c r="AE43" s="512"/>
      <c r="AF43" s="512"/>
      <c r="AG43" s="512"/>
      <c r="AH43" s="512"/>
      <c r="AI43" s="512"/>
      <c r="AJ43" s="512"/>
      <c r="AK43" s="512"/>
      <c r="AL43" s="151"/>
      <c r="AM43" s="511" t="str">
        <f t="shared" si="2"/>
        <v/>
      </c>
      <c r="AN43" s="511"/>
      <c r="AO43" s="512" t="s">
        <v>114</v>
      </c>
      <c r="AP43" s="512"/>
      <c r="AQ43" s="512"/>
      <c r="AR43" s="512"/>
      <c r="AS43" s="512"/>
      <c r="AT43" s="512"/>
      <c r="AU43" s="512"/>
      <c r="AV43" s="512"/>
      <c r="AW43" s="512"/>
      <c r="AX43" s="512"/>
      <c r="AY43" s="512"/>
      <c r="AZ43" s="512"/>
      <c r="BA43" s="512"/>
      <c r="BB43" s="512"/>
      <c r="BC43" s="512"/>
      <c r="BD43" s="151"/>
      <c r="BE43" s="511" t="str">
        <f t="shared" si="3"/>
        <v/>
      </c>
      <c r="BF43" s="511"/>
      <c r="BG43" s="512" t="s">
        <v>114</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91" t="str">
        <f>IF('各会計、関係団体の財政状況及び健全化判断比率'!BS19="","",'各会計、関係団体の財政状況及び健全化判断比率'!BS19)</f>
        <v/>
      </c>
      <c r="DH43" s="391"/>
      <c r="DI43" s="140"/>
      <c r="DJ43" s="134"/>
      <c r="DK43" s="134"/>
      <c r="DL43" s="134"/>
      <c r="DM43" s="134"/>
      <c r="DN43" s="134"/>
      <c r="DO43" s="134"/>
    </row>
    <row r="44" spans="1:119" ht="22" customHeight="1" x14ac:dyDescent="0.2">
      <c r="A44" s="135"/>
      <c r="B44" s="150"/>
      <c r="C44" s="511" t="str">
        <f t="shared" si="0"/>
        <v/>
      </c>
      <c r="D44" s="511"/>
      <c r="E44" s="512" t="s">
        <v>114</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114</v>
      </c>
      <c r="AP44" s="512"/>
      <c r="AQ44" s="512"/>
      <c r="AR44" s="512"/>
      <c r="AS44" s="512"/>
      <c r="AT44" s="512"/>
      <c r="AU44" s="512"/>
      <c r="AV44" s="512"/>
      <c r="AW44" s="512"/>
      <c r="AX44" s="512"/>
      <c r="AY44" s="512"/>
      <c r="AZ44" s="512"/>
      <c r="BA44" s="512"/>
      <c r="BB44" s="512"/>
      <c r="BC44" s="512"/>
      <c r="BD44" s="151"/>
      <c r="BE44" s="511" t="str">
        <f t="shared" si="3"/>
        <v/>
      </c>
      <c r="BF44" s="511"/>
      <c r="BG44" s="512" t="s">
        <v>114</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91" t="str">
        <f>IF('各会計、関係団体の財政状況及び健全化判断比率'!BS20="","",'各会計、関係団体の財政状況及び健全化判断比率'!BS20)</f>
        <v/>
      </c>
      <c r="DH44" s="391"/>
      <c r="DI44" s="140"/>
      <c r="DJ44" s="134"/>
      <c r="DK44" s="134"/>
      <c r="DL44" s="134"/>
      <c r="DM44" s="134"/>
      <c r="DN44" s="134"/>
      <c r="DO44" s="134"/>
    </row>
    <row r="45" spans="1:119" ht="22" customHeight="1" x14ac:dyDescent="0.2">
      <c r="A45" s="135"/>
      <c r="B45" s="150"/>
      <c r="C45" s="511" t="str">
        <f t="shared" si="0"/>
        <v/>
      </c>
      <c r="D45" s="511"/>
      <c r="E45" s="512" t="s">
        <v>114</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114</v>
      </c>
      <c r="AP45" s="512"/>
      <c r="AQ45" s="512"/>
      <c r="AR45" s="512"/>
      <c r="AS45" s="512"/>
      <c r="AT45" s="512"/>
      <c r="AU45" s="512"/>
      <c r="AV45" s="512"/>
      <c r="AW45" s="512"/>
      <c r="AX45" s="512"/>
      <c r="AY45" s="512"/>
      <c r="AZ45" s="512"/>
      <c r="BA45" s="512"/>
      <c r="BB45" s="512"/>
      <c r="BC45" s="512"/>
      <c r="BD45" s="151"/>
      <c r="BE45" s="511" t="str">
        <f t="shared" si="3"/>
        <v/>
      </c>
      <c r="BF45" s="511"/>
      <c r="BG45" s="512" t="s">
        <v>114</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91" t="str">
        <f>IF('各会計、関係団体の財政状況及び健全化判断比率'!BS21="","",'各会計、関係団体の財政状況及び健全化判断比率'!BS21)</f>
        <v/>
      </c>
      <c r="DH45" s="391"/>
      <c r="DI45" s="140"/>
      <c r="DJ45" s="134"/>
      <c r="DK45" s="134"/>
      <c r="DL45" s="134"/>
      <c r="DM45" s="134"/>
      <c r="DN45" s="134"/>
      <c r="DO45" s="134"/>
    </row>
    <row r="46" spans="1:119" ht="22" customHeight="1" x14ac:dyDescent="0.2">
      <c r="A46" s="135"/>
      <c r="B46" s="150"/>
      <c r="C46" s="511" t="str">
        <f t="shared" si="0"/>
        <v/>
      </c>
      <c r="D46" s="511"/>
      <c r="E46" s="512" t="s">
        <v>114</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114</v>
      </c>
      <c r="AP46" s="512"/>
      <c r="AQ46" s="512"/>
      <c r="AR46" s="512"/>
      <c r="AS46" s="512"/>
      <c r="AT46" s="512"/>
      <c r="AU46" s="512"/>
      <c r="AV46" s="512"/>
      <c r="AW46" s="512"/>
      <c r="AX46" s="512"/>
      <c r="AY46" s="512"/>
      <c r="AZ46" s="512"/>
      <c r="BA46" s="512"/>
      <c r="BB46" s="512"/>
      <c r="BC46" s="512"/>
      <c r="BD46" s="151"/>
      <c r="BE46" s="511" t="str">
        <f t="shared" si="3"/>
        <v/>
      </c>
      <c r="BF46" s="511"/>
      <c r="BG46" s="512" t="s">
        <v>114</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91" t="str">
        <f>IF('各会計、関係団体の財政状況及び健全化判断比率'!BS22="","",'各会計、関係団体の財政状況及び健全化判断比率'!BS22)</f>
        <v/>
      </c>
      <c r="DH46" s="391"/>
      <c r="DI46" s="140"/>
      <c r="DJ46" s="134"/>
      <c r="DK46" s="134"/>
      <c r="DL46" s="134"/>
      <c r="DM46" s="134"/>
      <c r="DN46" s="134"/>
      <c r="DO46" s="134"/>
    </row>
    <row r="47" spans="1:119" ht="22" customHeight="1" x14ac:dyDescent="0.2">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114</v>
      </c>
      <c r="AP47" s="512"/>
      <c r="AQ47" s="512"/>
      <c r="AR47" s="512"/>
      <c r="AS47" s="512"/>
      <c r="AT47" s="512"/>
      <c r="AU47" s="512"/>
      <c r="AV47" s="512"/>
      <c r="AW47" s="512"/>
      <c r="AX47" s="512"/>
      <c r="AY47" s="512"/>
      <c r="AZ47" s="512"/>
      <c r="BA47" s="512"/>
      <c r="BB47" s="512"/>
      <c r="BC47" s="512"/>
      <c r="BD47" s="151"/>
      <c r="BE47" s="511" t="str">
        <f t="shared" si="3"/>
        <v/>
      </c>
      <c r="BF47" s="511"/>
      <c r="BG47" s="512" t="s">
        <v>114</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91" t="str">
        <f>IF('各会計、関係団体の財政状況及び健全化判断比率'!BS23="","",'各会計、関係団体の財政状況及び健全化判断比率'!BS23)</f>
        <v/>
      </c>
      <c r="DH47" s="391"/>
      <c r="DI47" s="140"/>
      <c r="DJ47" s="134"/>
      <c r="DK47" s="134"/>
      <c r="DL47" s="134"/>
      <c r="DM47" s="134"/>
      <c r="DN47" s="134"/>
      <c r="DO47" s="134"/>
    </row>
    <row r="48" spans="1:119" ht="22" customHeight="1" x14ac:dyDescent="0.2">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114</v>
      </c>
      <c r="AP48" s="512"/>
      <c r="AQ48" s="512"/>
      <c r="AR48" s="512"/>
      <c r="AS48" s="512"/>
      <c r="AT48" s="512"/>
      <c r="AU48" s="512"/>
      <c r="AV48" s="512"/>
      <c r="AW48" s="512"/>
      <c r="AX48" s="512"/>
      <c r="AY48" s="512"/>
      <c r="AZ48" s="512"/>
      <c r="BA48" s="512"/>
      <c r="BB48" s="512"/>
      <c r="BC48" s="512"/>
      <c r="BD48" s="151"/>
      <c r="BE48" s="511" t="str">
        <f t="shared" si="3"/>
        <v/>
      </c>
      <c r="BF48" s="511"/>
      <c r="BG48" s="512" t="s">
        <v>114</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91" t="str">
        <f>IF('各会計、関係団体の財政状況及び健全化判断比率'!BS24="","",'各会計、関係団体の財政状況及び健全化判断比率'!BS24)</f>
        <v/>
      </c>
      <c r="DH48" s="391"/>
      <c r="DI48" s="140"/>
      <c r="DJ48" s="134"/>
      <c r="DK48" s="134"/>
      <c r="DL48" s="134"/>
      <c r="DM48" s="134"/>
      <c r="DN48" s="134"/>
      <c r="DO48" s="134"/>
    </row>
    <row r="49" spans="1:119" ht="22" customHeight="1" x14ac:dyDescent="0.2">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114</v>
      </c>
      <c r="AP49" s="512"/>
      <c r="AQ49" s="512"/>
      <c r="AR49" s="512"/>
      <c r="AS49" s="512"/>
      <c r="AT49" s="512"/>
      <c r="AU49" s="512"/>
      <c r="AV49" s="512"/>
      <c r="AW49" s="512"/>
      <c r="AX49" s="512"/>
      <c r="AY49" s="512"/>
      <c r="AZ49" s="512"/>
      <c r="BA49" s="512"/>
      <c r="BB49" s="512"/>
      <c r="BC49" s="512"/>
      <c r="BD49" s="151"/>
      <c r="BE49" s="511" t="str">
        <f t="shared" si="3"/>
        <v/>
      </c>
      <c r="BF49" s="511"/>
      <c r="BG49" s="512" t="s">
        <v>114</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91" t="str">
        <f>IF('各会計、関係団体の財政状況及び健全化判断比率'!BS25="","",'各会計、関係団体の財政状況及び健全化判断比率'!BS25)</f>
        <v/>
      </c>
      <c r="DH49" s="391"/>
      <c r="DI49" s="140"/>
      <c r="DJ49" s="134"/>
      <c r="DK49" s="134"/>
      <c r="DL49" s="134"/>
      <c r="DM49" s="134"/>
      <c r="DN49" s="134"/>
      <c r="DO49" s="134"/>
    </row>
    <row r="50" spans="1:119" ht="22" customHeight="1" x14ac:dyDescent="0.2">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91" t="str">
        <f>IF('各会計、関係団体の財政状況及び健全化判断比率'!BS26="","",'各会計、関係団体の財政状況及び健全化判断比率'!BS26)</f>
        <v/>
      </c>
      <c r="DH50" s="391"/>
      <c r="DI50" s="140"/>
      <c r="DJ50" s="134"/>
      <c r="DK50" s="134"/>
      <c r="DL50" s="134"/>
      <c r="DM50" s="134"/>
      <c r="DN50" s="134"/>
      <c r="DO50" s="134"/>
    </row>
    <row r="51" spans="1:119" ht="13.5" customHeight="1" thickBot="1" x14ac:dyDescent="0.25">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2">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2">
      <c r="A53" s="134"/>
      <c r="B53" s="134" t="s">
        <v>245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2">
      <c r="A54" s="134"/>
      <c r="B54" s="134"/>
      <c r="C54" s="134"/>
      <c r="D54" s="134"/>
      <c r="E54" s="134" t="s">
        <v>246</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2">
      <c r="A55" s="134"/>
      <c r="B55" s="134"/>
      <c r="C55" s="134"/>
      <c r="D55" s="134"/>
      <c r="E55" s="134" t="s">
        <v>247</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2">
      <c r="E56" s="156" t="s">
        <v>248</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BE49:BF49"/>
    <mergeCell ref="DG49:DH49"/>
    <mergeCell ref="BY49:CM49"/>
    <mergeCell ref="DG48:DH48"/>
    <mergeCell ref="BE48:BF48"/>
    <mergeCell ref="BG49:BU49"/>
    <mergeCell ref="BW49:BX49"/>
    <mergeCell ref="CQ49:DE49"/>
    <mergeCell ref="BG48:BU48"/>
    <mergeCell ref="CO49:CP49"/>
    <mergeCell ref="BY47:CM47"/>
    <mergeCell ref="CO47:CP47"/>
    <mergeCell ref="DG47:DH47"/>
    <mergeCell ref="CQ47:DE47"/>
    <mergeCell ref="C48:D48"/>
    <mergeCell ref="E48:S48"/>
    <mergeCell ref="U48:V48"/>
    <mergeCell ref="W48:AK48"/>
    <mergeCell ref="AM48:AN48"/>
    <mergeCell ref="C47:D47"/>
    <mergeCell ref="E47:S47"/>
    <mergeCell ref="U47:V47"/>
    <mergeCell ref="W47:AK47"/>
    <mergeCell ref="AM47:AN47"/>
    <mergeCell ref="AO47:BC47"/>
    <mergeCell ref="AO48:BC48"/>
    <mergeCell ref="BY48:CM48"/>
    <mergeCell ref="CO48:CP48"/>
    <mergeCell ref="CQ48:DE48"/>
    <mergeCell ref="BW48:BX48"/>
    <mergeCell ref="DG46:DH46"/>
    <mergeCell ref="BE47:BF47"/>
    <mergeCell ref="BG47:BU47"/>
    <mergeCell ref="BW47:BX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DG44:DH44"/>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0:DH40"/>
    <mergeCell ref="C41:D41"/>
    <mergeCell ref="E41:S41"/>
    <mergeCell ref="U41:V41"/>
    <mergeCell ref="W41:AK41"/>
    <mergeCell ref="AM41:AN41"/>
    <mergeCell ref="AO41:BC41"/>
    <mergeCell ref="BE41:BF41"/>
    <mergeCell ref="BG41:BU41"/>
    <mergeCell ref="BW41:BX41"/>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CT26:DA27"/>
    <mergeCell ref="DB24:DI25"/>
    <mergeCell ref="L25:P25"/>
    <mergeCell ref="Q25:V25"/>
    <mergeCell ref="Z25:AG25"/>
    <mergeCell ref="AH25:AL25"/>
    <mergeCell ref="AS25:AX25"/>
    <mergeCell ref="AY25:BB27"/>
    <mergeCell ref="BN25:BU25"/>
    <mergeCell ref="BN26:BU26"/>
    <mergeCell ref="BC27:BM27"/>
    <mergeCell ref="AH27:AX27"/>
    <mergeCell ref="DB22:DI23"/>
    <mergeCell ref="L23:P23"/>
    <mergeCell ref="Q23:V23"/>
    <mergeCell ref="Z23:AG23"/>
    <mergeCell ref="AH23:AL23"/>
    <mergeCell ref="AM23:AR23"/>
    <mergeCell ref="AS23:AX23"/>
    <mergeCell ref="BN23:BU23"/>
    <mergeCell ref="AS22:AX22"/>
    <mergeCell ref="BN22:BU22"/>
    <mergeCell ref="AM26:AR26"/>
    <mergeCell ref="AM25:AR25"/>
    <mergeCell ref="CT24:DA25"/>
    <mergeCell ref="CT22:DA23"/>
    <mergeCell ref="BV23:CC23"/>
    <mergeCell ref="BV22:CC22"/>
    <mergeCell ref="AS24:AX24"/>
    <mergeCell ref="BN24:BU24"/>
    <mergeCell ref="BV24:CC24"/>
    <mergeCell ref="BC25:BM25"/>
    <mergeCell ref="Q22:V22"/>
    <mergeCell ref="Z22:AG22"/>
    <mergeCell ref="Z21:AG21"/>
    <mergeCell ref="CT18:DA19"/>
    <mergeCell ref="DB18:DI19"/>
    <mergeCell ref="BN21:BU21"/>
    <mergeCell ref="BV21:CC21"/>
    <mergeCell ref="CT20:DA21"/>
    <mergeCell ref="DB20:DI21"/>
    <mergeCell ref="CE20:CS21"/>
    <mergeCell ref="AY22:BM22"/>
    <mergeCell ref="AY23:BM23"/>
    <mergeCell ref="B19:D27"/>
    <mergeCell ref="E19:K20"/>
    <mergeCell ref="L19:P20"/>
    <mergeCell ref="Q19:V20"/>
    <mergeCell ref="E24:K24"/>
    <mergeCell ref="E22:K22"/>
    <mergeCell ref="AM19:AR20"/>
    <mergeCell ref="L22:P22"/>
    <mergeCell ref="Z24:AG24"/>
    <mergeCell ref="AH24:AL24"/>
    <mergeCell ref="AH22:AL22"/>
    <mergeCell ref="AM21:AR21"/>
    <mergeCell ref="AM22:AR22"/>
    <mergeCell ref="AS21:AX21"/>
    <mergeCell ref="AM24:AR24"/>
    <mergeCell ref="B18:AX18"/>
    <mergeCell ref="BN18:BU18"/>
    <mergeCell ref="W19:Y27"/>
    <mergeCell ref="Z19:AG20"/>
    <mergeCell ref="E27:K27"/>
    <mergeCell ref="E25:K25"/>
    <mergeCell ref="E26:K26"/>
    <mergeCell ref="E23:K23"/>
    <mergeCell ref="L24:P24"/>
    <mergeCell ref="Q24:V24"/>
    <mergeCell ref="DB16:DI17"/>
    <mergeCell ref="B17:K17"/>
    <mergeCell ref="L17:V17"/>
    <mergeCell ref="AC17:AG17"/>
    <mergeCell ref="AH17:AL17"/>
    <mergeCell ref="AU17:AX17"/>
    <mergeCell ref="B16:K16"/>
    <mergeCell ref="L16:V16"/>
    <mergeCell ref="W16:AB17"/>
    <mergeCell ref="AC16:AG16"/>
    <mergeCell ref="BN16:BU16"/>
    <mergeCell ref="BV16:CC16"/>
    <mergeCell ref="CE16:CS17"/>
    <mergeCell ref="CT16:DA17"/>
    <mergeCell ref="BN17:BU17"/>
    <mergeCell ref="BV17:CC17"/>
    <mergeCell ref="R12:V12"/>
    <mergeCell ref="R13:V13"/>
    <mergeCell ref="L15:V15"/>
    <mergeCell ref="AC15:AG15"/>
    <mergeCell ref="R14:V14"/>
    <mergeCell ref="B12:K14"/>
    <mergeCell ref="L12:Q12"/>
    <mergeCell ref="AH14:AL14"/>
    <mergeCell ref="AU14:AX14"/>
    <mergeCell ref="AH15:AL15"/>
    <mergeCell ref="B15:K15"/>
    <mergeCell ref="AH16:AL16"/>
    <mergeCell ref="AU16:AX16"/>
    <mergeCell ref="AH12:AL12"/>
    <mergeCell ref="AU12:AX12"/>
    <mergeCell ref="BV14:CC14"/>
    <mergeCell ref="L13:Q13"/>
    <mergeCell ref="L14:Q14"/>
    <mergeCell ref="BN12:BU12"/>
    <mergeCell ref="AY13:BM13"/>
    <mergeCell ref="AM12:AT12"/>
    <mergeCell ref="W14:AB15"/>
    <mergeCell ref="AC14:AG14"/>
    <mergeCell ref="DB13:DI13"/>
    <mergeCell ref="DB14:DI14"/>
    <mergeCell ref="AC13:AG13"/>
    <mergeCell ref="AH13:AL13"/>
    <mergeCell ref="CT14:DA14"/>
    <mergeCell ref="W12:AB13"/>
    <mergeCell ref="AC12:AG12"/>
    <mergeCell ref="CD12:CS12"/>
    <mergeCell ref="AY14:BM14"/>
    <mergeCell ref="AU13:AX13"/>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V9:CC9"/>
    <mergeCell ref="AU10:AX10"/>
    <mergeCell ref="BN10:BU10"/>
    <mergeCell ref="L9:Q9"/>
    <mergeCell ref="L10:Q10"/>
    <mergeCell ref="R9:V9"/>
    <mergeCell ref="AU9:AX9"/>
    <mergeCell ref="BN9:BU9"/>
    <mergeCell ref="AM9:AT9"/>
    <mergeCell ref="AM10:AT10"/>
    <mergeCell ref="B9:K11"/>
    <mergeCell ref="W9:AL10"/>
    <mergeCell ref="AC11:AG11"/>
    <mergeCell ref="AH11:AL11"/>
    <mergeCell ref="R10:V10"/>
    <mergeCell ref="W11:AB11"/>
    <mergeCell ref="L11:Q11"/>
    <mergeCell ref="DB7:DI7"/>
    <mergeCell ref="AU8:AX8"/>
    <mergeCell ref="BN8:BU8"/>
    <mergeCell ref="BV8:CC8"/>
    <mergeCell ref="CT8:DA8"/>
    <mergeCell ref="DB8:DI8"/>
    <mergeCell ref="BN7:BU7"/>
    <mergeCell ref="BV7:CC7"/>
    <mergeCell ref="CT7:DA7"/>
    <mergeCell ref="BN6:BU6"/>
    <mergeCell ref="DB6:DI6"/>
    <mergeCell ref="AU5:AX5"/>
    <mergeCell ref="BN5:BU5"/>
    <mergeCell ref="BV5:CC5"/>
    <mergeCell ref="CT5:DA5"/>
    <mergeCell ref="DB5:DI5"/>
    <mergeCell ref="BV6:CC6"/>
    <mergeCell ref="CT6:DA6"/>
    <mergeCell ref="CD5:CS5"/>
    <mergeCell ref="BV4:CC4"/>
    <mergeCell ref="CT4:DA4"/>
    <mergeCell ref="DB4:DI4"/>
    <mergeCell ref="CD4:CS4"/>
    <mergeCell ref="BN3:BU3"/>
    <mergeCell ref="BV3:CC3"/>
    <mergeCell ref="CD3:CS3"/>
    <mergeCell ref="CT3:DA3"/>
    <mergeCell ref="R11:V11"/>
    <mergeCell ref="B1:DI1"/>
    <mergeCell ref="B3:K5"/>
    <mergeCell ref="L3:V5"/>
    <mergeCell ref="W3:AB5"/>
    <mergeCell ref="AC3:AL5"/>
    <mergeCell ref="AM3:AX4"/>
    <mergeCell ref="AY3:BM3"/>
    <mergeCell ref="DB3:DI3"/>
    <mergeCell ref="BN4:BU4"/>
    <mergeCell ref="B6:K8"/>
    <mergeCell ref="AY4:BM4"/>
    <mergeCell ref="AY5:BM5"/>
    <mergeCell ref="AY6:BM6"/>
    <mergeCell ref="AY7:BM7"/>
    <mergeCell ref="AU6:AX6"/>
    <mergeCell ref="AU7:AX7"/>
    <mergeCell ref="L6:V8"/>
    <mergeCell ref="W6:AB8"/>
    <mergeCell ref="AC6:AL8"/>
    <mergeCell ref="E21:K21"/>
    <mergeCell ref="AY20:BM20"/>
    <mergeCell ref="AY21:BM21"/>
    <mergeCell ref="L21:P21"/>
    <mergeCell ref="Q21:V21"/>
    <mergeCell ref="AH21:AL21"/>
    <mergeCell ref="AH19:AL20"/>
    <mergeCell ref="CD6:CS6"/>
    <mergeCell ref="CD7:CS7"/>
    <mergeCell ref="CD13:CS13"/>
    <mergeCell ref="CD8:CS8"/>
    <mergeCell ref="CD9:CS9"/>
    <mergeCell ref="CD10:CS10"/>
    <mergeCell ref="CD11:CS11"/>
    <mergeCell ref="CE22:CS23"/>
    <mergeCell ref="CE18:CS19"/>
    <mergeCell ref="BN20:BU20"/>
    <mergeCell ref="BV20:CC20"/>
    <mergeCell ref="CE24:CS25"/>
    <mergeCell ref="BV25:CC25"/>
    <mergeCell ref="BN19:BU19"/>
    <mergeCell ref="BV19:CC19"/>
    <mergeCell ref="BV18:CC18"/>
    <mergeCell ref="AM5:AT5"/>
    <mergeCell ref="AM6:AT6"/>
    <mergeCell ref="AM7:AT7"/>
    <mergeCell ref="AM8:AT8"/>
    <mergeCell ref="AY24:BM24"/>
    <mergeCell ref="AY18:BM18"/>
    <mergeCell ref="AY19:BM19"/>
    <mergeCell ref="AY8:BM8"/>
    <mergeCell ref="AY9:BM9"/>
    <mergeCell ref="AY10:BM10"/>
    <mergeCell ref="AM11:AT11"/>
    <mergeCell ref="CD14:CS14"/>
    <mergeCell ref="CD15:CS15"/>
    <mergeCell ref="BV13:CC13"/>
    <mergeCell ref="BN14:BU14"/>
    <mergeCell ref="AM14:AT14"/>
    <mergeCell ref="AU11:AX11"/>
    <mergeCell ref="BN11:BU11"/>
    <mergeCell ref="BV11:CC11"/>
    <mergeCell ref="AS19:AX20"/>
    <mergeCell ref="AU15:AX15"/>
    <mergeCell ref="BN15:BU15"/>
    <mergeCell ref="BV15:CC15"/>
    <mergeCell ref="AY16:BM16"/>
    <mergeCell ref="AY17:BM17"/>
    <mergeCell ref="AY15:BM15"/>
    <mergeCell ref="AM15:AT15"/>
    <mergeCell ref="AM16:AT16"/>
    <mergeCell ref="AM17:AT17"/>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Normal="100" zoomScaleSheetLayoutView="100" workbookViewId="0">
      <selection activeCell="M52" sqref="M52"/>
    </sheetView>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78</v>
      </c>
    </row>
    <row r="40" spans="2:13" ht="27.75" customHeight="1" thickBot="1" x14ac:dyDescent="0.3">
      <c r="B40" s="74" t="s">
        <v>79</v>
      </c>
      <c r="C40" s="75"/>
      <c r="D40" s="75"/>
      <c r="E40" s="76"/>
      <c r="F40" s="76"/>
      <c r="G40" s="76"/>
      <c r="H40" s="77" t="s">
        <v>70</v>
      </c>
      <c r="I40" s="78" t="s">
        <v>27</v>
      </c>
      <c r="J40" s="79" t="s">
        <v>28</v>
      </c>
      <c r="K40" s="79" t="s">
        <v>29</v>
      </c>
      <c r="L40" s="79" t="s">
        <v>30</v>
      </c>
      <c r="M40" s="80" t="s">
        <v>31</v>
      </c>
    </row>
    <row r="41" spans="2:13" ht="27.75" customHeight="1" x14ac:dyDescent="0.2">
      <c r="B41" s="1048" t="s">
        <v>88</v>
      </c>
      <c r="C41" s="1049"/>
      <c r="D41" s="81"/>
      <c r="E41" s="1058" t="s">
        <v>50</v>
      </c>
      <c r="F41" s="1058"/>
      <c r="G41" s="1058"/>
      <c r="H41" s="1059"/>
      <c r="I41" s="82" t="s">
        <v>546</v>
      </c>
      <c r="J41" s="83">
        <v>9910</v>
      </c>
      <c r="K41" s="83">
        <v>9403</v>
      </c>
      <c r="L41" s="83">
        <v>9031</v>
      </c>
      <c r="M41" s="84">
        <v>8762</v>
      </c>
    </row>
    <row r="42" spans="2:13" ht="27.75" customHeight="1" x14ac:dyDescent="0.2">
      <c r="B42" s="1050"/>
      <c r="C42" s="1051"/>
      <c r="D42" s="85"/>
      <c r="E42" s="1060" t="s">
        <v>51</v>
      </c>
      <c r="F42" s="1060"/>
      <c r="G42" s="1060"/>
      <c r="H42" s="1061"/>
      <c r="I42" s="86" t="s">
        <v>546</v>
      </c>
      <c r="J42" s="87" t="s">
        <v>546</v>
      </c>
      <c r="K42" s="87" t="s">
        <v>546</v>
      </c>
      <c r="L42" s="87" t="s">
        <v>546</v>
      </c>
      <c r="M42" s="88">
        <v>14</v>
      </c>
    </row>
    <row r="43" spans="2:13" ht="27.75" customHeight="1" x14ac:dyDescent="0.2">
      <c r="B43" s="1050"/>
      <c r="C43" s="1051"/>
      <c r="D43" s="85"/>
      <c r="E43" s="1060" t="s">
        <v>52</v>
      </c>
      <c r="F43" s="1060"/>
      <c r="G43" s="1060"/>
      <c r="H43" s="1061"/>
      <c r="I43" s="86" t="s">
        <v>546</v>
      </c>
      <c r="J43" s="87">
        <v>7246</v>
      </c>
      <c r="K43" s="87">
        <v>7115</v>
      </c>
      <c r="L43" s="87">
        <v>7020</v>
      </c>
      <c r="M43" s="88">
        <v>6874</v>
      </c>
    </row>
    <row r="44" spans="2:13" ht="27.75" customHeight="1" x14ac:dyDescent="0.2">
      <c r="B44" s="1050"/>
      <c r="C44" s="1051"/>
      <c r="D44" s="85"/>
      <c r="E44" s="1060" t="s">
        <v>53</v>
      </c>
      <c r="F44" s="1060"/>
      <c r="G44" s="1060"/>
      <c r="H44" s="1061"/>
      <c r="I44" s="86" t="s">
        <v>546</v>
      </c>
      <c r="J44" s="87">
        <v>3801</v>
      </c>
      <c r="K44" s="87">
        <v>3467</v>
      </c>
      <c r="L44" s="87">
        <v>3271</v>
      </c>
      <c r="M44" s="88">
        <v>3016</v>
      </c>
    </row>
    <row r="45" spans="2:13" ht="27.75" customHeight="1" x14ac:dyDescent="0.2">
      <c r="B45" s="1050"/>
      <c r="C45" s="1051"/>
      <c r="D45" s="85"/>
      <c r="E45" s="1060" t="s">
        <v>54</v>
      </c>
      <c r="F45" s="1060"/>
      <c r="G45" s="1060"/>
      <c r="H45" s="1061"/>
      <c r="I45" s="86" t="s">
        <v>546</v>
      </c>
      <c r="J45" s="87">
        <v>1026</v>
      </c>
      <c r="K45" s="87">
        <v>1190</v>
      </c>
      <c r="L45" s="87">
        <v>1112</v>
      </c>
      <c r="M45" s="88">
        <v>1227</v>
      </c>
    </row>
    <row r="46" spans="2:13" ht="27.75" customHeight="1" x14ac:dyDescent="0.2">
      <c r="B46" s="1050"/>
      <c r="C46" s="1051"/>
      <c r="D46" s="85"/>
      <c r="E46" s="1060" t="s">
        <v>55</v>
      </c>
      <c r="F46" s="1060"/>
      <c r="G46" s="1060"/>
      <c r="H46" s="1061"/>
      <c r="I46" s="86" t="s">
        <v>546</v>
      </c>
      <c r="J46" s="87" t="s">
        <v>546</v>
      </c>
      <c r="K46" s="87" t="s">
        <v>546</v>
      </c>
      <c r="L46" s="87" t="s">
        <v>546</v>
      </c>
      <c r="M46" s="88" t="s">
        <v>546</v>
      </c>
    </row>
    <row r="47" spans="2:13" ht="27.75" customHeight="1" x14ac:dyDescent="0.2">
      <c r="B47" s="1050"/>
      <c r="C47" s="1051"/>
      <c r="D47" s="85"/>
      <c r="E47" s="1060" t="s">
        <v>56</v>
      </c>
      <c r="F47" s="1060"/>
      <c r="G47" s="1060"/>
      <c r="H47" s="1061"/>
      <c r="I47" s="86" t="s">
        <v>546</v>
      </c>
      <c r="J47" s="87" t="s">
        <v>546</v>
      </c>
      <c r="K47" s="87" t="s">
        <v>546</v>
      </c>
      <c r="L47" s="87" t="s">
        <v>546</v>
      </c>
      <c r="M47" s="88" t="s">
        <v>546</v>
      </c>
    </row>
    <row r="48" spans="2:13" ht="27.75" customHeight="1" x14ac:dyDescent="0.2">
      <c r="B48" s="1052"/>
      <c r="C48" s="1053"/>
      <c r="D48" s="85"/>
      <c r="E48" s="1060" t="s">
        <v>57</v>
      </c>
      <c r="F48" s="1060"/>
      <c r="G48" s="1060"/>
      <c r="H48" s="1061"/>
      <c r="I48" s="86" t="s">
        <v>546</v>
      </c>
      <c r="J48" s="87">
        <v>117</v>
      </c>
      <c r="K48" s="87">
        <v>83</v>
      </c>
      <c r="L48" s="87" t="s">
        <v>546</v>
      </c>
      <c r="M48" s="88" t="s">
        <v>546</v>
      </c>
    </row>
    <row r="49" spans="2:13" ht="27.75" customHeight="1" x14ac:dyDescent="0.2">
      <c r="B49" s="1054" t="s">
        <v>89</v>
      </c>
      <c r="C49" s="1055"/>
      <c r="D49" s="89"/>
      <c r="E49" s="1060" t="s">
        <v>58</v>
      </c>
      <c r="F49" s="1060"/>
      <c r="G49" s="1060"/>
      <c r="H49" s="1061"/>
      <c r="I49" s="86" t="s">
        <v>546</v>
      </c>
      <c r="J49" s="87">
        <v>1947</v>
      </c>
      <c r="K49" s="87">
        <v>2295</v>
      </c>
      <c r="L49" s="87">
        <v>1785</v>
      </c>
      <c r="M49" s="88">
        <v>2067</v>
      </c>
    </row>
    <row r="50" spans="2:13" ht="27.75" customHeight="1" x14ac:dyDescent="0.2">
      <c r="B50" s="1050"/>
      <c r="C50" s="1051"/>
      <c r="D50" s="85"/>
      <c r="E50" s="1060" t="s">
        <v>59</v>
      </c>
      <c r="F50" s="1060"/>
      <c r="G50" s="1060"/>
      <c r="H50" s="1061"/>
      <c r="I50" s="86" t="s">
        <v>546</v>
      </c>
      <c r="J50" s="87">
        <v>3423</v>
      </c>
      <c r="K50" s="87">
        <v>3078</v>
      </c>
      <c r="L50" s="87">
        <v>2986</v>
      </c>
      <c r="M50" s="88">
        <v>2814</v>
      </c>
    </row>
    <row r="51" spans="2:13" ht="27.75" customHeight="1" x14ac:dyDescent="0.2">
      <c r="B51" s="1052"/>
      <c r="C51" s="1053"/>
      <c r="D51" s="85"/>
      <c r="E51" s="1060" t="s">
        <v>60</v>
      </c>
      <c r="F51" s="1060"/>
      <c r="G51" s="1060"/>
      <c r="H51" s="1061"/>
      <c r="I51" s="86" t="s">
        <v>546</v>
      </c>
      <c r="J51" s="87">
        <v>10507</v>
      </c>
      <c r="K51" s="87">
        <v>10189</v>
      </c>
      <c r="L51" s="87">
        <v>10020</v>
      </c>
      <c r="M51" s="88">
        <v>10031</v>
      </c>
    </row>
    <row r="52" spans="2:13" ht="27.75" customHeight="1" thickBot="1" x14ac:dyDescent="0.25">
      <c r="B52" s="1056" t="s">
        <v>84</v>
      </c>
      <c r="C52" s="1057"/>
      <c r="D52" s="90"/>
      <c r="E52" s="1062" t="s">
        <v>61</v>
      </c>
      <c r="F52" s="1062"/>
      <c r="G52" s="1062"/>
      <c r="H52" s="1063"/>
      <c r="I52" s="91" t="s">
        <v>546</v>
      </c>
      <c r="J52" s="92">
        <v>6223</v>
      </c>
      <c r="K52" s="92">
        <v>5697</v>
      </c>
      <c r="L52" s="92">
        <v>5644</v>
      </c>
      <c r="M52" s="93">
        <v>4982</v>
      </c>
    </row>
    <row r="53" spans="2:13" ht="27.75" customHeight="1" x14ac:dyDescent="0.25">
      <c r="B53" s="94" t="s">
        <v>90</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DCE1"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13"/>
      <c r="F1" s="313"/>
      <c r="G1" s="313"/>
      <c r="H1" s="102"/>
    </row>
    <row r="2" spans="1:8" x14ac:dyDescent="0.2">
      <c r="A2" s="104"/>
      <c r="B2" s="105"/>
      <c r="C2" s="106"/>
      <c r="D2" s="107" t="s">
        <v>62</v>
      </c>
      <c r="E2" s="108"/>
      <c r="F2" s="109" t="s">
        <v>26</v>
      </c>
      <c r="G2" s="314"/>
      <c r="H2" s="315"/>
    </row>
    <row r="3" spans="1:8" x14ac:dyDescent="0.2">
      <c r="A3" s="107" t="s">
        <v>555</v>
      </c>
      <c r="B3" s="110"/>
      <c r="C3" s="111"/>
      <c r="D3" s="112">
        <v>68558</v>
      </c>
      <c r="E3" s="113"/>
      <c r="F3" s="114">
        <v>52962</v>
      </c>
      <c r="G3" s="115"/>
      <c r="H3" s="116"/>
    </row>
    <row r="4" spans="1:8" x14ac:dyDescent="0.2">
      <c r="A4" s="117"/>
      <c r="B4" s="118"/>
      <c r="C4" s="119"/>
      <c r="D4" s="120">
        <v>48458</v>
      </c>
      <c r="E4" s="121"/>
      <c r="F4" s="122">
        <v>35565</v>
      </c>
      <c r="G4" s="123"/>
      <c r="H4" s="124"/>
    </row>
    <row r="5" spans="1:8" x14ac:dyDescent="0.2">
      <c r="A5" s="107" t="s">
        <v>556</v>
      </c>
      <c r="B5" s="110"/>
      <c r="C5" s="111"/>
      <c r="D5" s="112">
        <v>36103</v>
      </c>
      <c r="E5" s="113"/>
      <c r="F5" s="114">
        <v>59010</v>
      </c>
      <c r="G5" s="115"/>
      <c r="H5" s="116"/>
    </row>
    <row r="6" spans="1:8" x14ac:dyDescent="0.2">
      <c r="A6" s="117"/>
      <c r="B6" s="118"/>
      <c r="C6" s="119"/>
      <c r="D6" s="120">
        <v>25487</v>
      </c>
      <c r="E6" s="121"/>
      <c r="F6" s="122">
        <v>37144</v>
      </c>
      <c r="G6" s="123"/>
      <c r="H6" s="124"/>
    </row>
    <row r="7" spans="1:8" x14ac:dyDescent="0.2">
      <c r="A7" s="107" t="s">
        <v>557</v>
      </c>
      <c r="B7" s="110"/>
      <c r="C7" s="111"/>
      <c r="D7" s="112">
        <v>49979</v>
      </c>
      <c r="E7" s="113"/>
      <c r="F7" s="114">
        <v>52308</v>
      </c>
      <c r="G7" s="115"/>
      <c r="H7" s="116"/>
    </row>
    <row r="8" spans="1:8" x14ac:dyDescent="0.2">
      <c r="A8" s="117"/>
      <c r="B8" s="118"/>
      <c r="C8" s="119"/>
      <c r="D8" s="120">
        <v>37954</v>
      </c>
      <c r="E8" s="121"/>
      <c r="F8" s="122">
        <v>33776</v>
      </c>
      <c r="G8" s="123"/>
      <c r="H8" s="124"/>
    </row>
    <row r="9" spans="1:8" x14ac:dyDescent="0.2">
      <c r="A9" s="107" t="s">
        <v>558</v>
      </c>
      <c r="B9" s="110"/>
      <c r="C9" s="111"/>
      <c r="D9" s="112">
        <v>33370</v>
      </c>
      <c r="E9" s="113"/>
      <c r="F9" s="114">
        <v>55958</v>
      </c>
      <c r="G9" s="115"/>
      <c r="H9" s="116"/>
    </row>
    <row r="10" spans="1:8" x14ac:dyDescent="0.2">
      <c r="A10" s="117"/>
      <c r="B10" s="118"/>
      <c r="C10" s="119"/>
      <c r="D10" s="120">
        <v>25083</v>
      </c>
      <c r="E10" s="121"/>
      <c r="F10" s="122">
        <v>35126</v>
      </c>
      <c r="G10" s="123"/>
      <c r="H10" s="124"/>
    </row>
    <row r="11" spans="1:8" x14ac:dyDescent="0.2">
      <c r="A11" s="107" t="s">
        <v>559</v>
      </c>
      <c r="B11" s="110"/>
      <c r="C11" s="111"/>
      <c r="D11" s="112">
        <v>34829</v>
      </c>
      <c r="E11" s="113"/>
      <c r="F11" s="114">
        <v>59338</v>
      </c>
      <c r="G11" s="115"/>
      <c r="H11" s="116"/>
    </row>
    <row r="12" spans="1:8" x14ac:dyDescent="0.2">
      <c r="A12" s="117"/>
      <c r="B12" s="118"/>
      <c r="C12" s="125"/>
      <c r="D12" s="120">
        <v>28898</v>
      </c>
      <c r="E12" s="121"/>
      <c r="F12" s="122">
        <v>34073</v>
      </c>
      <c r="G12" s="123"/>
      <c r="H12" s="124"/>
    </row>
    <row r="13" spans="1:8" x14ac:dyDescent="0.2">
      <c r="A13" s="107"/>
      <c r="B13" s="110"/>
      <c r="C13" s="126"/>
      <c r="D13" s="127">
        <v>44568</v>
      </c>
      <c r="E13" s="128"/>
      <c r="F13" s="129">
        <v>55915</v>
      </c>
      <c r="G13" s="130"/>
      <c r="H13" s="116"/>
    </row>
    <row r="14" spans="1:8" x14ac:dyDescent="0.2">
      <c r="A14" s="117"/>
      <c r="B14" s="118"/>
      <c r="C14" s="119"/>
      <c r="D14" s="120">
        <v>33176</v>
      </c>
      <c r="E14" s="121"/>
      <c r="F14" s="122">
        <v>35137</v>
      </c>
      <c r="G14" s="123"/>
      <c r="H14" s="124"/>
    </row>
    <row r="17" spans="1:11" x14ac:dyDescent="0.2">
      <c r="A17" s="103" t="s">
        <v>63</v>
      </c>
    </row>
    <row r="18" spans="1:11" x14ac:dyDescent="0.2">
      <c r="A18" s="131" t="s">
        <v>91</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2">
      <c r="A19" s="131" t="s">
        <v>92</v>
      </c>
      <c r="B19" s="131">
        <f>ROUND(VALUE(SUBSTITUTE(実質収支比率等に係る経年分析!F$48,"▲","-")),2)</f>
        <v>6.34</v>
      </c>
      <c r="C19" s="131">
        <f>ROUND(VALUE(SUBSTITUTE(実質収支比率等に係る経年分析!G$48,"▲","-")),2)</f>
        <v>7.64</v>
      </c>
      <c r="D19" s="131">
        <f>ROUND(VALUE(SUBSTITUTE(実質収支比率等に係る経年分析!H$48,"▲","-")),2)</f>
        <v>5.41</v>
      </c>
      <c r="E19" s="131">
        <f>ROUND(VALUE(SUBSTITUTE(実質収支比率等に係る経年分析!I$48,"▲","-")),2)</f>
        <v>6.82</v>
      </c>
      <c r="F19" s="131">
        <f>ROUND(VALUE(SUBSTITUTE(実質収支比率等に係る経年分析!J$48,"▲","-")),2)</f>
        <v>5.12</v>
      </c>
    </row>
    <row r="20" spans="1:11" x14ac:dyDescent="0.2">
      <c r="A20" s="131" t="s">
        <v>93</v>
      </c>
      <c r="B20" s="131">
        <f>ROUND(VALUE(SUBSTITUTE(実質収支比率等に係る経年分析!F$47,"▲","-")),2)</f>
        <v>13.75</v>
      </c>
      <c r="C20" s="131">
        <f>ROUND(VALUE(SUBSTITUTE(実質収支比率等に係る経年分析!G$47,"▲","-")),2)</f>
        <v>13.87</v>
      </c>
      <c r="D20" s="131">
        <f>ROUND(VALUE(SUBSTITUTE(実質収支比率等に係る経年分析!H$47,"▲","-")),2)</f>
        <v>17.28</v>
      </c>
      <c r="E20" s="131">
        <f>ROUND(VALUE(SUBSTITUTE(実質収支比率等に係る経年分析!I$47,"▲","-")),2)</f>
        <v>12.41</v>
      </c>
      <c r="F20" s="131">
        <f>ROUND(VALUE(SUBSTITUTE(実質収支比率等に係る経年分析!J$47,"▲","-")),2)</f>
        <v>20.16</v>
      </c>
    </row>
    <row r="21" spans="1:11" x14ac:dyDescent="0.2">
      <c r="A21" s="131" t="s">
        <v>94</v>
      </c>
      <c r="B21" s="131">
        <f>IF(ISNUMBER(VALUE(SUBSTITUTE(実質収支比率等に係る経年分析!F$49,"▲","-"))),ROUND(VALUE(SUBSTITUTE(実質収支比率等に係る経年分析!F$49,"▲","-")),2),NA())</f>
        <v>2.74</v>
      </c>
      <c r="C21" s="131">
        <f>IF(ISNUMBER(VALUE(SUBSTITUTE(実質収支比率等に係る経年分析!G$49,"▲","-"))),ROUND(VALUE(SUBSTITUTE(実質収支比率等に係る経年分析!G$49,"▲","-")),2),NA())</f>
        <v>4.0199999999999996</v>
      </c>
      <c r="D21" s="131">
        <f>IF(ISNUMBER(VALUE(SUBSTITUTE(実質収支比率等に係る経年分析!H$49,"▲","-"))),ROUND(VALUE(SUBSTITUTE(実質収支比率等に係る経年分析!H$49,"▲","-")),2),NA())</f>
        <v>-0.15</v>
      </c>
      <c r="E21" s="131">
        <f>IF(ISNUMBER(VALUE(SUBSTITUTE(実質収支比率等に係る経年分析!I$49,"▲","-"))),ROUND(VALUE(SUBSTITUTE(実質収支比率等に係る経年分析!I$49,"▲","-")),2),NA())</f>
        <v>-5.4</v>
      </c>
      <c r="F21" s="131">
        <f>IF(ISNUMBER(VALUE(SUBSTITUTE(実質収支比率等に係る経年分析!J$49,"▲","-"))),ROUND(VALUE(SUBSTITUTE(実質収支比率等に係る経年分析!J$49,"▲","-")),2),NA())</f>
        <v>5.59</v>
      </c>
    </row>
    <row r="24" spans="1:11" x14ac:dyDescent="0.2">
      <c r="A24" s="103" t="s">
        <v>64</v>
      </c>
    </row>
    <row r="25" spans="1:11" x14ac:dyDescent="0.2">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2">
      <c r="A26" s="132"/>
      <c r="B26" s="132" t="s">
        <v>95</v>
      </c>
      <c r="C26" s="132" t="s">
        <v>96</v>
      </c>
      <c r="D26" s="132" t="s">
        <v>95</v>
      </c>
      <c r="E26" s="132" t="s">
        <v>96</v>
      </c>
      <c r="F26" s="132" t="s">
        <v>95</v>
      </c>
      <c r="G26" s="132" t="s">
        <v>96</v>
      </c>
      <c r="H26" s="132" t="s">
        <v>95</v>
      </c>
      <c r="I26" s="132" t="s">
        <v>96</v>
      </c>
      <c r="J26" s="132" t="s">
        <v>95</v>
      </c>
      <c r="K26" s="132" t="s">
        <v>96</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土地取得事業特別会計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2">
      <c r="A30" s="132" t="str">
        <f>IF(連結実質赤字比率に係る赤字・黒字の構成分析!C$40="",NA(),連結実質赤字比率に係る赤字・黒字の構成分析!C$40)</f>
        <v>老人保健事業特別会計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2">
      <c r="A31" s="132" t="str">
        <f>IF(連結実質赤字比率に係る赤字・黒字の構成分析!C$39="",NA(),連結実質赤字比率に係る赤字・黒字の構成分析!C$39)</f>
        <v>後期高齢者医療事業特別会計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v>
      </c>
    </row>
    <row r="32" spans="1:11" x14ac:dyDescent="0.2">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0.52</v>
      </c>
    </row>
    <row r="33" spans="1:16" x14ac:dyDescent="0.2">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0.66</v>
      </c>
    </row>
    <row r="34" spans="1:16" x14ac:dyDescent="0.2">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2.17</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7.63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5.41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6.82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5.12</v>
      </c>
    </row>
    <row r="36" spans="1:16" x14ac:dyDescent="0.2">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9.56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12.74</v>
      </c>
    </row>
    <row r="39" spans="1:16" x14ac:dyDescent="0.2">
      <c r="A39" s="103" t="s">
        <v>65</v>
      </c>
    </row>
    <row r="40" spans="1:16" x14ac:dyDescent="0.2">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2">
      <c r="A41" s="133"/>
      <c r="B41" s="133" t="s">
        <v>97</v>
      </c>
      <c r="C41" s="133"/>
      <c r="D41" s="133" t="s">
        <v>98</v>
      </c>
      <c r="E41" s="133" t="s">
        <v>97</v>
      </c>
      <c r="F41" s="133"/>
      <c r="G41" s="133" t="s">
        <v>98</v>
      </c>
      <c r="H41" s="133" t="s">
        <v>97</v>
      </c>
      <c r="I41" s="133"/>
      <c r="J41" s="133" t="s">
        <v>98</v>
      </c>
      <c r="K41" s="133" t="s">
        <v>97</v>
      </c>
      <c r="L41" s="133"/>
      <c r="M41" s="133" t="s">
        <v>98</v>
      </c>
      <c r="N41" s="133" t="s">
        <v>97</v>
      </c>
      <c r="O41" s="133"/>
      <c r="P41" s="133" t="s">
        <v>98</v>
      </c>
    </row>
    <row r="42" spans="1:16" x14ac:dyDescent="0.2">
      <c r="A42" s="133" t="s">
        <v>99</v>
      </c>
      <c r="B42" s="133"/>
      <c r="C42" s="133"/>
      <c r="D42" s="133" t="str">
        <f>'実質公債費比率（分子）の構造'!K$52</f>
        <v>-</v>
      </c>
      <c r="E42" s="133"/>
      <c r="F42" s="133"/>
      <c r="G42" s="133">
        <f>'実質公債費比率（分子）の構造'!L$52</f>
        <v>836</v>
      </c>
      <c r="H42" s="133"/>
      <c r="I42" s="133"/>
      <c r="J42" s="133">
        <f>'実質公債費比率（分子）の構造'!M$52</f>
        <v>869</v>
      </c>
      <c r="K42" s="133"/>
      <c r="L42" s="133"/>
      <c r="M42" s="133">
        <f>'実質公債費比率（分子）の構造'!N$52</f>
        <v>1049</v>
      </c>
      <c r="N42" s="133"/>
      <c r="O42" s="133"/>
      <c r="P42" s="133">
        <f>'実質公債費比率（分子）の構造'!O$52</f>
        <v>1056</v>
      </c>
    </row>
    <row r="43" spans="1:16" x14ac:dyDescent="0.2">
      <c r="A43" s="133" t="s">
        <v>100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101</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2">
      <c r="A45" s="133" t="s">
        <v>102</v>
      </c>
      <c r="B45" s="133" t="str">
        <f>'実質公債費比率（分子）の構造'!K$49</f>
        <v>-</v>
      </c>
      <c r="C45" s="133"/>
      <c r="D45" s="133"/>
      <c r="E45" s="133">
        <f>'実質公債費比率（分子）の構造'!L$49</f>
        <v>418</v>
      </c>
      <c r="F45" s="133"/>
      <c r="G45" s="133"/>
      <c r="H45" s="133">
        <f>'実質公債費比率（分子）の構造'!M$49</f>
        <v>424</v>
      </c>
      <c r="I45" s="133"/>
      <c r="J45" s="133"/>
      <c r="K45" s="133">
        <f>'実質公債費比率（分子）の構造'!N$49</f>
        <v>408</v>
      </c>
      <c r="L45" s="133"/>
      <c r="M45" s="133"/>
      <c r="N45" s="133">
        <f>'実質公債費比率（分子）の構造'!O$49</f>
        <v>389</v>
      </c>
      <c r="O45" s="133"/>
      <c r="P45" s="133"/>
    </row>
    <row r="46" spans="1:16" x14ac:dyDescent="0.2">
      <c r="A46" s="133" t="s">
        <v>103</v>
      </c>
      <c r="B46" s="133" t="str">
        <f>'実質公債費比率（分子）の構造'!K$48</f>
        <v>-</v>
      </c>
      <c r="C46" s="133"/>
      <c r="D46" s="133"/>
      <c r="E46" s="133">
        <f>'実質公債費比率（分子）の構造'!L$48</f>
        <v>480</v>
      </c>
      <c r="F46" s="133"/>
      <c r="G46" s="133"/>
      <c r="H46" s="133">
        <f>'実質公債費比率（分子）の構造'!M$48</f>
        <v>465</v>
      </c>
      <c r="I46" s="133"/>
      <c r="J46" s="133"/>
      <c r="K46" s="133">
        <f>'実質公債費比率（分子）の構造'!N$48</f>
        <v>502</v>
      </c>
      <c r="L46" s="133"/>
      <c r="M46" s="133"/>
      <c r="N46" s="133">
        <f>'実質公債費比率（分子）の構造'!O$48</f>
        <v>487</v>
      </c>
      <c r="O46" s="133"/>
      <c r="P46" s="133"/>
    </row>
    <row r="47" spans="1:16" x14ac:dyDescent="0.2">
      <c r="A47" s="133" t="s">
        <v>104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105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106</v>
      </c>
      <c r="B49" s="133" t="str">
        <f>'実質公債費比率（分子）の構造'!K$45</f>
        <v>-</v>
      </c>
      <c r="C49" s="133"/>
      <c r="D49" s="133"/>
      <c r="E49" s="133">
        <f>'実質公債費比率（分子）の構造'!L$45</f>
        <v>878</v>
      </c>
      <c r="F49" s="133"/>
      <c r="G49" s="133"/>
      <c r="H49" s="133">
        <f>'実質公債費比率（分子）の構造'!M$45</f>
        <v>848</v>
      </c>
      <c r="I49" s="133"/>
      <c r="J49" s="133"/>
      <c r="K49" s="133">
        <f>'実質公債費比率（分子）の構造'!N$45</f>
        <v>1015</v>
      </c>
      <c r="L49" s="133"/>
      <c r="M49" s="133"/>
      <c r="N49" s="133">
        <f>'実質公債費比率（分子）の構造'!O$45</f>
        <v>1013</v>
      </c>
      <c r="O49" s="133"/>
      <c r="P49" s="133"/>
    </row>
    <row r="50" spans="1:16" x14ac:dyDescent="0.2">
      <c r="A50" s="133" t="s">
        <v>66</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940</v>
      </c>
      <c r="G50" s="133" t="e">
        <f>NA()</f>
        <v>#N/A</v>
      </c>
      <c r="H50" s="133" t="e">
        <f>NA()</f>
        <v>#N/A</v>
      </c>
      <c r="I50" s="133">
        <f>IF(ISNUMBER('実質公債費比率（分子）の構造'!M$53),'実質公債費比率（分子）の構造'!M$53,NA())</f>
        <v>868</v>
      </c>
      <c r="J50" s="133" t="e">
        <f>NA()</f>
        <v>#N/A</v>
      </c>
      <c r="K50" s="133" t="e">
        <f>NA()</f>
        <v>#N/A</v>
      </c>
      <c r="L50" s="133">
        <f>IF(ISNUMBER('実質公債費比率（分子）の構造'!N$53),'実質公債費比率（分子）の構造'!N$53,NA())</f>
        <v>876</v>
      </c>
      <c r="M50" s="133" t="e">
        <f>NA()</f>
        <v>#N/A</v>
      </c>
      <c r="N50" s="133" t="e">
        <f>NA()</f>
        <v>#N/A</v>
      </c>
      <c r="O50" s="133">
        <f>IF(ISNUMBER('実質公債費比率（分子）の構造'!O$53),'実質公債費比率（分子）の構造'!O$53,NA())</f>
        <v>833</v>
      </c>
      <c r="P50" s="133" t="e">
        <f>NA()</f>
        <v>#N/A</v>
      </c>
    </row>
    <row r="53" spans="1:16" x14ac:dyDescent="0.2">
      <c r="A53" s="103" t="s">
        <v>67</v>
      </c>
    </row>
    <row r="54" spans="1:16" x14ac:dyDescent="0.2">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2">
      <c r="A55" s="132"/>
      <c r="B55" s="132" t="s">
        <v>107</v>
      </c>
      <c r="C55" s="132"/>
      <c r="D55" s="132" t="s">
        <v>108</v>
      </c>
      <c r="E55" s="132" t="s">
        <v>107</v>
      </c>
      <c r="F55" s="132"/>
      <c r="G55" s="132" t="s">
        <v>108</v>
      </c>
      <c r="H55" s="132" t="s">
        <v>107</v>
      </c>
      <c r="I55" s="132"/>
      <c r="J55" s="132" t="s">
        <v>108</v>
      </c>
      <c r="K55" s="132" t="s">
        <v>107</v>
      </c>
      <c r="L55" s="132"/>
      <c r="M55" s="132" t="s">
        <v>108</v>
      </c>
      <c r="N55" s="132" t="s">
        <v>107</v>
      </c>
      <c r="O55" s="132"/>
      <c r="P55" s="132" t="s">
        <v>108</v>
      </c>
    </row>
    <row r="56" spans="1:16" x14ac:dyDescent="0.2">
      <c r="A56" s="132" t="s">
        <v>60</v>
      </c>
      <c r="B56" s="132"/>
      <c r="C56" s="132"/>
      <c r="D56" s="132" t="str">
        <f>'将来負担比率（分子）の構造'!I$51</f>
        <v>-</v>
      </c>
      <c r="E56" s="132"/>
      <c r="F56" s="132"/>
      <c r="G56" s="132">
        <f>'将来負担比率（分子）の構造'!J$51</f>
        <v>10507</v>
      </c>
      <c r="H56" s="132"/>
      <c r="I56" s="132"/>
      <c r="J56" s="132">
        <f>'将来負担比率（分子）の構造'!K$51</f>
        <v>10189</v>
      </c>
      <c r="K56" s="132"/>
      <c r="L56" s="132"/>
      <c r="M56" s="132">
        <f>'将来負担比率（分子）の構造'!L$51</f>
        <v>10020</v>
      </c>
      <c r="N56" s="132"/>
      <c r="O56" s="132"/>
      <c r="P56" s="132">
        <f>'将来負担比率（分子）の構造'!M$51</f>
        <v>10031</v>
      </c>
    </row>
    <row r="57" spans="1:16" x14ac:dyDescent="0.2">
      <c r="A57" s="132" t="s">
        <v>59</v>
      </c>
      <c r="B57" s="132"/>
      <c r="C57" s="132"/>
      <c r="D57" s="132" t="str">
        <f>'将来負担比率（分子）の構造'!I$50</f>
        <v>-</v>
      </c>
      <c r="E57" s="132"/>
      <c r="F57" s="132"/>
      <c r="G57" s="132">
        <f>'将来負担比率（分子）の構造'!J$50</f>
        <v>3423</v>
      </c>
      <c r="H57" s="132"/>
      <c r="I57" s="132"/>
      <c r="J57" s="132">
        <f>'将来負担比率（分子）の構造'!K$50</f>
        <v>3078</v>
      </c>
      <c r="K57" s="132"/>
      <c r="L57" s="132"/>
      <c r="M57" s="132">
        <f>'将来負担比率（分子）の構造'!L$50</f>
        <v>2986</v>
      </c>
      <c r="N57" s="132"/>
      <c r="O57" s="132"/>
      <c r="P57" s="132">
        <f>'将来負担比率（分子）の構造'!M$50</f>
        <v>2814</v>
      </c>
    </row>
    <row r="58" spans="1:16" x14ac:dyDescent="0.2">
      <c r="A58" s="132" t="s">
        <v>58</v>
      </c>
      <c r="B58" s="132"/>
      <c r="C58" s="132"/>
      <c r="D58" s="132" t="str">
        <f>'将来負担比率（分子）の構造'!I$49</f>
        <v>-</v>
      </c>
      <c r="E58" s="132"/>
      <c r="F58" s="132"/>
      <c r="G58" s="132">
        <f>'将来負担比率（分子）の構造'!J$49</f>
        <v>1947</v>
      </c>
      <c r="H58" s="132"/>
      <c r="I58" s="132"/>
      <c r="J58" s="132">
        <f>'将来負担比率（分子）の構造'!K$49</f>
        <v>2295</v>
      </c>
      <c r="K58" s="132"/>
      <c r="L58" s="132"/>
      <c r="M58" s="132">
        <f>'将来負担比率（分子）の構造'!L$49</f>
        <v>1785</v>
      </c>
      <c r="N58" s="132"/>
      <c r="O58" s="132"/>
      <c r="P58" s="132">
        <f>'将来負担比率（分子）の構造'!M$49</f>
        <v>2067</v>
      </c>
    </row>
    <row r="59" spans="1:16" x14ac:dyDescent="0.2">
      <c r="A59" s="132" t="s">
        <v>57</v>
      </c>
      <c r="B59" s="132" t="str">
        <f>'将来負担比率（分子）の構造'!I$48</f>
        <v>-</v>
      </c>
      <c r="C59" s="132"/>
      <c r="D59" s="132"/>
      <c r="E59" s="132">
        <f>'将来負担比率（分子）の構造'!J$48</f>
        <v>117</v>
      </c>
      <c r="F59" s="132"/>
      <c r="G59" s="132"/>
      <c r="H59" s="132">
        <f>'将来負担比率（分子）の構造'!K$48</f>
        <v>83</v>
      </c>
      <c r="I59" s="132"/>
      <c r="J59" s="132"/>
      <c r="K59" s="132" t="str">
        <f>'将来負担比率（分子）の構造'!L$48</f>
        <v>-</v>
      </c>
      <c r="L59" s="132"/>
      <c r="M59" s="132"/>
      <c r="N59" s="132" t="str">
        <f>'将来負担比率（分子）の構造'!M$48</f>
        <v>-</v>
      </c>
      <c r="O59" s="132"/>
      <c r="P59" s="132"/>
    </row>
    <row r="60" spans="1:16" x14ac:dyDescent="0.2">
      <c r="A60" s="132" t="s">
        <v>56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55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54</v>
      </c>
      <c r="B62" s="132" t="str">
        <f>'将来負担比率（分子）の構造'!I$45</f>
        <v>-</v>
      </c>
      <c r="C62" s="132"/>
      <c r="D62" s="132"/>
      <c r="E62" s="132">
        <f>'将来負担比率（分子）の構造'!J$45</f>
        <v>1026</v>
      </c>
      <c r="F62" s="132"/>
      <c r="G62" s="132"/>
      <c r="H62" s="132">
        <f>'将来負担比率（分子）の構造'!K$45</f>
        <v>1190</v>
      </c>
      <c r="I62" s="132"/>
      <c r="J62" s="132"/>
      <c r="K62" s="132">
        <f>'将来負担比率（分子）の構造'!L$45</f>
        <v>1112</v>
      </c>
      <c r="L62" s="132"/>
      <c r="M62" s="132"/>
      <c r="N62" s="132">
        <f>'将来負担比率（分子）の構造'!M$45</f>
        <v>1227</v>
      </c>
      <c r="O62" s="132"/>
      <c r="P62" s="132"/>
    </row>
    <row r="63" spans="1:16" x14ac:dyDescent="0.2">
      <c r="A63" s="132" t="s">
        <v>53</v>
      </c>
      <c r="B63" s="132" t="str">
        <f>'将来負担比率（分子）の構造'!I$44</f>
        <v>-</v>
      </c>
      <c r="C63" s="132"/>
      <c r="D63" s="132"/>
      <c r="E63" s="132">
        <f>'将来負担比率（分子）の構造'!J$44</f>
        <v>3801</v>
      </c>
      <c r="F63" s="132"/>
      <c r="G63" s="132"/>
      <c r="H63" s="132">
        <f>'将来負担比率（分子）の構造'!K$44</f>
        <v>3467</v>
      </c>
      <c r="I63" s="132"/>
      <c r="J63" s="132"/>
      <c r="K63" s="132">
        <f>'将来負担比率（分子）の構造'!L$44</f>
        <v>3271</v>
      </c>
      <c r="L63" s="132"/>
      <c r="M63" s="132"/>
      <c r="N63" s="132">
        <f>'将来負担比率（分子）の構造'!M$44</f>
        <v>3016</v>
      </c>
      <c r="O63" s="132"/>
      <c r="P63" s="132"/>
    </row>
    <row r="64" spans="1:16" x14ac:dyDescent="0.2">
      <c r="A64" s="132" t="s">
        <v>52</v>
      </c>
      <c r="B64" s="132" t="str">
        <f>'将来負担比率（分子）の構造'!I$43</f>
        <v>-</v>
      </c>
      <c r="C64" s="132"/>
      <c r="D64" s="132"/>
      <c r="E64" s="132">
        <f>'将来負担比率（分子）の構造'!J$43</f>
        <v>7246</v>
      </c>
      <c r="F64" s="132"/>
      <c r="G64" s="132"/>
      <c r="H64" s="132">
        <f>'将来負担比率（分子）の構造'!K$43</f>
        <v>7115</v>
      </c>
      <c r="I64" s="132"/>
      <c r="J64" s="132"/>
      <c r="K64" s="132">
        <f>'将来負担比率（分子）の構造'!L$43</f>
        <v>7020</v>
      </c>
      <c r="L64" s="132"/>
      <c r="M64" s="132"/>
      <c r="N64" s="132">
        <f>'将来負担比率（分子）の構造'!M$43</f>
        <v>6874</v>
      </c>
      <c r="O64" s="132"/>
      <c r="P64" s="132"/>
    </row>
    <row r="65" spans="1:16" x14ac:dyDescent="0.2">
      <c r="A65" s="132" t="s">
        <v>51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f>'将来負担比率（分子）の構造'!M$42</f>
        <v>14</v>
      </c>
      <c r="O65" s="132"/>
      <c r="P65" s="132"/>
    </row>
    <row r="66" spans="1:16" x14ac:dyDescent="0.2">
      <c r="A66" s="132" t="s">
        <v>50</v>
      </c>
      <c r="B66" s="132" t="str">
        <f>'将来負担比率（分子）の構造'!I$41</f>
        <v>-</v>
      </c>
      <c r="C66" s="132"/>
      <c r="D66" s="132"/>
      <c r="E66" s="132">
        <f>'将来負担比率（分子）の構造'!J$41</f>
        <v>9910</v>
      </c>
      <c r="F66" s="132"/>
      <c r="G66" s="132"/>
      <c r="H66" s="132">
        <f>'将来負担比率（分子）の構造'!K$41</f>
        <v>9403</v>
      </c>
      <c r="I66" s="132"/>
      <c r="J66" s="132"/>
      <c r="K66" s="132">
        <f>'将来負担比率（分子）の構造'!L$41</f>
        <v>9031</v>
      </c>
      <c r="L66" s="132"/>
      <c r="M66" s="132"/>
      <c r="N66" s="132">
        <f>'将来負担比率（分子）の構造'!M$41</f>
        <v>8762</v>
      </c>
      <c r="O66" s="132"/>
      <c r="P66" s="132"/>
    </row>
    <row r="67" spans="1:16" x14ac:dyDescent="0.2">
      <c r="A67" s="132" t="s">
        <v>109</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6223</v>
      </c>
      <c r="G67" s="132" t="e">
        <f>NA()</f>
        <v>#N/A</v>
      </c>
      <c r="H67" s="132" t="e">
        <f>NA()</f>
        <v>#N/A</v>
      </c>
      <c r="I67" s="132">
        <f>IF(ISNUMBER('将来負担比率（分子）の構造'!K$52), IF('将来負担比率（分子）の構造'!K$52 &lt; 0, 0, '将来負担比率（分子）の構造'!K$52), NA())</f>
        <v>5697</v>
      </c>
      <c r="J67" s="132" t="e">
        <f>NA()</f>
        <v>#N/A</v>
      </c>
      <c r="K67" s="132" t="e">
        <f>NA()</f>
        <v>#N/A</v>
      </c>
      <c r="L67" s="132">
        <f>IF(ISNUMBER('将来負担比率（分子）の構造'!L$52), IF('将来負担比率（分子）の構造'!L$52 &lt; 0, 0, '将来負担比率（分子）の構造'!L$52), NA())</f>
        <v>5644</v>
      </c>
      <c r="M67" s="132" t="e">
        <f>NA()</f>
        <v>#N/A</v>
      </c>
      <c r="N67" s="132" t="e">
        <f>NA()</f>
        <v>#N/A</v>
      </c>
      <c r="O67" s="132">
        <f>IF(ISNUMBER('将来負担比率（分子）の構造'!M$52), IF('将来負担比率（分子）の構造'!M$52 &lt; 0, 0, '将来負担比率（分子）の構造'!M$52), NA())</f>
        <v>4982</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x14ac:dyDescent="0.2"/>
  <cols>
    <col min="1" max="143" width="1.6328125" style="160" customWidth="1"/>
    <col min="144" max="16384" width="0" style="160" hidden="1"/>
  </cols>
  <sheetData>
    <row r="1" spans="2:143" ht="22.5" customHeight="1" thickBot="1" x14ac:dyDescent="0.25">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345</v>
      </c>
      <c r="DI1" s="515"/>
      <c r="DJ1" s="515"/>
      <c r="DK1" s="515"/>
      <c r="DL1" s="515"/>
      <c r="DM1" s="515"/>
      <c r="DN1" s="516"/>
      <c r="DP1" s="514" t="s">
        <v>346</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2">
      <c r="B2" s="161" t="s">
        <v>249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2">
      <c r="B3" s="530" t="s">
        <v>250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251</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347</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2">
      <c r="B4" s="530" t="s">
        <v>69</v>
      </c>
      <c r="C4" s="531"/>
      <c r="D4" s="531"/>
      <c r="E4" s="531"/>
      <c r="F4" s="531"/>
      <c r="G4" s="531"/>
      <c r="H4" s="531"/>
      <c r="I4" s="531"/>
      <c r="J4" s="531"/>
      <c r="K4" s="531"/>
      <c r="L4" s="531"/>
      <c r="M4" s="531"/>
      <c r="N4" s="531"/>
      <c r="O4" s="531"/>
      <c r="P4" s="531"/>
      <c r="Q4" s="532"/>
      <c r="R4" s="530" t="s">
        <v>252</v>
      </c>
      <c r="S4" s="531"/>
      <c r="T4" s="531"/>
      <c r="U4" s="531"/>
      <c r="V4" s="531"/>
      <c r="W4" s="531"/>
      <c r="X4" s="531"/>
      <c r="Y4" s="532"/>
      <c r="Z4" s="530" t="s">
        <v>253</v>
      </c>
      <c r="AA4" s="531"/>
      <c r="AB4" s="531"/>
      <c r="AC4" s="532"/>
      <c r="AD4" s="530" t="s">
        <v>254</v>
      </c>
      <c r="AE4" s="531"/>
      <c r="AF4" s="531"/>
      <c r="AG4" s="531"/>
      <c r="AH4" s="531"/>
      <c r="AI4" s="531"/>
      <c r="AJ4" s="531"/>
      <c r="AK4" s="532"/>
      <c r="AL4" s="530" t="s">
        <v>253</v>
      </c>
      <c r="AM4" s="531"/>
      <c r="AN4" s="531"/>
      <c r="AO4" s="532"/>
      <c r="AP4" s="520" t="s">
        <v>255</v>
      </c>
      <c r="AQ4" s="520"/>
      <c r="AR4" s="520"/>
      <c r="AS4" s="520"/>
      <c r="AT4" s="520"/>
      <c r="AU4" s="520"/>
      <c r="AV4" s="520"/>
      <c r="AW4" s="520"/>
      <c r="AX4" s="520"/>
      <c r="AY4" s="520"/>
      <c r="AZ4" s="520"/>
      <c r="BA4" s="520"/>
      <c r="BB4" s="520"/>
      <c r="BC4" s="520"/>
      <c r="BD4" s="520"/>
      <c r="BE4" s="520"/>
      <c r="BF4" s="520"/>
      <c r="BG4" s="520" t="s">
        <v>256</v>
      </c>
      <c r="BH4" s="520"/>
      <c r="BI4" s="520"/>
      <c r="BJ4" s="520"/>
      <c r="BK4" s="520"/>
      <c r="BL4" s="520"/>
      <c r="BM4" s="520"/>
      <c r="BN4" s="520"/>
      <c r="BO4" s="520" t="s">
        <v>253</v>
      </c>
      <c r="BP4" s="520"/>
      <c r="BQ4" s="520"/>
      <c r="BR4" s="520"/>
      <c r="BS4" s="520" t="s">
        <v>257</v>
      </c>
      <c r="BT4" s="520"/>
      <c r="BU4" s="520"/>
      <c r="BV4" s="520"/>
      <c r="BW4" s="520"/>
      <c r="BX4" s="520"/>
      <c r="BY4" s="520"/>
      <c r="BZ4" s="520"/>
      <c r="CA4" s="520"/>
      <c r="CB4" s="520"/>
      <c r="CD4" s="517" t="s">
        <v>258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2">
      <c r="B5" s="572" t="s">
        <v>259</v>
      </c>
      <c r="C5" s="573"/>
      <c r="D5" s="573"/>
      <c r="E5" s="573"/>
      <c r="F5" s="573"/>
      <c r="G5" s="573"/>
      <c r="H5" s="573"/>
      <c r="I5" s="573"/>
      <c r="J5" s="573"/>
      <c r="K5" s="573"/>
      <c r="L5" s="573"/>
      <c r="M5" s="573"/>
      <c r="N5" s="573"/>
      <c r="O5" s="573"/>
      <c r="P5" s="573"/>
      <c r="Q5" s="574"/>
      <c r="R5" s="533">
        <v>5777403</v>
      </c>
      <c r="S5" s="534"/>
      <c r="T5" s="534"/>
      <c r="U5" s="534"/>
      <c r="V5" s="534"/>
      <c r="W5" s="534"/>
      <c r="X5" s="534"/>
      <c r="Y5" s="535"/>
      <c r="Z5" s="536">
        <v>59.3</v>
      </c>
      <c r="AA5" s="536"/>
      <c r="AB5" s="536"/>
      <c r="AC5" s="536"/>
      <c r="AD5" s="537">
        <v>5511176</v>
      </c>
      <c r="AE5" s="537"/>
      <c r="AF5" s="537"/>
      <c r="AG5" s="537"/>
      <c r="AH5" s="537"/>
      <c r="AI5" s="537"/>
      <c r="AJ5" s="537"/>
      <c r="AK5" s="537"/>
      <c r="AL5" s="538">
        <v>87.8</v>
      </c>
      <c r="AM5" s="539"/>
      <c r="AN5" s="539"/>
      <c r="AO5" s="540"/>
      <c r="AP5" s="572" t="s">
        <v>348</v>
      </c>
      <c r="AQ5" s="573"/>
      <c r="AR5" s="573"/>
      <c r="AS5" s="573"/>
      <c r="AT5" s="573"/>
      <c r="AU5" s="573"/>
      <c r="AV5" s="573"/>
      <c r="AW5" s="573"/>
      <c r="AX5" s="573"/>
      <c r="AY5" s="573"/>
      <c r="AZ5" s="573"/>
      <c r="BA5" s="573"/>
      <c r="BB5" s="573"/>
      <c r="BC5" s="573"/>
      <c r="BD5" s="573"/>
      <c r="BE5" s="573"/>
      <c r="BF5" s="574"/>
      <c r="BG5" s="523">
        <v>5511176</v>
      </c>
      <c r="BH5" s="524"/>
      <c r="BI5" s="524"/>
      <c r="BJ5" s="524"/>
      <c r="BK5" s="524"/>
      <c r="BL5" s="524"/>
      <c r="BM5" s="524"/>
      <c r="BN5" s="525"/>
      <c r="BO5" s="526">
        <v>95.4</v>
      </c>
      <c r="BP5" s="526"/>
      <c r="BQ5" s="526"/>
      <c r="BR5" s="526"/>
      <c r="BS5" s="521" t="s">
        <v>349</v>
      </c>
      <c r="BT5" s="521"/>
      <c r="BU5" s="521"/>
      <c r="BV5" s="521"/>
      <c r="BW5" s="521"/>
      <c r="BX5" s="521"/>
      <c r="BY5" s="521"/>
      <c r="BZ5" s="521"/>
      <c r="CA5" s="521"/>
      <c r="CB5" s="522"/>
      <c r="CD5" s="517" t="s">
        <v>255</v>
      </c>
      <c r="CE5" s="518"/>
      <c r="CF5" s="518"/>
      <c r="CG5" s="518"/>
      <c r="CH5" s="518"/>
      <c r="CI5" s="518"/>
      <c r="CJ5" s="518"/>
      <c r="CK5" s="518"/>
      <c r="CL5" s="518"/>
      <c r="CM5" s="518"/>
      <c r="CN5" s="518"/>
      <c r="CO5" s="518"/>
      <c r="CP5" s="518"/>
      <c r="CQ5" s="519"/>
      <c r="CR5" s="517" t="s">
        <v>260</v>
      </c>
      <c r="CS5" s="518"/>
      <c r="CT5" s="518"/>
      <c r="CU5" s="518"/>
      <c r="CV5" s="518"/>
      <c r="CW5" s="518"/>
      <c r="CX5" s="518"/>
      <c r="CY5" s="519"/>
      <c r="CZ5" s="517" t="s">
        <v>253</v>
      </c>
      <c r="DA5" s="518"/>
      <c r="DB5" s="518"/>
      <c r="DC5" s="519"/>
      <c r="DD5" s="517" t="s">
        <v>261</v>
      </c>
      <c r="DE5" s="518"/>
      <c r="DF5" s="518"/>
      <c r="DG5" s="518"/>
      <c r="DH5" s="518"/>
      <c r="DI5" s="518"/>
      <c r="DJ5" s="518"/>
      <c r="DK5" s="518"/>
      <c r="DL5" s="518"/>
      <c r="DM5" s="518"/>
      <c r="DN5" s="518"/>
      <c r="DO5" s="518"/>
      <c r="DP5" s="519"/>
      <c r="DQ5" s="517" t="s">
        <v>262</v>
      </c>
      <c r="DR5" s="518"/>
      <c r="DS5" s="518"/>
      <c r="DT5" s="518"/>
      <c r="DU5" s="518"/>
      <c r="DV5" s="518"/>
      <c r="DW5" s="518"/>
      <c r="DX5" s="518"/>
      <c r="DY5" s="518"/>
      <c r="DZ5" s="518"/>
      <c r="EA5" s="518"/>
      <c r="EB5" s="518"/>
      <c r="EC5" s="519"/>
    </row>
    <row r="6" spans="2:143" ht="11.25" customHeight="1" x14ac:dyDescent="0.2">
      <c r="B6" s="549" t="s">
        <v>350</v>
      </c>
      <c r="C6" s="550"/>
      <c r="D6" s="550"/>
      <c r="E6" s="550"/>
      <c r="F6" s="550"/>
      <c r="G6" s="550"/>
      <c r="H6" s="550"/>
      <c r="I6" s="550"/>
      <c r="J6" s="550"/>
      <c r="K6" s="550"/>
      <c r="L6" s="550"/>
      <c r="M6" s="550"/>
      <c r="N6" s="550"/>
      <c r="O6" s="550"/>
      <c r="P6" s="550"/>
      <c r="Q6" s="551"/>
      <c r="R6" s="523">
        <v>108453</v>
      </c>
      <c r="S6" s="524"/>
      <c r="T6" s="524"/>
      <c r="U6" s="524"/>
      <c r="V6" s="524"/>
      <c r="W6" s="524"/>
      <c r="X6" s="524"/>
      <c r="Y6" s="525"/>
      <c r="Z6" s="526">
        <v>1.1000000000000001</v>
      </c>
      <c r="AA6" s="526"/>
      <c r="AB6" s="526"/>
      <c r="AC6" s="526"/>
      <c r="AD6" s="521">
        <v>108453</v>
      </c>
      <c r="AE6" s="521"/>
      <c r="AF6" s="521"/>
      <c r="AG6" s="521"/>
      <c r="AH6" s="521"/>
      <c r="AI6" s="521"/>
      <c r="AJ6" s="521"/>
      <c r="AK6" s="521"/>
      <c r="AL6" s="527">
        <v>1.7</v>
      </c>
      <c r="AM6" s="528"/>
      <c r="AN6" s="528"/>
      <c r="AO6" s="529"/>
      <c r="AP6" s="549" t="s">
        <v>351</v>
      </c>
      <c r="AQ6" s="550"/>
      <c r="AR6" s="550"/>
      <c r="AS6" s="550"/>
      <c r="AT6" s="550"/>
      <c r="AU6" s="550"/>
      <c r="AV6" s="550"/>
      <c r="AW6" s="550"/>
      <c r="AX6" s="550"/>
      <c r="AY6" s="550"/>
      <c r="AZ6" s="550"/>
      <c r="BA6" s="550"/>
      <c r="BB6" s="550"/>
      <c r="BC6" s="550"/>
      <c r="BD6" s="550"/>
      <c r="BE6" s="550"/>
      <c r="BF6" s="551"/>
      <c r="BG6" s="523">
        <v>5511176</v>
      </c>
      <c r="BH6" s="524"/>
      <c r="BI6" s="524"/>
      <c r="BJ6" s="524"/>
      <c r="BK6" s="524"/>
      <c r="BL6" s="524"/>
      <c r="BM6" s="524"/>
      <c r="BN6" s="525"/>
      <c r="BO6" s="526">
        <v>95.4</v>
      </c>
      <c r="BP6" s="526"/>
      <c r="BQ6" s="526"/>
      <c r="BR6" s="526"/>
      <c r="BS6" s="521" t="s">
        <v>352</v>
      </c>
      <c r="BT6" s="521"/>
      <c r="BU6" s="521"/>
      <c r="BV6" s="521"/>
      <c r="BW6" s="521"/>
      <c r="BX6" s="521"/>
      <c r="BY6" s="521"/>
      <c r="BZ6" s="521"/>
      <c r="CA6" s="521"/>
      <c r="CB6" s="522"/>
      <c r="CD6" s="544" t="s">
        <v>263</v>
      </c>
      <c r="CE6" s="545"/>
      <c r="CF6" s="545"/>
      <c r="CG6" s="545"/>
      <c r="CH6" s="545"/>
      <c r="CI6" s="545"/>
      <c r="CJ6" s="545"/>
      <c r="CK6" s="545"/>
      <c r="CL6" s="545"/>
      <c r="CM6" s="545"/>
      <c r="CN6" s="545"/>
      <c r="CO6" s="545"/>
      <c r="CP6" s="545"/>
      <c r="CQ6" s="546"/>
      <c r="CR6" s="523">
        <v>88851</v>
      </c>
      <c r="CS6" s="524"/>
      <c r="CT6" s="524"/>
      <c r="CU6" s="524"/>
      <c r="CV6" s="524"/>
      <c r="CW6" s="524"/>
      <c r="CX6" s="524"/>
      <c r="CY6" s="525"/>
      <c r="CZ6" s="526">
        <v>0.9</v>
      </c>
      <c r="DA6" s="526"/>
      <c r="DB6" s="526"/>
      <c r="DC6" s="526"/>
      <c r="DD6" s="547" t="s">
        <v>352</v>
      </c>
      <c r="DE6" s="524"/>
      <c r="DF6" s="524"/>
      <c r="DG6" s="524"/>
      <c r="DH6" s="524"/>
      <c r="DI6" s="524"/>
      <c r="DJ6" s="524"/>
      <c r="DK6" s="524"/>
      <c r="DL6" s="524"/>
      <c r="DM6" s="524"/>
      <c r="DN6" s="524"/>
      <c r="DO6" s="524"/>
      <c r="DP6" s="525"/>
      <c r="DQ6" s="547">
        <v>88851</v>
      </c>
      <c r="DR6" s="524"/>
      <c r="DS6" s="524"/>
      <c r="DT6" s="524"/>
      <c r="DU6" s="524"/>
      <c r="DV6" s="524"/>
      <c r="DW6" s="524"/>
      <c r="DX6" s="524"/>
      <c r="DY6" s="524"/>
      <c r="DZ6" s="524"/>
      <c r="EA6" s="524"/>
      <c r="EB6" s="524"/>
      <c r="EC6" s="548"/>
    </row>
    <row r="7" spans="2:143" ht="11.25" customHeight="1" x14ac:dyDescent="0.2">
      <c r="B7" s="549" t="s">
        <v>264</v>
      </c>
      <c r="C7" s="550"/>
      <c r="D7" s="550"/>
      <c r="E7" s="550"/>
      <c r="F7" s="550"/>
      <c r="G7" s="550"/>
      <c r="H7" s="550"/>
      <c r="I7" s="550"/>
      <c r="J7" s="550"/>
      <c r="K7" s="550"/>
      <c r="L7" s="550"/>
      <c r="M7" s="550"/>
      <c r="N7" s="550"/>
      <c r="O7" s="550"/>
      <c r="P7" s="550"/>
      <c r="Q7" s="551"/>
      <c r="R7" s="523">
        <v>13906</v>
      </c>
      <c r="S7" s="524"/>
      <c r="T7" s="524"/>
      <c r="U7" s="524"/>
      <c r="V7" s="524"/>
      <c r="W7" s="524"/>
      <c r="X7" s="524"/>
      <c r="Y7" s="525"/>
      <c r="Z7" s="526">
        <v>0.1</v>
      </c>
      <c r="AA7" s="526"/>
      <c r="AB7" s="526"/>
      <c r="AC7" s="526"/>
      <c r="AD7" s="521">
        <v>13906</v>
      </c>
      <c r="AE7" s="521"/>
      <c r="AF7" s="521"/>
      <c r="AG7" s="521"/>
      <c r="AH7" s="521"/>
      <c r="AI7" s="521"/>
      <c r="AJ7" s="521"/>
      <c r="AK7" s="521"/>
      <c r="AL7" s="527">
        <v>0.2</v>
      </c>
      <c r="AM7" s="528"/>
      <c r="AN7" s="528"/>
      <c r="AO7" s="529"/>
      <c r="AP7" s="549" t="s">
        <v>353</v>
      </c>
      <c r="AQ7" s="550"/>
      <c r="AR7" s="550"/>
      <c r="AS7" s="550"/>
      <c r="AT7" s="550"/>
      <c r="AU7" s="550"/>
      <c r="AV7" s="550"/>
      <c r="AW7" s="550"/>
      <c r="AX7" s="550"/>
      <c r="AY7" s="550"/>
      <c r="AZ7" s="550"/>
      <c r="BA7" s="550"/>
      <c r="BB7" s="550"/>
      <c r="BC7" s="550"/>
      <c r="BD7" s="550"/>
      <c r="BE7" s="550"/>
      <c r="BF7" s="551"/>
      <c r="BG7" s="523">
        <v>2055266</v>
      </c>
      <c r="BH7" s="524"/>
      <c r="BI7" s="524"/>
      <c r="BJ7" s="524"/>
      <c r="BK7" s="524"/>
      <c r="BL7" s="524"/>
      <c r="BM7" s="524"/>
      <c r="BN7" s="525"/>
      <c r="BO7" s="526">
        <v>35.6</v>
      </c>
      <c r="BP7" s="526"/>
      <c r="BQ7" s="526"/>
      <c r="BR7" s="526"/>
      <c r="BS7" s="521" t="s">
        <v>352</v>
      </c>
      <c r="BT7" s="521"/>
      <c r="BU7" s="521"/>
      <c r="BV7" s="521"/>
      <c r="BW7" s="521"/>
      <c r="BX7" s="521"/>
      <c r="BY7" s="521"/>
      <c r="BZ7" s="521"/>
      <c r="CA7" s="521"/>
      <c r="CB7" s="522"/>
      <c r="CD7" s="541" t="s">
        <v>265</v>
      </c>
      <c r="CE7" s="542"/>
      <c r="CF7" s="542"/>
      <c r="CG7" s="542"/>
      <c r="CH7" s="542"/>
      <c r="CI7" s="542"/>
      <c r="CJ7" s="542"/>
      <c r="CK7" s="542"/>
      <c r="CL7" s="542"/>
      <c r="CM7" s="542"/>
      <c r="CN7" s="542"/>
      <c r="CO7" s="542"/>
      <c r="CP7" s="542"/>
      <c r="CQ7" s="543"/>
      <c r="CR7" s="523">
        <v>1832725</v>
      </c>
      <c r="CS7" s="524"/>
      <c r="CT7" s="524"/>
      <c r="CU7" s="524"/>
      <c r="CV7" s="524"/>
      <c r="CW7" s="524"/>
      <c r="CX7" s="524"/>
      <c r="CY7" s="525"/>
      <c r="CZ7" s="526">
        <v>19.600000000000001</v>
      </c>
      <c r="DA7" s="526"/>
      <c r="DB7" s="526"/>
      <c r="DC7" s="526"/>
      <c r="DD7" s="547">
        <v>27252</v>
      </c>
      <c r="DE7" s="524"/>
      <c r="DF7" s="524"/>
      <c r="DG7" s="524"/>
      <c r="DH7" s="524"/>
      <c r="DI7" s="524"/>
      <c r="DJ7" s="524"/>
      <c r="DK7" s="524"/>
      <c r="DL7" s="524"/>
      <c r="DM7" s="524"/>
      <c r="DN7" s="524"/>
      <c r="DO7" s="524"/>
      <c r="DP7" s="525"/>
      <c r="DQ7" s="547">
        <v>1726612</v>
      </c>
      <c r="DR7" s="524"/>
      <c r="DS7" s="524"/>
      <c r="DT7" s="524"/>
      <c r="DU7" s="524"/>
      <c r="DV7" s="524"/>
      <c r="DW7" s="524"/>
      <c r="DX7" s="524"/>
      <c r="DY7" s="524"/>
      <c r="DZ7" s="524"/>
      <c r="EA7" s="524"/>
      <c r="EB7" s="524"/>
      <c r="EC7" s="548"/>
    </row>
    <row r="8" spans="2:143" ht="11.25" customHeight="1" x14ac:dyDescent="0.2">
      <c r="B8" s="549" t="s">
        <v>354</v>
      </c>
      <c r="C8" s="550"/>
      <c r="D8" s="550"/>
      <c r="E8" s="550"/>
      <c r="F8" s="550"/>
      <c r="G8" s="550"/>
      <c r="H8" s="550"/>
      <c r="I8" s="550"/>
      <c r="J8" s="550"/>
      <c r="K8" s="550"/>
      <c r="L8" s="550"/>
      <c r="M8" s="550"/>
      <c r="N8" s="550"/>
      <c r="O8" s="550"/>
      <c r="P8" s="550"/>
      <c r="Q8" s="551"/>
      <c r="R8" s="523">
        <v>6322</v>
      </c>
      <c r="S8" s="524"/>
      <c r="T8" s="524"/>
      <c r="U8" s="524"/>
      <c r="V8" s="524"/>
      <c r="W8" s="524"/>
      <c r="X8" s="524"/>
      <c r="Y8" s="525"/>
      <c r="Z8" s="526">
        <v>0.1</v>
      </c>
      <c r="AA8" s="526"/>
      <c r="AB8" s="526"/>
      <c r="AC8" s="526"/>
      <c r="AD8" s="521">
        <v>6322</v>
      </c>
      <c r="AE8" s="521"/>
      <c r="AF8" s="521"/>
      <c r="AG8" s="521"/>
      <c r="AH8" s="521"/>
      <c r="AI8" s="521"/>
      <c r="AJ8" s="521"/>
      <c r="AK8" s="521"/>
      <c r="AL8" s="527">
        <v>0.1</v>
      </c>
      <c r="AM8" s="528"/>
      <c r="AN8" s="528"/>
      <c r="AO8" s="529"/>
      <c r="AP8" s="549" t="s">
        <v>266</v>
      </c>
      <c r="AQ8" s="550"/>
      <c r="AR8" s="550"/>
      <c r="AS8" s="550"/>
      <c r="AT8" s="550"/>
      <c r="AU8" s="550"/>
      <c r="AV8" s="550"/>
      <c r="AW8" s="550"/>
      <c r="AX8" s="550"/>
      <c r="AY8" s="550"/>
      <c r="AZ8" s="550"/>
      <c r="BA8" s="550"/>
      <c r="BB8" s="550"/>
      <c r="BC8" s="550"/>
      <c r="BD8" s="550"/>
      <c r="BE8" s="550"/>
      <c r="BF8" s="551"/>
      <c r="BG8" s="523">
        <v>46666</v>
      </c>
      <c r="BH8" s="524"/>
      <c r="BI8" s="524"/>
      <c r="BJ8" s="524"/>
      <c r="BK8" s="524"/>
      <c r="BL8" s="524"/>
      <c r="BM8" s="524"/>
      <c r="BN8" s="525"/>
      <c r="BO8" s="526">
        <v>0.8</v>
      </c>
      <c r="BP8" s="526"/>
      <c r="BQ8" s="526"/>
      <c r="BR8" s="526"/>
      <c r="BS8" s="521" t="s">
        <v>355</v>
      </c>
      <c r="BT8" s="521"/>
      <c r="BU8" s="521"/>
      <c r="BV8" s="521"/>
      <c r="BW8" s="521"/>
      <c r="BX8" s="521"/>
      <c r="BY8" s="521"/>
      <c r="BZ8" s="521"/>
      <c r="CA8" s="521"/>
      <c r="CB8" s="522"/>
      <c r="CD8" s="541" t="s">
        <v>267</v>
      </c>
      <c r="CE8" s="542"/>
      <c r="CF8" s="542"/>
      <c r="CG8" s="542"/>
      <c r="CH8" s="542"/>
      <c r="CI8" s="542"/>
      <c r="CJ8" s="542"/>
      <c r="CK8" s="542"/>
      <c r="CL8" s="542"/>
      <c r="CM8" s="542"/>
      <c r="CN8" s="542"/>
      <c r="CO8" s="542"/>
      <c r="CP8" s="542"/>
      <c r="CQ8" s="543"/>
      <c r="CR8" s="523">
        <v>2441141</v>
      </c>
      <c r="CS8" s="524"/>
      <c r="CT8" s="524"/>
      <c r="CU8" s="524"/>
      <c r="CV8" s="524"/>
      <c r="CW8" s="524"/>
      <c r="CX8" s="524"/>
      <c r="CY8" s="525"/>
      <c r="CZ8" s="526">
        <v>26</v>
      </c>
      <c r="DA8" s="526"/>
      <c r="DB8" s="526"/>
      <c r="DC8" s="526"/>
      <c r="DD8" s="547">
        <v>228212</v>
      </c>
      <c r="DE8" s="524"/>
      <c r="DF8" s="524"/>
      <c r="DG8" s="524"/>
      <c r="DH8" s="524"/>
      <c r="DI8" s="524"/>
      <c r="DJ8" s="524"/>
      <c r="DK8" s="524"/>
      <c r="DL8" s="524"/>
      <c r="DM8" s="524"/>
      <c r="DN8" s="524"/>
      <c r="DO8" s="524"/>
      <c r="DP8" s="525"/>
      <c r="DQ8" s="547">
        <v>1234837</v>
      </c>
      <c r="DR8" s="524"/>
      <c r="DS8" s="524"/>
      <c r="DT8" s="524"/>
      <c r="DU8" s="524"/>
      <c r="DV8" s="524"/>
      <c r="DW8" s="524"/>
      <c r="DX8" s="524"/>
      <c r="DY8" s="524"/>
      <c r="DZ8" s="524"/>
      <c r="EA8" s="524"/>
      <c r="EB8" s="524"/>
      <c r="EC8" s="548"/>
    </row>
    <row r="9" spans="2:143" ht="11.25" customHeight="1" x14ac:dyDescent="0.2">
      <c r="B9" s="549" t="s">
        <v>356</v>
      </c>
      <c r="C9" s="550"/>
      <c r="D9" s="550"/>
      <c r="E9" s="550"/>
      <c r="F9" s="550"/>
      <c r="G9" s="550"/>
      <c r="H9" s="550"/>
      <c r="I9" s="550"/>
      <c r="J9" s="550"/>
      <c r="K9" s="550"/>
      <c r="L9" s="550"/>
      <c r="M9" s="550"/>
      <c r="N9" s="550"/>
      <c r="O9" s="550"/>
      <c r="P9" s="550"/>
      <c r="Q9" s="551"/>
      <c r="R9" s="523">
        <v>2356</v>
      </c>
      <c r="S9" s="524"/>
      <c r="T9" s="524"/>
      <c r="U9" s="524"/>
      <c r="V9" s="524"/>
      <c r="W9" s="524"/>
      <c r="X9" s="524"/>
      <c r="Y9" s="525"/>
      <c r="Z9" s="526">
        <v>0</v>
      </c>
      <c r="AA9" s="526"/>
      <c r="AB9" s="526"/>
      <c r="AC9" s="526"/>
      <c r="AD9" s="521">
        <v>2356</v>
      </c>
      <c r="AE9" s="521"/>
      <c r="AF9" s="521"/>
      <c r="AG9" s="521"/>
      <c r="AH9" s="521"/>
      <c r="AI9" s="521"/>
      <c r="AJ9" s="521"/>
      <c r="AK9" s="521"/>
      <c r="AL9" s="527">
        <v>0</v>
      </c>
      <c r="AM9" s="528"/>
      <c r="AN9" s="528"/>
      <c r="AO9" s="529"/>
      <c r="AP9" s="549" t="s">
        <v>357</v>
      </c>
      <c r="AQ9" s="550"/>
      <c r="AR9" s="550"/>
      <c r="AS9" s="550"/>
      <c r="AT9" s="550"/>
      <c r="AU9" s="550"/>
      <c r="AV9" s="550"/>
      <c r="AW9" s="550"/>
      <c r="AX9" s="550"/>
      <c r="AY9" s="550"/>
      <c r="AZ9" s="550"/>
      <c r="BA9" s="550"/>
      <c r="BB9" s="550"/>
      <c r="BC9" s="550"/>
      <c r="BD9" s="550"/>
      <c r="BE9" s="550"/>
      <c r="BF9" s="551"/>
      <c r="BG9" s="523">
        <v>1370258</v>
      </c>
      <c r="BH9" s="524"/>
      <c r="BI9" s="524"/>
      <c r="BJ9" s="524"/>
      <c r="BK9" s="524"/>
      <c r="BL9" s="524"/>
      <c r="BM9" s="524"/>
      <c r="BN9" s="525"/>
      <c r="BO9" s="526">
        <v>23.7</v>
      </c>
      <c r="BP9" s="526"/>
      <c r="BQ9" s="526"/>
      <c r="BR9" s="526"/>
      <c r="BS9" s="521" t="s">
        <v>355</v>
      </c>
      <c r="BT9" s="521"/>
      <c r="BU9" s="521"/>
      <c r="BV9" s="521"/>
      <c r="BW9" s="521"/>
      <c r="BX9" s="521"/>
      <c r="BY9" s="521"/>
      <c r="BZ9" s="521"/>
      <c r="CA9" s="521"/>
      <c r="CB9" s="522"/>
      <c r="CD9" s="541" t="s">
        <v>268</v>
      </c>
      <c r="CE9" s="542"/>
      <c r="CF9" s="542"/>
      <c r="CG9" s="542"/>
      <c r="CH9" s="542"/>
      <c r="CI9" s="542"/>
      <c r="CJ9" s="542"/>
      <c r="CK9" s="542"/>
      <c r="CL9" s="542"/>
      <c r="CM9" s="542"/>
      <c r="CN9" s="542"/>
      <c r="CO9" s="542"/>
      <c r="CP9" s="542"/>
      <c r="CQ9" s="543"/>
      <c r="CR9" s="523">
        <v>1424262</v>
      </c>
      <c r="CS9" s="524"/>
      <c r="CT9" s="524"/>
      <c r="CU9" s="524"/>
      <c r="CV9" s="524"/>
      <c r="CW9" s="524"/>
      <c r="CX9" s="524"/>
      <c r="CY9" s="525"/>
      <c r="CZ9" s="526">
        <v>15.2</v>
      </c>
      <c r="DA9" s="526"/>
      <c r="DB9" s="526"/>
      <c r="DC9" s="526"/>
      <c r="DD9" s="547">
        <v>38935</v>
      </c>
      <c r="DE9" s="524"/>
      <c r="DF9" s="524"/>
      <c r="DG9" s="524"/>
      <c r="DH9" s="524"/>
      <c r="DI9" s="524"/>
      <c r="DJ9" s="524"/>
      <c r="DK9" s="524"/>
      <c r="DL9" s="524"/>
      <c r="DM9" s="524"/>
      <c r="DN9" s="524"/>
      <c r="DO9" s="524"/>
      <c r="DP9" s="525"/>
      <c r="DQ9" s="547">
        <v>1359499</v>
      </c>
      <c r="DR9" s="524"/>
      <c r="DS9" s="524"/>
      <c r="DT9" s="524"/>
      <c r="DU9" s="524"/>
      <c r="DV9" s="524"/>
      <c r="DW9" s="524"/>
      <c r="DX9" s="524"/>
      <c r="DY9" s="524"/>
      <c r="DZ9" s="524"/>
      <c r="EA9" s="524"/>
      <c r="EB9" s="524"/>
      <c r="EC9" s="548"/>
    </row>
    <row r="10" spans="2:143" ht="11.25" customHeight="1" x14ac:dyDescent="0.2">
      <c r="B10" s="549" t="s">
        <v>269</v>
      </c>
      <c r="C10" s="550"/>
      <c r="D10" s="550"/>
      <c r="E10" s="550"/>
      <c r="F10" s="550"/>
      <c r="G10" s="550"/>
      <c r="H10" s="550"/>
      <c r="I10" s="550"/>
      <c r="J10" s="550"/>
      <c r="K10" s="550"/>
      <c r="L10" s="550"/>
      <c r="M10" s="550"/>
      <c r="N10" s="550"/>
      <c r="O10" s="550"/>
      <c r="P10" s="550"/>
      <c r="Q10" s="551"/>
      <c r="R10" s="523">
        <v>317645</v>
      </c>
      <c r="S10" s="524"/>
      <c r="T10" s="524"/>
      <c r="U10" s="524"/>
      <c r="V10" s="524"/>
      <c r="W10" s="524"/>
      <c r="X10" s="524"/>
      <c r="Y10" s="525"/>
      <c r="Z10" s="526">
        <v>3.3</v>
      </c>
      <c r="AA10" s="526"/>
      <c r="AB10" s="526"/>
      <c r="AC10" s="526"/>
      <c r="AD10" s="521">
        <v>317645</v>
      </c>
      <c r="AE10" s="521"/>
      <c r="AF10" s="521"/>
      <c r="AG10" s="521"/>
      <c r="AH10" s="521"/>
      <c r="AI10" s="521"/>
      <c r="AJ10" s="521"/>
      <c r="AK10" s="521"/>
      <c r="AL10" s="527">
        <v>5.0999999999999996</v>
      </c>
      <c r="AM10" s="528"/>
      <c r="AN10" s="528"/>
      <c r="AO10" s="529"/>
      <c r="AP10" s="549" t="s">
        <v>358</v>
      </c>
      <c r="AQ10" s="550"/>
      <c r="AR10" s="550"/>
      <c r="AS10" s="550"/>
      <c r="AT10" s="550"/>
      <c r="AU10" s="550"/>
      <c r="AV10" s="550"/>
      <c r="AW10" s="550"/>
      <c r="AX10" s="550"/>
      <c r="AY10" s="550"/>
      <c r="AZ10" s="550"/>
      <c r="BA10" s="550"/>
      <c r="BB10" s="550"/>
      <c r="BC10" s="550"/>
      <c r="BD10" s="550"/>
      <c r="BE10" s="550"/>
      <c r="BF10" s="551"/>
      <c r="BG10" s="523">
        <v>100010</v>
      </c>
      <c r="BH10" s="524"/>
      <c r="BI10" s="524"/>
      <c r="BJ10" s="524"/>
      <c r="BK10" s="524"/>
      <c r="BL10" s="524"/>
      <c r="BM10" s="524"/>
      <c r="BN10" s="525"/>
      <c r="BO10" s="526">
        <v>1.7</v>
      </c>
      <c r="BP10" s="526"/>
      <c r="BQ10" s="526"/>
      <c r="BR10" s="526"/>
      <c r="BS10" s="521" t="s">
        <v>355</v>
      </c>
      <c r="BT10" s="521"/>
      <c r="BU10" s="521"/>
      <c r="BV10" s="521"/>
      <c r="BW10" s="521"/>
      <c r="BX10" s="521"/>
      <c r="BY10" s="521"/>
      <c r="BZ10" s="521"/>
      <c r="CA10" s="521"/>
      <c r="CB10" s="522"/>
      <c r="CD10" s="541" t="s">
        <v>270</v>
      </c>
      <c r="CE10" s="542"/>
      <c r="CF10" s="542"/>
      <c r="CG10" s="542"/>
      <c r="CH10" s="542"/>
      <c r="CI10" s="542"/>
      <c r="CJ10" s="542"/>
      <c r="CK10" s="542"/>
      <c r="CL10" s="542"/>
      <c r="CM10" s="542"/>
      <c r="CN10" s="542"/>
      <c r="CO10" s="542"/>
      <c r="CP10" s="542"/>
      <c r="CQ10" s="543"/>
      <c r="CR10" s="523">
        <v>31000</v>
      </c>
      <c r="CS10" s="524"/>
      <c r="CT10" s="524"/>
      <c r="CU10" s="524"/>
      <c r="CV10" s="524"/>
      <c r="CW10" s="524"/>
      <c r="CX10" s="524"/>
      <c r="CY10" s="525"/>
      <c r="CZ10" s="526">
        <v>0.3</v>
      </c>
      <c r="DA10" s="526"/>
      <c r="DB10" s="526"/>
      <c r="DC10" s="526"/>
      <c r="DD10" s="547">
        <v>4699</v>
      </c>
      <c r="DE10" s="524"/>
      <c r="DF10" s="524"/>
      <c r="DG10" s="524"/>
      <c r="DH10" s="524"/>
      <c r="DI10" s="524"/>
      <c r="DJ10" s="524"/>
      <c r="DK10" s="524"/>
      <c r="DL10" s="524"/>
      <c r="DM10" s="524"/>
      <c r="DN10" s="524"/>
      <c r="DO10" s="524"/>
      <c r="DP10" s="525"/>
      <c r="DQ10" s="547">
        <v>2994</v>
      </c>
      <c r="DR10" s="524"/>
      <c r="DS10" s="524"/>
      <c r="DT10" s="524"/>
      <c r="DU10" s="524"/>
      <c r="DV10" s="524"/>
      <c r="DW10" s="524"/>
      <c r="DX10" s="524"/>
      <c r="DY10" s="524"/>
      <c r="DZ10" s="524"/>
      <c r="EA10" s="524"/>
      <c r="EB10" s="524"/>
      <c r="EC10" s="548"/>
    </row>
    <row r="11" spans="2:143" ht="11.25" customHeight="1" x14ac:dyDescent="0.2">
      <c r="B11" s="549" t="s">
        <v>271</v>
      </c>
      <c r="C11" s="550"/>
      <c r="D11" s="550"/>
      <c r="E11" s="550"/>
      <c r="F11" s="550"/>
      <c r="G11" s="550"/>
      <c r="H11" s="550"/>
      <c r="I11" s="550"/>
      <c r="J11" s="550"/>
      <c r="K11" s="550"/>
      <c r="L11" s="550"/>
      <c r="M11" s="550"/>
      <c r="N11" s="550"/>
      <c r="O11" s="550"/>
      <c r="P11" s="550"/>
      <c r="Q11" s="551"/>
      <c r="R11" s="523" t="s">
        <v>355</v>
      </c>
      <c r="S11" s="524"/>
      <c r="T11" s="524"/>
      <c r="U11" s="524"/>
      <c r="V11" s="524"/>
      <c r="W11" s="524"/>
      <c r="X11" s="524"/>
      <c r="Y11" s="525"/>
      <c r="Z11" s="526" t="s">
        <v>355</v>
      </c>
      <c r="AA11" s="526"/>
      <c r="AB11" s="526"/>
      <c r="AC11" s="526"/>
      <c r="AD11" s="521" t="s">
        <v>355</v>
      </c>
      <c r="AE11" s="521"/>
      <c r="AF11" s="521"/>
      <c r="AG11" s="521"/>
      <c r="AH11" s="521"/>
      <c r="AI11" s="521"/>
      <c r="AJ11" s="521"/>
      <c r="AK11" s="521"/>
      <c r="AL11" s="527" t="s">
        <v>355</v>
      </c>
      <c r="AM11" s="528"/>
      <c r="AN11" s="528"/>
      <c r="AO11" s="529"/>
      <c r="AP11" s="549" t="s">
        <v>359</v>
      </c>
      <c r="AQ11" s="550"/>
      <c r="AR11" s="550"/>
      <c r="AS11" s="550"/>
      <c r="AT11" s="550"/>
      <c r="AU11" s="550"/>
      <c r="AV11" s="550"/>
      <c r="AW11" s="550"/>
      <c r="AX11" s="550"/>
      <c r="AY11" s="550"/>
      <c r="AZ11" s="550"/>
      <c r="BA11" s="550"/>
      <c r="BB11" s="550"/>
      <c r="BC11" s="550"/>
      <c r="BD11" s="550"/>
      <c r="BE11" s="550"/>
      <c r="BF11" s="551"/>
      <c r="BG11" s="523">
        <v>538332</v>
      </c>
      <c r="BH11" s="524"/>
      <c r="BI11" s="524"/>
      <c r="BJ11" s="524"/>
      <c r="BK11" s="524"/>
      <c r="BL11" s="524"/>
      <c r="BM11" s="524"/>
      <c r="BN11" s="525"/>
      <c r="BO11" s="526">
        <v>9.3000000000000007</v>
      </c>
      <c r="BP11" s="526"/>
      <c r="BQ11" s="526"/>
      <c r="BR11" s="526"/>
      <c r="BS11" s="521" t="s">
        <v>355</v>
      </c>
      <c r="BT11" s="521"/>
      <c r="BU11" s="521"/>
      <c r="BV11" s="521"/>
      <c r="BW11" s="521"/>
      <c r="BX11" s="521"/>
      <c r="BY11" s="521"/>
      <c r="BZ11" s="521"/>
      <c r="CA11" s="521"/>
      <c r="CB11" s="522"/>
      <c r="CD11" s="541" t="s">
        <v>272</v>
      </c>
      <c r="CE11" s="542"/>
      <c r="CF11" s="542"/>
      <c r="CG11" s="542"/>
      <c r="CH11" s="542"/>
      <c r="CI11" s="542"/>
      <c r="CJ11" s="542"/>
      <c r="CK11" s="542"/>
      <c r="CL11" s="542"/>
      <c r="CM11" s="542"/>
      <c r="CN11" s="542"/>
      <c r="CO11" s="542"/>
      <c r="CP11" s="542"/>
      <c r="CQ11" s="543"/>
      <c r="CR11" s="523">
        <v>209078</v>
      </c>
      <c r="CS11" s="524"/>
      <c r="CT11" s="524"/>
      <c r="CU11" s="524"/>
      <c r="CV11" s="524"/>
      <c r="CW11" s="524"/>
      <c r="CX11" s="524"/>
      <c r="CY11" s="525"/>
      <c r="CZ11" s="526">
        <v>2.2000000000000002</v>
      </c>
      <c r="DA11" s="526"/>
      <c r="DB11" s="526"/>
      <c r="DC11" s="526"/>
      <c r="DD11" s="547">
        <v>108494</v>
      </c>
      <c r="DE11" s="524"/>
      <c r="DF11" s="524"/>
      <c r="DG11" s="524"/>
      <c r="DH11" s="524"/>
      <c r="DI11" s="524"/>
      <c r="DJ11" s="524"/>
      <c r="DK11" s="524"/>
      <c r="DL11" s="524"/>
      <c r="DM11" s="524"/>
      <c r="DN11" s="524"/>
      <c r="DO11" s="524"/>
      <c r="DP11" s="525"/>
      <c r="DQ11" s="547">
        <v>131961</v>
      </c>
      <c r="DR11" s="524"/>
      <c r="DS11" s="524"/>
      <c r="DT11" s="524"/>
      <c r="DU11" s="524"/>
      <c r="DV11" s="524"/>
      <c r="DW11" s="524"/>
      <c r="DX11" s="524"/>
      <c r="DY11" s="524"/>
      <c r="DZ11" s="524"/>
      <c r="EA11" s="524"/>
      <c r="EB11" s="524"/>
      <c r="EC11" s="548"/>
    </row>
    <row r="12" spans="2:143" ht="11.25" customHeight="1" x14ac:dyDescent="0.2">
      <c r="B12" s="549" t="s">
        <v>273</v>
      </c>
      <c r="C12" s="550"/>
      <c r="D12" s="550"/>
      <c r="E12" s="550"/>
      <c r="F12" s="550"/>
      <c r="G12" s="550"/>
      <c r="H12" s="550"/>
      <c r="I12" s="550"/>
      <c r="J12" s="550"/>
      <c r="K12" s="550"/>
      <c r="L12" s="550"/>
      <c r="M12" s="550"/>
      <c r="N12" s="550"/>
      <c r="O12" s="550"/>
      <c r="P12" s="550"/>
      <c r="Q12" s="551"/>
      <c r="R12" s="523" t="s">
        <v>355</v>
      </c>
      <c r="S12" s="524"/>
      <c r="T12" s="524"/>
      <c r="U12" s="524"/>
      <c r="V12" s="524"/>
      <c r="W12" s="524"/>
      <c r="X12" s="524"/>
      <c r="Y12" s="525"/>
      <c r="Z12" s="526" t="s">
        <v>355</v>
      </c>
      <c r="AA12" s="526"/>
      <c r="AB12" s="526"/>
      <c r="AC12" s="526"/>
      <c r="AD12" s="521" t="s">
        <v>355</v>
      </c>
      <c r="AE12" s="521"/>
      <c r="AF12" s="521"/>
      <c r="AG12" s="521"/>
      <c r="AH12" s="521"/>
      <c r="AI12" s="521"/>
      <c r="AJ12" s="521"/>
      <c r="AK12" s="521"/>
      <c r="AL12" s="527" t="s">
        <v>355</v>
      </c>
      <c r="AM12" s="528"/>
      <c r="AN12" s="528"/>
      <c r="AO12" s="529"/>
      <c r="AP12" s="549" t="s">
        <v>360</v>
      </c>
      <c r="AQ12" s="550"/>
      <c r="AR12" s="550"/>
      <c r="AS12" s="550"/>
      <c r="AT12" s="550"/>
      <c r="AU12" s="550"/>
      <c r="AV12" s="550"/>
      <c r="AW12" s="550"/>
      <c r="AX12" s="550"/>
      <c r="AY12" s="550"/>
      <c r="AZ12" s="550"/>
      <c r="BA12" s="550"/>
      <c r="BB12" s="550"/>
      <c r="BC12" s="550"/>
      <c r="BD12" s="550"/>
      <c r="BE12" s="550"/>
      <c r="BF12" s="551"/>
      <c r="BG12" s="523">
        <v>3216066</v>
      </c>
      <c r="BH12" s="524"/>
      <c r="BI12" s="524"/>
      <c r="BJ12" s="524"/>
      <c r="BK12" s="524"/>
      <c r="BL12" s="524"/>
      <c r="BM12" s="524"/>
      <c r="BN12" s="525"/>
      <c r="BO12" s="526">
        <v>55.7</v>
      </c>
      <c r="BP12" s="526"/>
      <c r="BQ12" s="526"/>
      <c r="BR12" s="526"/>
      <c r="BS12" s="521" t="s">
        <v>355</v>
      </c>
      <c r="BT12" s="521"/>
      <c r="BU12" s="521"/>
      <c r="BV12" s="521"/>
      <c r="BW12" s="521"/>
      <c r="BX12" s="521"/>
      <c r="BY12" s="521"/>
      <c r="BZ12" s="521"/>
      <c r="CA12" s="521"/>
      <c r="CB12" s="522"/>
      <c r="CD12" s="541" t="s">
        <v>274</v>
      </c>
      <c r="CE12" s="542"/>
      <c r="CF12" s="542"/>
      <c r="CG12" s="542"/>
      <c r="CH12" s="542"/>
      <c r="CI12" s="542"/>
      <c r="CJ12" s="542"/>
      <c r="CK12" s="542"/>
      <c r="CL12" s="542"/>
      <c r="CM12" s="542"/>
      <c r="CN12" s="542"/>
      <c r="CO12" s="542"/>
      <c r="CP12" s="542"/>
      <c r="CQ12" s="543"/>
      <c r="CR12" s="523">
        <v>52475</v>
      </c>
      <c r="CS12" s="524"/>
      <c r="CT12" s="524"/>
      <c r="CU12" s="524"/>
      <c r="CV12" s="524"/>
      <c r="CW12" s="524"/>
      <c r="CX12" s="524"/>
      <c r="CY12" s="525"/>
      <c r="CZ12" s="526">
        <v>0.6</v>
      </c>
      <c r="DA12" s="526"/>
      <c r="DB12" s="526"/>
      <c r="DC12" s="526"/>
      <c r="DD12" s="547" t="s">
        <v>355</v>
      </c>
      <c r="DE12" s="524"/>
      <c r="DF12" s="524"/>
      <c r="DG12" s="524"/>
      <c r="DH12" s="524"/>
      <c r="DI12" s="524"/>
      <c r="DJ12" s="524"/>
      <c r="DK12" s="524"/>
      <c r="DL12" s="524"/>
      <c r="DM12" s="524"/>
      <c r="DN12" s="524"/>
      <c r="DO12" s="524"/>
      <c r="DP12" s="525"/>
      <c r="DQ12" s="547">
        <v>48448</v>
      </c>
      <c r="DR12" s="524"/>
      <c r="DS12" s="524"/>
      <c r="DT12" s="524"/>
      <c r="DU12" s="524"/>
      <c r="DV12" s="524"/>
      <c r="DW12" s="524"/>
      <c r="DX12" s="524"/>
      <c r="DY12" s="524"/>
      <c r="DZ12" s="524"/>
      <c r="EA12" s="524"/>
      <c r="EB12" s="524"/>
      <c r="EC12" s="548"/>
    </row>
    <row r="13" spans="2:143" ht="11.25" customHeight="1" x14ac:dyDescent="0.2">
      <c r="B13" s="549" t="s">
        <v>275</v>
      </c>
      <c r="C13" s="550"/>
      <c r="D13" s="550"/>
      <c r="E13" s="550"/>
      <c r="F13" s="550"/>
      <c r="G13" s="550"/>
      <c r="H13" s="550"/>
      <c r="I13" s="550"/>
      <c r="J13" s="550"/>
      <c r="K13" s="550"/>
      <c r="L13" s="550"/>
      <c r="M13" s="550"/>
      <c r="N13" s="550"/>
      <c r="O13" s="550"/>
      <c r="P13" s="550"/>
      <c r="Q13" s="551"/>
      <c r="R13" s="523">
        <v>36589</v>
      </c>
      <c r="S13" s="524"/>
      <c r="T13" s="524"/>
      <c r="U13" s="524"/>
      <c r="V13" s="524"/>
      <c r="W13" s="524"/>
      <c r="X13" s="524"/>
      <c r="Y13" s="525"/>
      <c r="Z13" s="526">
        <v>0.4</v>
      </c>
      <c r="AA13" s="526"/>
      <c r="AB13" s="526"/>
      <c r="AC13" s="526"/>
      <c r="AD13" s="521">
        <v>36589</v>
      </c>
      <c r="AE13" s="521"/>
      <c r="AF13" s="521"/>
      <c r="AG13" s="521"/>
      <c r="AH13" s="521"/>
      <c r="AI13" s="521"/>
      <c r="AJ13" s="521"/>
      <c r="AK13" s="521"/>
      <c r="AL13" s="527">
        <v>0.6</v>
      </c>
      <c r="AM13" s="528"/>
      <c r="AN13" s="528"/>
      <c r="AO13" s="529"/>
      <c r="AP13" s="549" t="s">
        <v>361</v>
      </c>
      <c r="AQ13" s="550"/>
      <c r="AR13" s="550"/>
      <c r="AS13" s="550"/>
      <c r="AT13" s="550"/>
      <c r="AU13" s="550"/>
      <c r="AV13" s="550"/>
      <c r="AW13" s="550"/>
      <c r="AX13" s="550"/>
      <c r="AY13" s="550"/>
      <c r="AZ13" s="550"/>
      <c r="BA13" s="550"/>
      <c r="BB13" s="550"/>
      <c r="BC13" s="550"/>
      <c r="BD13" s="550"/>
      <c r="BE13" s="550"/>
      <c r="BF13" s="551"/>
      <c r="BG13" s="523">
        <v>3212200</v>
      </c>
      <c r="BH13" s="524"/>
      <c r="BI13" s="524"/>
      <c r="BJ13" s="524"/>
      <c r="BK13" s="524"/>
      <c r="BL13" s="524"/>
      <c r="BM13" s="524"/>
      <c r="BN13" s="525"/>
      <c r="BO13" s="526">
        <v>55.6</v>
      </c>
      <c r="BP13" s="526"/>
      <c r="BQ13" s="526"/>
      <c r="BR13" s="526"/>
      <c r="BS13" s="521" t="s">
        <v>355</v>
      </c>
      <c r="BT13" s="521"/>
      <c r="BU13" s="521"/>
      <c r="BV13" s="521"/>
      <c r="BW13" s="521"/>
      <c r="BX13" s="521"/>
      <c r="BY13" s="521"/>
      <c r="BZ13" s="521"/>
      <c r="CA13" s="521"/>
      <c r="CB13" s="522"/>
      <c r="CD13" s="541" t="s">
        <v>276</v>
      </c>
      <c r="CE13" s="542"/>
      <c r="CF13" s="542"/>
      <c r="CG13" s="542"/>
      <c r="CH13" s="542"/>
      <c r="CI13" s="542"/>
      <c r="CJ13" s="542"/>
      <c r="CK13" s="542"/>
      <c r="CL13" s="542"/>
      <c r="CM13" s="542"/>
      <c r="CN13" s="542"/>
      <c r="CO13" s="542"/>
      <c r="CP13" s="542"/>
      <c r="CQ13" s="543"/>
      <c r="CR13" s="523">
        <v>1354301</v>
      </c>
      <c r="CS13" s="524"/>
      <c r="CT13" s="524"/>
      <c r="CU13" s="524"/>
      <c r="CV13" s="524"/>
      <c r="CW13" s="524"/>
      <c r="CX13" s="524"/>
      <c r="CY13" s="525"/>
      <c r="CZ13" s="526">
        <v>14.5</v>
      </c>
      <c r="DA13" s="526"/>
      <c r="DB13" s="526"/>
      <c r="DC13" s="526"/>
      <c r="DD13" s="547">
        <v>530170</v>
      </c>
      <c r="DE13" s="524"/>
      <c r="DF13" s="524"/>
      <c r="DG13" s="524"/>
      <c r="DH13" s="524"/>
      <c r="DI13" s="524"/>
      <c r="DJ13" s="524"/>
      <c r="DK13" s="524"/>
      <c r="DL13" s="524"/>
      <c r="DM13" s="524"/>
      <c r="DN13" s="524"/>
      <c r="DO13" s="524"/>
      <c r="DP13" s="525"/>
      <c r="DQ13" s="547">
        <v>1234686</v>
      </c>
      <c r="DR13" s="524"/>
      <c r="DS13" s="524"/>
      <c r="DT13" s="524"/>
      <c r="DU13" s="524"/>
      <c r="DV13" s="524"/>
      <c r="DW13" s="524"/>
      <c r="DX13" s="524"/>
      <c r="DY13" s="524"/>
      <c r="DZ13" s="524"/>
      <c r="EA13" s="524"/>
      <c r="EB13" s="524"/>
      <c r="EC13" s="548"/>
    </row>
    <row r="14" spans="2:143" ht="11.25" customHeight="1" x14ac:dyDescent="0.2">
      <c r="B14" s="549" t="s">
        <v>277</v>
      </c>
      <c r="C14" s="550"/>
      <c r="D14" s="550"/>
      <c r="E14" s="550"/>
      <c r="F14" s="550"/>
      <c r="G14" s="550"/>
      <c r="H14" s="550"/>
      <c r="I14" s="550"/>
      <c r="J14" s="550"/>
      <c r="K14" s="550"/>
      <c r="L14" s="550"/>
      <c r="M14" s="550"/>
      <c r="N14" s="550"/>
      <c r="O14" s="550"/>
      <c r="P14" s="550"/>
      <c r="Q14" s="551"/>
      <c r="R14" s="523" t="s">
        <v>355</v>
      </c>
      <c r="S14" s="524"/>
      <c r="T14" s="524"/>
      <c r="U14" s="524"/>
      <c r="V14" s="524"/>
      <c r="W14" s="524"/>
      <c r="X14" s="524"/>
      <c r="Y14" s="525"/>
      <c r="Z14" s="526" t="s">
        <v>355</v>
      </c>
      <c r="AA14" s="526"/>
      <c r="AB14" s="526"/>
      <c r="AC14" s="526"/>
      <c r="AD14" s="521" t="s">
        <v>355</v>
      </c>
      <c r="AE14" s="521"/>
      <c r="AF14" s="521"/>
      <c r="AG14" s="521"/>
      <c r="AH14" s="521"/>
      <c r="AI14" s="521"/>
      <c r="AJ14" s="521"/>
      <c r="AK14" s="521"/>
      <c r="AL14" s="527" t="s">
        <v>355</v>
      </c>
      <c r="AM14" s="528"/>
      <c r="AN14" s="528"/>
      <c r="AO14" s="529"/>
      <c r="AP14" s="549" t="s">
        <v>362</v>
      </c>
      <c r="AQ14" s="550"/>
      <c r="AR14" s="550"/>
      <c r="AS14" s="550"/>
      <c r="AT14" s="550"/>
      <c r="AU14" s="550"/>
      <c r="AV14" s="550"/>
      <c r="AW14" s="550"/>
      <c r="AX14" s="550"/>
      <c r="AY14" s="550"/>
      <c r="AZ14" s="550"/>
      <c r="BA14" s="550"/>
      <c r="BB14" s="550"/>
      <c r="BC14" s="550"/>
      <c r="BD14" s="550"/>
      <c r="BE14" s="550"/>
      <c r="BF14" s="551"/>
      <c r="BG14" s="523">
        <v>64765</v>
      </c>
      <c r="BH14" s="524"/>
      <c r="BI14" s="524"/>
      <c r="BJ14" s="524"/>
      <c r="BK14" s="524"/>
      <c r="BL14" s="524"/>
      <c r="BM14" s="524"/>
      <c r="BN14" s="525"/>
      <c r="BO14" s="526">
        <v>1.1000000000000001</v>
      </c>
      <c r="BP14" s="526"/>
      <c r="BQ14" s="526"/>
      <c r="BR14" s="526"/>
      <c r="BS14" s="521" t="s">
        <v>355</v>
      </c>
      <c r="BT14" s="521"/>
      <c r="BU14" s="521"/>
      <c r="BV14" s="521"/>
      <c r="BW14" s="521"/>
      <c r="BX14" s="521"/>
      <c r="BY14" s="521"/>
      <c r="BZ14" s="521"/>
      <c r="CA14" s="521"/>
      <c r="CB14" s="522"/>
      <c r="CD14" s="541" t="s">
        <v>278</v>
      </c>
      <c r="CE14" s="542"/>
      <c r="CF14" s="542"/>
      <c r="CG14" s="542"/>
      <c r="CH14" s="542"/>
      <c r="CI14" s="542"/>
      <c r="CJ14" s="542"/>
      <c r="CK14" s="542"/>
      <c r="CL14" s="542"/>
      <c r="CM14" s="542"/>
      <c r="CN14" s="542"/>
      <c r="CO14" s="542"/>
      <c r="CP14" s="542"/>
      <c r="CQ14" s="543"/>
      <c r="CR14" s="523">
        <v>294698</v>
      </c>
      <c r="CS14" s="524"/>
      <c r="CT14" s="524"/>
      <c r="CU14" s="524"/>
      <c r="CV14" s="524"/>
      <c r="CW14" s="524"/>
      <c r="CX14" s="524"/>
      <c r="CY14" s="525"/>
      <c r="CZ14" s="526">
        <v>3.1</v>
      </c>
      <c r="DA14" s="526"/>
      <c r="DB14" s="526"/>
      <c r="DC14" s="526"/>
      <c r="DD14" s="547">
        <v>11060</v>
      </c>
      <c r="DE14" s="524"/>
      <c r="DF14" s="524"/>
      <c r="DG14" s="524"/>
      <c r="DH14" s="524"/>
      <c r="DI14" s="524"/>
      <c r="DJ14" s="524"/>
      <c r="DK14" s="524"/>
      <c r="DL14" s="524"/>
      <c r="DM14" s="524"/>
      <c r="DN14" s="524"/>
      <c r="DO14" s="524"/>
      <c r="DP14" s="525"/>
      <c r="DQ14" s="547">
        <v>284158</v>
      </c>
      <c r="DR14" s="524"/>
      <c r="DS14" s="524"/>
      <c r="DT14" s="524"/>
      <c r="DU14" s="524"/>
      <c r="DV14" s="524"/>
      <c r="DW14" s="524"/>
      <c r="DX14" s="524"/>
      <c r="DY14" s="524"/>
      <c r="DZ14" s="524"/>
      <c r="EA14" s="524"/>
      <c r="EB14" s="524"/>
      <c r="EC14" s="548"/>
    </row>
    <row r="15" spans="2:143" ht="11.25" customHeight="1" x14ac:dyDescent="0.2">
      <c r="B15" s="549" t="s">
        <v>363</v>
      </c>
      <c r="C15" s="550"/>
      <c r="D15" s="550"/>
      <c r="E15" s="550"/>
      <c r="F15" s="550"/>
      <c r="G15" s="550"/>
      <c r="H15" s="550"/>
      <c r="I15" s="550"/>
      <c r="J15" s="550"/>
      <c r="K15" s="550"/>
      <c r="L15" s="550"/>
      <c r="M15" s="550"/>
      <c r="N15" s="550"/>
      <c r="O15" s="550"/>
      <c r="P15" s="550"/>
      <c r="Q15" s="551"/>
      <c r="R15" s="523">
        <v>58345</v>
      </c>
      <c r="S15" s="524"/>
      <c r="T15" s="524"/>
      <c r="U15" s="524"/>
      <c r="V15" s="524"/>
      <c r="W15" s="524"/>
      <c r="X15" s="524"/>
      <c r="Y15" s="525"/>
      <c r="Z15" s="526">
        <v>0.6</v>
      </c>
      <c r="AA15" s="526"/>
      <c r="AB15" s="526"/>
      <c r="AC15" s="526"/>
      <c r="AD15" s="521">
        <v>58345</v>
      </c>
      <c r="AE15" s="521"/>
      <c r="AF15" s="521"/>
      <c r="AG15" s="521"/>
      <c r="AH15" s="521"/>
      <c r="AI15" s="521"/>
      <c r="AJ15" s="521"/>
      <c r="AK15" s="521"/>
      <c r="AL15" s="527">
        <v>0.9</v>
      </c>
      <c r="AM15" s="528"/>
      <c r="AN15" s="528"/>
      <c r="AO15" s="529"/>
      <c r="AP15" s="549" t="s">
        <v>364</v>
      </c>
      <c r="AQ15" s="550"/>
      <c r="AR15" s="550"/>
      <c r="AS15" s="550"/>
      <c r="AT15" s="550"/>
      <c r="AU15" s="550"/>
      <c r="AV15" s="550"/>
      <c r="AW15" s="550"/>
      <c r="AX15" s="550"/>
      <c r="AY15" s="550"/>
      <c r="AZ15" s="550"/>
      <c r="BA15" s="550"/>
      <c r="BB15" s="550"/>
      <c r="BC15" s="550"/>
      <c r="BD15" s="550"/>
      <c r="BE15" s="550"/>
      <c r="BF15" s="551"/>
      <c r="BG15" s="523">
        <v>175079</v>
      </c>
      <c r="BH15" s="524"/>
      <c r="BI15" s="524"/>
      <c r="BJ15" s="524"/>
      <c r="BK15" s="524"/>
      <c r="BL15" s="524"/>
      <c r="BM15" s="524"/>
      <c r="BN15" s="525"/>
      <c r="BO15" s="526">
        <v>3</v>
      </c>
      <c r="BP15" s="526"/>
      <c r="BQ15" s="526"/>
      <c r="BR15" s="526"/>
      <c r="BS15" s="521" t="s">
        <v>355</v>
      </c>
      <c r="BT15" s="521"/>
      <c r="BU15" s="521"/>
      <c r="BV15" s="521"/>
      <c r="BW15" s="521"/>
      <c r="BX15" s="521"/>
      <c r="BY15" s="521"/>
      <c r="BZ15" s="521"/>
      <c r="CA15" s="521"/>
      <c r="CB15" s="522"/>
      <c r="CD15" s="541" t="s">
        <v>279</v>
      </c>
      <c r="CE15" s="542"/>
      <c r="CF15" s="542"/>
      <c r="CG15" s="542"/>
      <c r="CH15" s="542"/>
      <c r="CI15" s="542"/>
      <c r="CJ15" s="542"/>
      <c r="CK15" s="542"/>
      <c r="CL15" s="542"/>
      <c r="CM15" s="542"/>
      <c r="CN15" s="542"/>
      <c r="CO15" s="542"/>
      <c r="CP15" s="542"/>
      <c r="CQ15" s="543"/>
      <c r="CR15" s="523">
        <v>630356</v>
      </c>
      <c r="CS15" s="524"/>
      <c r="CT15" s="524"/>
      <c r="CU15" s="524"/>
      <c r="CV15" s="524"/>
      <c r="CW15" s="524"/>
      <c r="CX15" s="524"/>
      <c r="CY15" s="525"/>
      <c r="CZ15" s="526">
        <v>6.7</v>
      </c>
      <c r="DA15" s="526"/>
      <c r="DB15" s="526"/>
      <c r="DC15" s="526"/>
      <c r="DD15" s="547">
        <v>80101</v>
      </c>
      <c r="DE15" s="524"/>
      <c r="DF15" s="524"/>
      <c r="DG15" s="524"/>
      <c r="DH15" s="524"/>
      <c r="DI15" s="524"/>
      <c r="DJ15" s="524"/>
      <c r="DK15" s="524"/>
      <c r="DL15" s="524"/>
      <c r="DM15" s="524"/>
      <c r="DN15" s="524"/>
      <c r="DO15" s="524"/>
      <c r="DP15" s="525"/>
      <c r="DQ15" s="547">
        <v>565544</v>
      </c>
      <c r="DR15" s="524"/>
      <c r="DS15" s="524"/>
      <c r="DT15" s="524"/>
      <c r="DU15" s="524"/>
      <c r="DV15" s="524"/>
      <c r="DW15" s="524"/>
      <c r="DX15" s="524"/>
      <c r="DY15" s="524"/>
      <c r="DZ15" s="524"/>
      <c r="EA15" s="524"/>
      <c r="EB15" s="524"/>
      <c r="EC15" s="548"/>
    </row>
    <row r="16" spans="2:143" ht="11.25" customHeight="1" x14ac:dyDescent="0.2">
      <c r="B16" s="637" t="s">
        <v>280</v>
      </c>
      <c r="C16" s="638"/>
      <c r="D16" s="638"/>
      <c r="E16" s="638"/>
      <c r="F16" s="638"/>
      <c r="G16" s="638"/>
      <c r="H16" s="638"/>
      <c r="I16" s="638"/>
      <c r="J16" s="638"/>
      <c r="K16" s="638"/>
      <c r="L16" s="638"/>
      <c r="M16" s="638"/>
      <c r="N16" s="638"/>
      <c r="O16" s="638"/>
      <c r="P16" s="638"/>
      <c r="Q16" s="639"/>
      <c r="R16" s="523">
        <v>27371</v>
      </c>
      <c r="S16" s="524"/>
      <c r="T16" s="524"/>
      <c r="U16" s="524"/>
      <c r="V16" s="524"/>
      <c r="W16" s="524"/>
      <c r="X16" s="524"/>
      <c r="Y16" s="525"/>
      <c r="Z16" s="526">
        <v>0.3</v>
      </c>
      <c r="AA16" s="526"/>
      <c r="AB16" s="526"/>
      <c r="AC16" s="526"/>
      <c r="AD16" s="521">
        <v>27371</v>
      </c>
      <c r="AE16" s="521"/>
      <c r="AF16" s="521"/>
      <c r="AG16" s="521"/>
      <c r="AH16" s="521"/>
      <c r="AI16" s="521"/>
      <c r="AJ16" s="521"/>
      <c r="AK16" s="521"/>
      <c r="AL16" s="527">
        <v>0.4</v>
      </c>
      <c r="AM16" s="528"/>
      <c r="AN16" s="528"/>
      <c r="AO16" s="529"/>
      <c r="AP16" s="549" t="s">
        <v>365</v>
      </c>
      <c r="AQ16" s="550"/>
      <c r="AR16" s="550"/>
      <c r="AS16" s="550"/>
      <c r="AT16" s="550"/>
      <c r="AU16" s="550"/>
      <c r="AV16" s="550"/>
      <c r="AW16" s="550"/>
      <c r="AX16" s="550"/>
      <c r="AY16" s="550"/>
      <c r="AZ16" s="550"/>
      <c r="BA16" s="550"/>
      <c r="BB16" s="550"/>
      <c r="BC16" s="550"/>
      <c r="BD16" s="550"/>
      <c r="BE16" s="550"/>
      <c r="BF16" s="551"/>
      <c r="BG16" s="523" t="s">
        <v>366</v>
      </c>
      <c r="BH16" s="524"/>
      <c r="BI16" s="524"/>
      <c r="BJ16" s="524"/>
      <c r="BK16" s="524"/>
      <c r="BL16" s="524"/>
      <c r="BM16" s="524"/>
      <c r="BN16" s="525"/>
      <c r="BO16" s="526" t="s">
        <v>366</v>
      </c>
      <c r="BP16" s="526"/>
      <c r="BQ16" s="526"/>
      <c r="BR16" s="526"/>
      <c r="BS16" s="521" t="s">
        <v>366</v>
      </c>
      <c r="BT16" s="521"/>
      <c r="BU16" s="521"/>
      <c r="BV16" s="521"/>
      <c r="BW16" s="521"/>
      <c r="BX16" s="521"/>
      <c r="BY16" s="521"/>
      <c r="BZ16" s="521"/>
      <c r="CA16" s="521"/>
      <c r="CB16" s="522"/>
      <c r="CD16" s="541" t="s">
        <v>281</v>
      </c>
      <c r="CE16" s="542"/>
      <c r="CF16" s="542"/>
      <c r="CG16" s="542"/>
      <c r="CH16" s="542"/>
      <c r="CI16" s="542"/>
      <c r="CJ16" s="542"/>
      <c r="CK16" s="542"/>
      <c r="CL16" s="542"/>
      <c r="CM16" s="542"/>
      <c r="CN16" s="542"/>
      <c r="CO16" s="542"/>
      <c r="CP16" s="542"/>
      <c r="CQ16" s="543"/>
      <c r="CR16" s="523" t="s">
        <v>366</v>
      </c>
      <c r="CS16" s="524"/>
      <c r="CT16" s="524"/>
      <c r="CU16" s="524"/>
      <c r="CV16" s="524"/>
      <c r="CW16" s="524"/>
      <c r="CX16" s="524"/>
      <c r="CY16" s="525"/>
      <c r="CZ16" s="526" t="s">
        <v>366</v>
      </c>
      <c r="DA16" s="526"/>
      <c r="DB16" s="526"/>
      <c r="DC16" s="526"/>
      <c r="DD16" s="547" t="s">
        <v>366</v>
      </c>
      <c r="DE16" s="524"/>
      <c r="DF16" s="524"/>
      <c r="DG16" s="524"/>
      <c r="DH16" s="524"/>
      <c r="DI16" s="524"/>
      <c r="DJ16" s="524"/>
      <c r="DK16" s="524"/>
      <c r="DL16" s="524"/>
      <c r="DM16" s="524"/>
      <c r="DN16" s="524"/>
      <c r="DO16" s="524"/>
      <c r="DP16" s="525"/>
      <c r="DQ16" s="547" t="s">
        <v>366</v>
      </c>
      <c r="DR16" s="524"/>
      <c r="DS16" s="524"/>
      <c r="DT16" s="524"/>
      <c r="DU16" s="524"/>
      <c r="DV16" s="524"/>
      <c r="DW16" s="524"/>
      <c r="DX16" s="524"/>
      <c r="DY16" s="524"/>
      <c r="DZ16" s="524"/>
      <c r="EA16" s="524"/>
      <c r="EB16" s="524"/>
      <c r="EC16" s="548"/>
    </row>
    <row r="17" spans="2:133" ht="11.25" customHeight="1" x14ac:dyDescent="0.2">
      <c r="B17" s="549" t="s">
        <v>282</v>
      </c>
      <c r="C17" s="550"/>
      <c r="D17" s="550"/>
      <c r="E17" s="550"/>
      <c r="F17" s="550"/>
      <c r="G17" s="550"/>
      <c r="H17" s="550"/>
      <c r="I17" s="550"/>
      <c r="J17" s="550"/>
      <c r="K17" s="550"/>
      <c r="L17" s="550"/>
      <c r="M17" s="550"/>
      <c r="N17" s="550"/>
      <c r="O17" s="550"/>
      <c r="P17" s="550"/>
      <c r="Q17" s="551"/>
      <c r="R17" s="523">
        <v>30974</v>
      </c>
      <c r="S17" s="524"/>
      <c r="T17" s="524"/>
      <c r="U17" s="524"/>
      <c r="V17" s="524"/>
      <c r="W17" s="524"/>
      <c r="X17" s="524"/>
      <c r="Y17" s="525"/>
      <c r="Z17" s="526">
        <v>0.3</v>
      </c>
      <c r="AA17" s="526"/>
      <c r="AB17" s="526"/>
      <c r="AC17" s="526"/>
      <c r="AD17" s="521">
        <v>30974</v>
      </c>
      <c r="AE17" s="521"/>
      <c r="AF17" s="521"/>
      <c r="AG17" s="521"/>
      <c r="AH17" s="521"/>
      <c r="AI17" s="521"/>
      <c r="AJ17" s="521"/>
      <c r="AK17" s="521"/>
      <c r="AL17" s="527">
        <v>0.5</v>
      </c>
      <c r="AM17" s="528"/>
      <c r="AN17" s="528"/>
      <c r="AO17" s="529"/>
      <c r="AP17" s="549" t="s">
        <v>367</v>
      </c>
      <c r="AQ17" s="550"/>
      <c r="AR17" s="550"/>
      <c r="AS17" s="550"/>
      <c r="AT17" s="550"/>
      <c r="AU17" s="550"/>
      <c r="AV17" s="550"/>
      <c r="AW17" s="550"/>
      <c r="AX17" s="550"/>
      <c r="AY17" s="550"/>
      <c r="AZ17" s="550"/>
      <c r="BA17" s="550"/>
      <c r="BB17" s="550"/>
      <c r="BC17" s="550"/>
      <c r="BD17" s="550"/>
      <c r="BE17" s="550"/>
      <c r="BF17" s="551"/>
      <c r="BG17" s="523" t="s">
        <v>366</v>
      </c>
      <c r="BH17" s="524"/>
      <c r="BI17" s="524"/>
      <c r="BJ17" s="524"/>
      <c r="BK17" s="524"/>
      <c r="BL17" s="524"/>
      <c r="BM17" s="524"/>
      <c r="BN17" s="525"/>
      <c r="BO17" s="526" t="s">
        <v>366</v>
      </c>
      <c r="BP17" s="526"/>
      <c r="BQ17" s="526"/>
      <c r="BR17" s="526"/>
      <c r="BS17" s="521" t="s">
        <v>366</v>
      </c>
      <c r="BT17" s="521"/>
      <c r="BU17" s="521"/>
      <c r="BV17" s="521"/>
      <c r="BW17" s="521"/>
      <c r="BX17" s="521"/>
      <c r="BY17" s="521"/>
      <c r="BZ17" s="521"/>
      <c r="CA17" s="521"/>
      <c r="CB17" s="522"/>
      <c r="CD17" s="541" t="s">
        <v>283</v>
      </c>
      <c r="CE17" s="542"/>
      <c r="CF17" s="542"/>
      <c r="CG17" s="542"/>
      <c r="CH17" s="542"/>
      <c r="CI17" s="542"/>
      <c r="CJ17" s="542"/>
      <c r="CK17" s="542"/>
      <c r="CL17" s="542"/>
      <c r="CM17" s="542"/>
      <c r="CN17" s="542"/>
      <c r="CO17" s="542"/>
      <c r="CP17" s="542"/>
      <c r="CQ17" s="543"/>
      <c r="CR17" s="523">
        <v>1013036</v>
      </c>
      <c r="CS17" s="524"/>
      <c r="CT17" s="524"/>
      <c r="CU17" s="524"/>
      <c r="CV17" s="524"/>
      <c r="CW17" s="524"/>
      <c r="CX17" s="524"/>
      <c r="CY17" s="525"/>
      <c r="CZ17" s="526">
        <v>10.8</v>
      </c>
      <c r="DA17" s="526"/>
      <c r="DB17" s="526"/>
      <c r="DC17" s="526"/>
      <c r="DD17" s="547" t="s">
        <v>366</v>
      </c>
      <c r="DE17" s="524"/>
      <c r="DF17" s="524"/>
      <c r="DG17" s="524"/>
      <c r="DH17" s="524"/>
      <c r="DI17" s="524"/>
      <c r="DJ17" s="524"/>
      <c r="DK17" s="524"/>
      <c r="DL17" s="524"/>
      <c r="DM17" s="524"/>
      <c r="DN17" s="524"/>
      <c r="DO17" s="524"/>
      <c r="DP17" s="525"/>
      <c r="DQ17" s="547">
        <v>1012682</v>
      </c>
      <c r="DR17" s="524"/>
      <c r="DS17" s="524"/>
      <c r="DT17" s="524"/>
      <c r="DU17" s="524"/>
      <c r="DV17" s="524"/>
      <c r="DW17" s="524"/>
      <c r="DX17" s="524"/>
      <c r="DY17" s="524"/>
      <c r="DZ17" s="524"/>
      <c r="EA17" s="524"/>
      <c r="EB17" s="524"/>
      <c r="EC17" s="548"/>
    </row>
    <row r="18" spans="2:133" ht="11.25" customHeight="1" x14ac:dyDescent="0.2">
      <c r="B18" s="549" t="s">
        <v>284</v>
      </c>
      <c r="C18" s="550"/>
      <c r="D18" s="550"/>
      <c r="E18" s="550"/>
      <c r="F18" s="550"/>
      <c r="G18" s="550"/>
      <c r="H18" s="550"/>
      <c r="I18" s="550"/>
      <c r="J18" s="550"/>
      <c r="K18" s="550"/>
      <c r="L18" s="550"/>
      <c r="M18" s="550"/>
      <c r="N18" s="550"/>
      <c r="O18" s="550"/>
      <c r="P18" s="550"/>
      <c r="Q18" s="551"/>
      <c r="R18" s="523">
        <v>289881</v>
      </c>
      <c r="S18" s="524"/>
      <c r="T18" s="524"/>
      <c r="U18" s="524"/>
      <c r="V18" s="524"/>
      <c r="W18" s="524"/>
      <c r="X18" s="524"/>
      <c r="Y18" s="525"/>
      <c r="Z18" s="526">
        <v>3</v>
      </c>
      <c r="AA18" s="526"/>
      <c r="AB18" s="526"/>
      <c r="AC18" s="526"/>
      <c r="AD18" s="521">
        <v>191422</v>
      </c>
      <c r="AE18" s="521"/>
      <c r="AF18" s="521"/>
      <c r="AG18" s="521"/>
      <c r="AH18" s="521"/>
      <c r="AI18" s="521"/>
      <c r="AJ18" s="521"/>
      <c r="AK18" s="521"/>
      <c r="AL18" s="527">
        <v>3.1</v>
      </c>
      <c r="AM18" s="528"/>
      <c r="AN18" s="528"/>
      <c r="AO18" s="529"/>
      <c r="AP18" s="549" t="s">
        <v>368</v>
      </c>
      <c r="AQ18" s="550"/>
      <c r="AR18" s="550"/>
      <c r="AS18" s="550"/>
      <c r="AT18" s="550"/>
      <c r="AU18" s="550"/>
      <c r="AV18" s="550"/>
      <c r="AW18" s="550"/>
      <c r="AX18" s="550"/>
      <c r="AY18" s="550"/>
      <c r="AZ18" s="550"/>
      <c r="BA18" s="550"/>
      <c r="BB18" s="550"/>
      <c r="BC18" s="550"/>
      <c r="BD18" s="550"/>
      <c r="BE18" s="550"/>
      <c r="BF18" s="551"/>
      <c r="BG18" s="523" t="s">
        <v>366</v>
      </c>
      <c r="BH18" s="524"/>
      <c r="BI18" s="524"/>
      <c r="BJ18" s="524"/>
      <c r="BK18" s="524"/>
      <c r="BL18" s="524"/>
      <c r="BM18" s="524"/>
      <c r="BN18" s="525"/>
      <c r="BO18" s="526" t="s">
        <v>366</v>
      </c>
      <c r="BP18" s="526"/>
      <c r="BQ18" s="526"/>
      <c r="BR18" s="526"/>
      <c r="BS18" s="521" t="s">
        <v>366</v>
      </c>
      <c r="BT18" s="521"/>
      <c r="BU18" s="521"/>
      <c r="BV18" s="521"/>
      <c r="BW18" s="521"/>
      <c r="BX18" s="521"/>
      <c r="BY18" s="521"/>
      <c r="BZ18" s="521"/>
      <c r="CA18" s="521"/>
      <c r="CB18" s="522"/>
      <c r="CD18" s="541" t="s">
        <v>285</v>
      </c>
      <c r="CE18" s="542"/>
      <c r="CF18" s="542"/>
      <c r="CG18" s="542"/>
      <c r="CH18" s="542"/>
      <c r="CI18" s="542"/>
      <c r="CJ18" s="542"/>
      <c r="CK18" s="542"/>
      <c r="CL18" s="542"/>
      <c r="CM18" s="542"/>
      <c r="CN18" s="542"/>
      <c r="CO18" s="542"/>
      <c r="CP18" s="542"/>
      <c r="CQ18" s="543"/>
      <c r="CR18" s="523" t="s">
        <v>366</v>
      </c>
      <c r="CS18" s="524"/>
      <c r="CT18" s="524"/>
      <c r="CU18" s="524"/>
      <c r="CV18" s="524"/>
      <c r="CW18" s="524"/>
      <c r="CX18" s="524"/>
      <c r="CY18" s="525"/>
      <c r="CZ18" s="526" t="s">
        <v>366</v>
      </c>
      <c r="DA18" s="526"/>
      <c r="DB18" s="526"/>
      <c r="DC18" s="526"/>
      <c r="DD18" s="547" t="s">
        <v>366</v>
      </c>
      <c r="DE18" s="524"/>
      <c r="DF18" s="524"/>
      <c r="DG18" s="524"/>
      <c r="DH18" s="524"/>
      <c r="DI18" s="524"/>
      <c r="DJ18" s="524"/>
      <c r="DK18" s="524"/>
      <c r="DL18" s="524"/>
      <c r="DM18" s="524"/>
      <c r="DN18" s="524"/>
      <c r="DO18" s="524"/>
      <c r="DP18" s="525"/>
      <c r="DQ18" s="547" t="s">
        <v>366</v>
      </c>
      <c r="DR18" s="524"/>
      <c r="DS18" s="524"/>
      <c r="DT18" s="524"/>
      <c r="DU18" s="524"/>
      <c r="DV18" s="524"/>
      <c r="DW18" s="524"/>
      <c r="DX18" s="524"/>
      <c r="DY18" s="524"/>
      <c r="DZ18" s="524"/>
      <c r="EA18" s="524"/>
      <c r="EB18" s="524"/>
      <c r="EC18" s="548"/>
    </row>
    <row r="19" spans="2:133" ht="11.25" customHeight="1" x14ac:dyDescent="0.2">
      <c r="B19" s="549" t="s">
        <v>369</v>
      </c>
      <c r="C19" s="550"/>
      <c r="D19" s="550"/>
      <c r="E19" s="550"/>
      <c r="F19" s="550"/>
      <c r="G19" s="550"/>
      <c r="H19" s="550"/>
      <c r="I19" s="550"/>
      <c r="J19" s="550"/>
      <c r="K19" s="550"/>
      <c r="L19" s="550"/>
      <c r="M19" s="550"/>
      <c r="N19" s="550"/>
      <c r="O19" s="550"/>
      <c r="P19" s="550"/>
      <c r="Q19" s="551"/>
      <c r="R19" s="523">
        <v>191422</v>
      </c>
      <c r="S19" s="524"/>
      <c r="T19" s="524"/>
      <c r="U19" s="524"/>
      <c r="V19" s="524"/>
      <c r="W19" s="524"/>
      <c r="X19" s="524"/>
      <c r="Y19" s="525"/>
      <c r="Z19" s="526">
        <v>2</v>
      </c>
      <c r="AA19" s="526"/>
      <c r="AB19" s="526"/>
      <c r="AC19" s="526"/>
      <c r="AD19" s="521">
        <v>191422</v>
      </c>
      <c r="AE19" s="521"/>
      <c r="AF19" s="521"/>
      <c r="AG19" s="521"/>
      <c r="AH19" s="521"/>
      <c r="AI19" s="521"/>
      <c r="AJ19" s="521"/>
      <c r="AK19" s="521"/>
      <c r="AL19" s="527">
        <v>3.1</v>
      </c>
      <c r="AM19" s="528"/>
      <c r="AN19" s="528"/>
      <c r="AO19" s="529"/>
      <c r="AP19" s="549" t="s">
        <v>286</v>
      </c>
      <c r="AQ19" s="550"/>
      <c r="AR19" s="550"/>
      <c r="AS19" s="550"/>
      <c r="AT19" s="550"/>
      <c r="AU19" s="550"/>
      <c r="AV19" s="550"/>
      <c r="AW19" s="550"/>
      <c r="AX19" s="550"/>
      <c r="AY19" s="550"/>
      <c r="AZ19" s="550"/>
      <c r="BA19" s="550"/>
      <c r="BB19" s="550"/>
      <c r="BC19" s="550"/>
      <c r="BD19" s="550"/>
      <c r="BE19" s="550"/>
      <c r="BF19" s="551"/>
      <c r="BG19" s="523">
        <v>266227</v>
      </c>
      <c r="BH19" s="524"/>
      <c r="BI19" s="524"/>
      <c r="BJ19" s="524"/>
      <c r="BK19" s="524"/>
      <c r="BL19" s="524"/>
      <c r="BM19" s="524"/>
      <c r="BN19" s="525"/>
      <c r="BO19" s="526">
        <v>4.5999999999999996</v>
      </c>
      <c r="BP19" s="526"/>
      <c r="BQ19" s="526"/>
      <c r="BR19" s="526"/>
      <c r="BS19" s="521" t="s">
        <v>366</v>
      </c>
      <c r="BT19" s="521"/>
      <c r="BU19" s="521"/>
      <c r="BV19" s="521"/>
      <c r="BW19" s="521"/>
      <c r="BX19" s="521"/>
      <c r="BY19" s="521"/>
      <c r="BZ19" s="521"/>
      <c r="CA19" s="521"/>
      <c r="CB19" s="522"/>
      <c r="CD19" s="541" t="s">
        <v>370</v>
      </c>
      <c r="CE19" s="542"/>
      <c r="CF19" s="542"/>
      <c r="CG19" s="542"/>
      <c r="CH19" s="542"/>
      <c r="CI19" s="542"/>
      <c r="CJ19" s="542"/>
      <c r="CK19" s="542"/>
      <c r="CL19" s="542"/>
      <c r="CM19" s="542"/>
      <c r="CN19" s="542"/>
      <c r="CO19" s="542"/>
      <c r="CP19" s="542"/>
      <c r="CQ19" s="543"/>
      <c r="CR19" s="523" t="s">
        <v>366</v>
      </c>
      <c r="CS19" s="524"/>
      <c r="CT19" s="524"/>
      <c r="CU19" s="524"/>
      <c r="CV19" s="524"/>
      <c r="CW19" s="524"/>
      <c r="CX19" s="524"/>
      <c r="CY19" s="525"/>
      <c r="CZ19" s="526" t="s">
        <v>366</v>
      </c>
      <c r="DA19" s="526"/>
      <c r="DB19" s="526"/>
      <c r="DC19" s="526"/>
      <c r="DD19" s="547" t="s">
        <v>366</v>
      </c>
      <c r="DE19" s="524"/>
      <c r="DF19" s="524"/>
      <c r="DG19" s="524"/>
      <c r="DH19" s="524"/>
      <c r="DI19" s="524"/>
      <c r="DJ19" s="524"/>
      <c r="DK19" s="524"/>
      <c r="DL19" s="524"/>
      <c r="DM19" s="524"/>
      <c r="DN19" s="524"/>
      <c r="DO19" s="524"/>
      <c r="DP19" s="525"/>
      <c r="DQ19" s="547" t="s">
        <v>366</v>
      </c>
      <c r="DR19" s="524"/>
      <c r="DS19" s="524"/>
      <c r="DT19" s="524"/>
      <c r="DU19" s="524"/>
      <c r="DV19" s="524"/>
      <c r="DW19" s="524"/>
      <c r="DX19" s="524"/>
      <c r="DY19" s="524"/>
      <c r="DZ19" s="524"/>
      <c r="EA19" s="524"/>
      <c r="EB19" s="524"/>
      <c r="EC19" s="548"/>
    </row>
    <row r="20" spans="2:133" ht="11.25" customHeight="1" x14ac:dyDescent="0.2">
      <c r="B20" s="549" t="s">
        <v>371</v>
      </c>
      <c r="C20" s="550"/>
      <c r="D20" s="550"/>
      <c r="E20" s="550"/>
      <c r="F20" s="550"/>
      <c r="G20" s="550"/>
      <c r="H20" s="550"/>
      <c r="I20" s="550"/>
      <c r="J20" s="550"/>
      <c r="K20" s="550"/>
      <c r="L20" s="550"/>
      <c r="M20" s="550"/>
      <c r="N20" s="550"/>
      <c r="O20" s="550"/>
      <c r="P20" s="550"/>
      <c r="Q20" s="551"/>
      <c r="R20" s="523">
        <v>98459</v>
      </c>
      <c r="S20" s="524"/>
      <c r="T20" s="524"/>
      <c r="U20" s="524"/>
      <c r="V20" s="524"/>
      <c r="W20" s="524"/>
      <c r="X20" s="524"/>
      <c r="Y20" s="525"/>
      <c r="Z20" s="526">
        <v>1</v>
      </c>
      <c r="AA20" s="526"/>
      <c r="AB20" s="526"/>
      <c r="AC20" s="526"/>
      <c r="AD20" s="521" t="s">
        <v>366</v>
      </c>
      <c r="AE20" s="521"/>
      <c r="AF20" s="521"/>
      <c r="AG20" s="521"/>
      <c r="AH20" s="521"/>
      <c r="AI20" s="521"/>
      <c r="AJ20" s="521"/>
      <c r="AK20" s="521"/>
      <c r="AL20" s="527" t="s">
        <v>366</v>
      </c>
      <c r="AM20" s="528"/>
      <c r="AN20" s="528"/>
      <c r="AO20" s="529"/>
      <c r="AP20" s="549" t="s">
        <v>372</v>
      </c>
      <c r="AQ20" s="550"/>
      <c r="AR20" s="550"/>
      <c r="AS20" s="550"/>
      <c r="AT20" s="550"/>
      <c r="AU20" s="550"/>
      <c r="AV20" s="550"/>
      <c r="AW20" s="550"/>
      <c r="AX20" s="550"/>
      <c r="AY20" s="550"/>
      <c r="AZ20" s="550"/>
      <c r="BA20" s="550"/>
      <c r="BB20" s="550"/>
      <c r="BC20" s="550"/>
      <c r="BD20" s="550"/>
      <c r="BE20" s="550"/>
      <c r="BF20" s="551"/>
      <c r="BG20" s="523">
        <v>266227</v>
      </c>
      <c r="BH20" s="524"/>
      <c r="BI20" s="524"/>
      <c r="BJ20" s="524"/>
      <c r="BK20" s="524"/>
      <c r="BL20" s="524"/>
      <c r="BM20" s="524"/>
      <c r="BN20" s="525"/>
      <c r="BO20" s="526">
        <v>4.5999999999999996</v>
      </c>
      <c r="BP20" s="526"/>
      <c r="BQ20" s="526"/>
      <c r="BR20" s="526"/>
      <c r="BS20" s="521" t="s">
        <v>366</v>
      </c>
      <c r="BT20" s="521"/>
      <c r="BU20" s="521"/>
      <c r="BV20" s="521"/>
      <c r="BW20" s="521"/>
      <c r="BX20" s="521"/>
      <c r="BY20" s="521"/>
      <c r="BZ20" s="521"/>
      <c r="CA20" s="521"/>
      <c r="CB20" s="522"/>
      <c r="CD20" s="555" t="s">
        <v>287</v>
      </c>
      <c r="CE20" s="556"/>
      <c r="CF20" s="556"/>
      <c r="CG20" s="556"/>
      <c r="CH20" s="556"/>
      <c r="CI20" s="556"/>
      <c r="CJ20" s="556"/>
      <c r="CK20" s="556"/>
      <c r="CL20" s="556"/>
      <c r="CM20" s="556"/>
      <c r="CN20" s="556"/>
      <c r="CO20" s="556"/>
      <c r="CP20" s="556"/>
      <c r="CQ20" s="557"/>
      <c r="CR20" s="523">
        <v>9371923</v>
      </c>
      <c r="CS20" s="524"/>
      <c r="CT20" s="524"/>
      <c r="CU20" s="524"/>
      <c r="CV20" s="524"/>
      <c r="CW20" s="524"/>
      <c r="CX20" s="524"/>
      <c r="CY20" s="525"/>
      <c r="CZ20" s="526">
        <v>100</v>
      </c>
      <c r="DA20" s="526"/>
      <c r="DB20" s="526"/>
      <c r="DC20" s="526"/>
      <c r="DD20" s="547">
        <v>1028923</v>
      </c>
      <c r="DE20" s="524"/>
      <c r="DF20" s="524"/>
      <c r="DG20" s="524"/>
      <c r="DH20" s="524"/>
      <c r="DI20" s="524"/>
      <c r="DJ20" s="524"/>
      <c r="DK20" s="524"/>
      <c r="DL20" s="524"/>
      <c r="DM20" s="524"/>
      <c r="DN20" s="524"/>
      <c r="DO20" s="524"/>
      <c r="DP20" s="525"/>
      <c r="DQ20" s="547">
        <v>7690272</v>
      </c>
      <c r="DR20" s="524"/>
      <c r="DS20" s="524"/>
      <c r="DT20" s="524"/>
      <c r="DU20" s="524"/>
      <c r="DV20" s="524"/>
      <c r="DW20" s="524"/>
      <c r="DX20" s="524"/>
      <c r="DY20" s="524"/>
      <c r="DZ20" s="524"/>
      <c r="EA20" s="524"/>
      <c r="EB20" s="524"/>
      <c r="EC20" s="548"/>
    </row>
    <row r="21" spans="2:133" ht="11.25" customHeight="1" x14ac:dyDescent="0.2">
      <c r="B21" s="549" t="s">
        <v>373</v>
      </c>
      <c r="C21" s="550"/>
      <c r="D21" s="550"/>
      <c r="E21" s="550"/>
      <c r="F21" s="550"/>
      <c r="G21" s="550"/>
      <c r="H21" s="550"/>
      <c r="I21" s="550"/>
      <c r="J21" s="550"/>
      <c r="K21" s="550"/>
      <c r="L21" s="550"/>
      <c r="M21" s="550"/>
      <c r="N21" s="550"/>
      <c r="O21" s="550"/>
      <c r="P21" s="550"/>
      <c r="Q21" s="551"/>
      <c r="R21" s="523">
        <v>6610900</v>
      </c>
      <c r="S21" s="524"/>
      <c r="T21" s="524"/>
      <c r="U21" s="524"/>
      <c r="V21" s="524"/>
      <c r="W21" s="524"/>
      <c r="X21" s="524"/>
      <c r="Y21" s="525"/>
      <c r="Z21" s="526">
        <v>67.900000000000006</v>
      </c>
      <c r="AA21" s="526"/>
      <c r="AB21" s="526"/>
      <c r="AC21" s="526"/>
      <c r="AD21" s="521">
        <v>6246214</v>
      </c>
      <c r="AE21" s="521"/>
      <c r="AF21" s="521"/>
      <c r="AG21" s="521"/>
      <c r="AH21" s="521"/>
      <c r="AI21" s="521"/>
      <c r="AJ21" s="521"/>
      <c r="AK21" s="521"/>
      <c r="AL21" s="527">
        <v>99.5</v>
      </c>
      <c r="AM21" s="528"/>
      <c r="AN21" s="528"/>
      <c r="AO21" s="529"/>
      <c r="AP21" s="549" t="s">
        <v>374</v>
      </c>
      <c r="AQ21" s="550"/>
      <c r="AR21" s="550"/>
      <c r="AS21" s="550"/>
      <c r="AT21" s="550"/>
      <c r="AU21" s="550"/>
      <c r="AV21" s="550"/>
      <c r="AW21" s="550"/>
      <c r="AX21" s="550"/>
      <c r="AY21" s="550"/>
      <c r="AZ21" s="550"/>
      <c r="BA21" s="550"/>
      <c r="BB21" s="550"/>
      <c r="BC21" s="550"/>
      <c r="BD21" s="550"/>
      <c r="BE21" s="550"/>
      <c r="BF21" s="551"/>
      <c r="BG21" s="523" t="s">
        <v>366</v>
      </c>
      <c r="BH21" s="524"/>
      <c r="BI21" s="524"/>
      <c r="BJ21" s="524"/>
      <c r="BK21" s="524"/>
      <c r="BL21" s="524"/>
      <c r="BM21" s="524"/>
      <c r="BN21" s="525"/>
      <c r="BO21" s="526" t="s">
        <v>366</v>
      </c>
      <c r="BP21" s="526"/>
      <c r="BQ21" s="526"/>
      <c r="BR21" s="526"/>
      <c r="BS21" s="521" t="s">
        <v>366</v>
      </c>
      <c r="BT21" s="521"/>
      <c r="BU21" s="521"/>
      <c r="BV21" s="521"/>
      <c r="BW21" s="521"/>
      <c r="BX21" s="521"/>
      <c r="BY21" s="521"/>
      <c r="BZ21" s="521"/>
      <c r="CA21" s="521"/>
      <c r="CB21" s="522"/>
      <c r="CD21" s="517" t="s">
        <v>288</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2">
      <c r="B22" s="549" t="s">
        <v>289</v>
      </c>
      <c r="C22" s="550"/>
      <c r="D22" s="550"/>
      <c r="E22" s="550"/>
      <c r="F22" s="550"/>
      <c r="G22" s="550"/>
      <c r="H22" s="550"/>
      <c r="I22" s="550"/>
      <c r="J22" s="550"/>
      <c r="K22" s="550"/>
      <c r="L22" s="550"/>
      <c r="M22" s="550"/>
      <c r="N22" s="550"/>
      <c r="O22" s="550"/>
      <c r="P22" s="550"/>
      <c r="Q22" s="551"/>
      <c r="R22" s="523">
        <v>6026</v>
      </c>
      <c r="S22" s="524"/>
      <c r="T22" s="524"/>
      <c r="U22" s="524"/>
      <c r="V22" s="524"/>
      <c r="W22" s="524"/>
      <c r="X22" s="524"/>
      <c r="Y22" s="525"/>
      <c r="Z22" s="526">
        <v>0.1</v>
      </c>
      <c r="AA22" s="526"/>
      <c r="AB22" s="526"/>
      <c r="AC22" s="526"/>
      <c r="AD22" s="521">
        <v>6026</v>
      </c>
      <c r="AE22" s="521"/>
      <c r="AF22" s="521"/>
      <c r="AG22" s="521"/>
      <c r="AH22" s="521"/>
      <c r="AI22" s="521"/>
      <c r="AJ22" s="521"/>
      <c r="AK22" s="521"/>
      <c r="AL22" s="527">
        <v>0.1</v>
      </c>
      <c r="AM22" s="528"/>
      <c r="AN22" s="528"/>
      <c r="AO22" s="529"/>
      <c r="AP22" s="549" t="s">
        <v>290</v>
      </c>
      <c r="AQ22" s="550"/>
      <c r="AR22" s="550"/>
      <c r="AS22" s="550"/>
      <c r="AT22" s="550"/>
      <c r="AU22" s="550"/>
      <c r="AV22" s="550"/>
      <c r="AW22" s="550"/>
      <c r="AX22" s="550"/>
      <c r="AY22" s="550"/>
      <c r="AZ22" s="550"/>
      <c r="BA22" s="550"/>
      <c r="BB22" s="550"/>
      <c r="BC22" s="550"/>
      <c r="BD22" s="550"/>
      <c r="BE22" s="550"/>
      <c r="BF22" s="551"/>
      <c r="BG22" s="523" t="s">
        <v>375</v>
      </c>
      <c r="BH22" s="524"/>
      <c r="BI22" s="524"/>
      <c r="BJ22" s="524"/>
      <c r="BK22" s="524"/>
      <c r="BL22" s="524"/>
      <c r="BM22" s="524"/>
      <c r="BN22" s="525"/>
      <c r="BO22" s="526" t="s">
        <v>375</v>
      </c>
      <c r="BP22" s="526"/>
      <c r="BQ22" s="526"/>
      <c r="BR22" s="526"/>
      <c r="BS22" s="521" t="s">
        <v>375</v>
      </c>
      <c r="BT22" s="521"/>
      <c r="BU22" s="521"/>
      <c r="BV22" s="521"/>
      <c r="BW22" s="521"/>
      <c r="BX22" s="521"/>
      <c r="BY22" s="521"/>
      <c r="BZ22" s="521"/>
      <c r="CA22" s="521"/>
      <c r="CB22" s="522"/>
      <c r="CD22" s="517" t="s">
        <v>255</v>
      </c>
      <c r="CE22" s="518"/>
      <c r="CF22" s="518"/>
      <c r="CG22" s="518"/>
      <c r="CH22" s="518"/>
      <c r="CI22" s="518"/>
      <c r="CJ22" s="518"/>
      <c r="CK22" s="518"/>
      <c r="CL22" s="518"/>
      <c r="CM22" s="518"/>
      <c r="CN22" s="518"/>
      <c r="CO22" s="518"/>
      <c r="CP22" s="518"/>
      <c r="CQ22" s="519"/>
      <c r="CR22" s="517" t="s">
        <v>291</v>
      </c>
      <c r="CS22" s="518"/>
      <c r="CT22" s="518"/>
      <c r="CU22" s="518"/>
      <c r="CV22" s="518"/>
      <c r="CW22" s="518"/>
      <c r="CX22" s="518"/>
      <c r="CY22" s="519"/>
      <c r="CZ22" s="517" t="s">
        <v>292</v>
      </c>
      <c r="DA22" s="518"/>
      <c r="DB22" s="518"/>
      <c r="DC22" s="519"/>
      <c r="DD22" s="517" t="s">
        <v>293</v>
      </c>
      <c r="DE22" s="518"/>
      <c r="DF22" s="518"/>
      <c r="DG22" s="518"/>
      <c r="DH22" s="518"/>
      <c r="DI22" s="518"/>
      <c r="DJ22" s="518"/>
      <c r="DK22" s="519"/>
      <c r="DL22" s="552" t="s">
        <v>294</v>
      </c>
      <c r="DM22" s="553"/>
      <c r="DN22" s="553"/>
      <c r="DO22" s="553"/>
      <c r="DP22" s="553"/>
      <c r="DQ22" s="553"/>
      <c r="DR22" s="553"/>
      <c r="DS22" s="553"/>
      <c r="DT22" s="553"/>
      <c r="DU22" s="553"/>
      <c r="DV22" s="554"/>
      <c r="DW22" s="517" t="s">
        <v>376</v>
      </c>
      <c r="DX22" s="518"/>
      <c r="DY22" s="518"/>
      <c r="DZ22" s="518"/>
      <c r="EA22" s="518"/>
      <c r="EB22" s="518"/>
      <c r="EC22" s="519"/>
    </row>
    <row r="23" spans="2:133" ht="11.25" customHeight="1" x14ac:dyDescent="0.2">
      <c r="B23" s="549" t="s">
        <v>295</v>
      </c>
      <c r="C23" s="550"/>
      <c r="D23" s="550"/>
      <c r="E23" s="550"/>
      <c r="F23" s="550"/>
      <c r="G23" s="550"/>
      <c r="H23" s="550"/>
      <c r="I23" s="550"/>
      <c r="J23" s="550"/>
      <c r="K23" s="550"/>
      <c r="L23" s="550"/>
      <c r="M23" s="550"/>
      <c r="N23" s="550"/>
      <c r="O23" s="550"/>
      <c r="P23" s="550"/>
      <c r="Q23" s="551"/>
      <c r="R23" s="523">
        <v>7111</v>
      </c>
      <c r="S23" s="524"/>
      <c r="T23" s="524"/>
      <c r="U23" s="524"/>
      <c r="V23" s="524"/>
      <c r="W23" s="524"/>
      <c r="X23" s="524"/>
      <c r="Y23" s="525"/>
      <c r="Z23" s="526">
        <v>0.1</v>
      </c>
      <c r="AA23" s="526"/>
      <c r="AB23" s="526"/>
      <c r="AC23" s="526"/>
      <c r="AD23" s="521" t="s">
        <v>377</v>
      </c>
      <c r="AE23" s="521"/>
      <c r="AF23" s="521"/>
      <c r="AG23" s="521"/>
      <c r="AH23" s="521"/>
      <c r="AI23" s="521"/>
      <c r="AJ23" s="521"/>
      <c r="AK23" s="521"/>
      <c r="AL23" s="527" t="s">
        <v>377</v>
      </c>
      <c r="AM23" s="528"/>
      <c r="AN23" s="528"/>
      <c r="AO23" s="529"/>
      <c r="AP23" s="549" t="s">
        <v>296</v>
      </c>
      <c r="AQ23" s="550"/>
      <c r="AR23" s="550"/>
      <c r="AS23" s="550"/>
      <c r="AT23" s="550"/>
      <c r="AU23" s="550"/>
      <c r="AV23" s="550"/>
      <c r="AW23" s="550"/>
      <c r="AX23" s="550"/>
      <c r="AY23" s="550"/>
      <c r="AZ23" s="550"/>
      <c r="BA23" s="550"/>
      <c r="BB23" s="550"/>
      <c r="BC23" s="550"/>
      <c r="BD23" s="550"/>
      <c r="BE23" s="550"/>
      <c r="BF23" s="551"/>
      <c r="BG23" s="523">
        <v>266227</v>
      </c>
      <c r="BH23" s="524"/>
      <c r="BI23" s="524"/>
      <c r="BJ23" s="524"/>
      <c r="BK23" s="524"/>
      <c r="BL23" s="524"/>
      <c r="BM23" s="524"/>
      <c r="BN23" s="525"/>
      <c r="BO23" s="526">
        <v>4.5999999999999996</v>
      </c>
      <c r="BP23" s="526"/>
      <c r="BQ23" s="526"/>
      <c r="BR23" s="526"/>
      <c r="BS23" s="521" t="s">
        <v>377</v>
      </c>
      <c r="BT23" s="521"/>
      <c r="BU23" s="521"/>
      <c r="BV23" s="521"/>
      <c r="BW23" s="521"/>
      <c r="BX23" s="521"/>
      <c r="BY23" s="521"/>
      <c r="BZ23" s="521"/>
      <c r="CA23" s="521"/>
      <c r="CB23" s="522"/>
      <c r="CD23" s="544" t="s">
        <v>297</v>
      </c>
      <c r="CE23" s="545"/>
      <c r="CF23" s="545"/>
      <c r="CG23" s="545"/>
      <c r="CH23" s="545"/>
      <c r="CI23" s="545"/>
      <c r="CJ23" s="545"/>
      <c r="CK23" s="545"/>
      <c r="CL23" s="545"/>
      <c r="CM23" s="545"/>
      <c r="CN23" s="545"/>
      <c r="CO23" s="545"/>
      <c r="CP23" s="545"/>
      <c r="CQ23" s="546"/>
      <c r="CR23" s="533">
        <v>3329519</v>
      </c>
      <c r="CS23" s="534"/>
      <c r="CT23" s="534"/>
      <c r="CU23" s="534"/>
      <c r="CV23" s="534"/>
      <c r="CW23" s="534"/>
      <c r="CX23" s="534"/>
      <c r="CY23" s="535"/>
      <c r="CZ23" s="559">
        <v>35.5</v>
      </c>
      <c r="DA23" s="560"/>
      <c r="DB23" s="560"/>
      <c r="DC23" s="561"/>
      <c r="DD23" s="558">
        <v>2362680</v>
      </c>
      <c r="DE23" s="534"/>
      <c r="DF23" s="534"/>
      <c r="DG23" s="534"/>
      <c r="DH23" s="534"/>
      <c r="DI23" s="534"/>
      <c r="DJ23" s="534"/>
      <c r="DK23" s="535"/>
      <c r="DL23" s="558">
        <v>2328900</v>
      </c>
      <c r="DM23" s="534"/>
      <c r="DN23" s="534"/>
      <c r="DO23" s="534"/>
      <c r="DP23" s="534"/>
      <c r="DQ23" s="534"/>
      <c r="DR23" s="534"/>
      <c r="DS23" s="534"/>
      <c r="DT23" s="534"/>
      <c r="DU23" s="534"/>
      <c r="DV23" s="535"/>
      <c r="DW23" s="538">
        <v>34.9</v>
      </c>
      <c r="DX23" s="539"/>
      <c r="DY23" s="539"/>
      <c r="DZ23" s="539"/>
      <c r="EA23" s="539"/>
      <c r="EB23" s="539"/>
      <c r="EC23" s="540"/>
    </row>
    <row r="24" spans="2:133" ht="11.25" customHeight="1" x14ac:dyDescent="0.2">
      <c r="B24" s="549" t="s">
        <v>298</v>
      </c>
      <c r="C24" s="550"/>
      <c r="D24" s="550"/>
      <c r="E24" s="550"/>
      <c r="F24" s="550"/>
      <c r="G24" s="550"/>
      <c r="H24" s="550"/>
      <c r="I24" s="550"/>
      <c r="J24" s="550"/>
      <c r="K24" s="550"/>
      <c r="L24" s="550"/>
      <c r="M24" s="550"/>
      <c r="N24" s="550"/>
      <c r="O24" s="550"/>
      <c r="P24" s="550"/>
      <c r="Q24" s="551"/>
      <c r="R24" s="523">
        <v>171410</v>
      </c>
      <c r="S24" s="524"/>
      <c r="T24" s="524"/>
      <c r="U24" s="524"/>
      <c r="V24" s="524"/>
      <c r="W24" s="524"/>
      <c r="X24" s="524"/>
      <c r="Y24" s="525"/>
      <c r="Z24" s="526">
        <v>1.8</v>
      </c>
      <c r="AA24" s="526"/>
      <c r="AB24" s="526"/>
      <c r="AC24" s="526"/>
      <c r="AD24" s="521">
        <v>10181</v>
      </c>
      <c r="AE24" s="521"/>
      <c r="AF24" s="521"/>
      <c r="AG24" s="521"/>
      <c r="AH24" s="521"/>
      <c r="AI24" s="521"/>
      <c r="AJ24" s="521"/>
      <c r="AK24" s="521"/>
      <c r="AL24" s="527">
        <v>0.2</v>
      </c>
      <c r="AM24" s="528"/>
      <c r="AN24" s="528"/>
      <c r="AO24" s="529"/>
      <c r="AP24" s="549" t="s">
        <v>299</v>
      </c>
      <c r="AQ24" s="550"/>
      <c r="AR24" s="550"/>
      <c r="AS24" s="550"/>
      <c r="AT24" s="550"/>
      <c r="AU24" s="550"/>
      <c r="AV24" s="550"/>
      <c r="AW24" s="550"/>
      <c r="AX24" s="550"/>
      <c r="AY24" s="550"/>
      <c r="AZ24" s="550"/>
      <c r="BA24" s="550"/>
      <c r="BB24" s="550"/>
      <c r="BC24" s="550"/>
      <c r="BD24" s="550"/>
      <c r="BE24" s="550"/>
      <c r="BF24" s="551"/>
      <c r="BG24" s="523" t="s">
        <v>378</v>
      </c>
      <c r="BH24" s="524"/>
      <c r="BI24" s="524"/>
      <c r="BJ24" s="524"/>
      <c r="BK24" s="524"/>
      <c r="BL24" s="524"/>
      <c r="BM24" s="524"/>
      <c r="BN24" s="525"/>
      <c r="BO24" s="526" t="s">
        <v>378</v>
      </c>
      <c r="BP24" s="526"/>
      <c r="BQ24" s="526"/>
      <c r="BR24" s="526"/>
      <c r="BS24" s="521" t="s">
        <v>378</v>
      </c>
      <c r="BT24" s="521"/>
      <c r="BU24" s="521"/>
      <c r="BV24" s="521"/>
      <c r="BW24" s="521"/>
      <c r="BX24" s="521"/>
      <c r="BY24" s="521"/>
      <c r="BZ24" s="521"/>
      <c r="CA24" s="521"/>
      <c r="CB24" s="522"/>
      <c r="CD24" s="541" t="s">
        <v>300</v>
      </c>
      <c r="CE24" s="542"/>
      <c r="CF24" s="542"/>
      <c r="CG24" s="542"/>
      <c r="CH24" s="542"/>
      <c r="CI24" s="542"/>
      <c r="CJ24" s="542"/>
      <c r="CK24" s="542"/>
      <c r="CL24" s="542"/>
      <c r="CM24" s="542"/>
      <c r="CN24" s="542"/>
      <c r="CO24" s="542"/>
      <c r="CP24" s="542"/>
      <c r="CQ24" s="543"/>
      <c r="CR24" s="523">
        <v>1294399</v>
      </c>
      <c r="CS24" s="562"/>
      <c r="CT24" s="562"/>
      <c r="CU24" s="562"/>
      <c r="CV24" s="562"/>
      <c r="CW24" s="562"/>
      <c r="CX24" s="562"/>
      <c r="CY24" s="563"/>
      <c r="CZ24" s="566">
        <v>13.8</v>
      </c>
      <c r="DA24" s="567"/>
      <c r="DB24" s="567"/>
      <c r="DC24" s="568"/>
      <c r="DD24" s="547">
        <v>1103693</v>
      </c>
      <c r="DE24" s="562"/>
      <c r="DF24" s="562"/>
      <c r="DG24" s="562"/>
      <c r="DH24" s="562"/>
      <c r="DI24" s="562"/>
      <c r="DJ24" s="562"/>
      <c r="DK24" s="563"/>
      <c r="DL24" s="547">
        <v>1071506</v>
      </c>
      <c r="DM24" s="562"/>
      <c r="DN24" s="562"/>
      <c r="DO24" s="562"/>
      <c r="DP24" s="562"/>
      <c r="DQ24" s="562"/>
      <c r="DR24" s="562"/>
      <c r="DS24" s="562"/>
      <c r="DT24" s="562"/>
      <c r="DU24" s="562"/>
      <c r="DV24" s="563"/>
      <c r="DW24" s="527">
        <v>16.100000000000001</v>
      </c>
      <c r="DX24" s="564"/>
      <c r="DY24" s="564"/>
      <c r="DZ24" s="564"/>
      <c r="EA24" s="564"/>
      <c r="EB24" s="564"/>
      <c r="EC24" s="565"/>
    </row>
    <row r="25" spans="2:133" ht="11.25" customHeight="1" x14ac:dyDescent="0.2">
      <c r="B25" s="549" t="s">
        <v>301</v>
      </c>
      <c r="C25" s="550"/>
      <c r="D25" s="550"/>
      <c r="E25" s="550"/>
      <c r="F25" s="550"/>
      <c r="G25" s="550"/>
      <c r="H25" s="550"/>
      <c r="I25" s="550"/>
      <c r="J25" s="550"/>
      <c r="K25" s="550"/>
      <c r="L25" s="550"/>
      <c r="M25" s="550"/>
      <c r="N25" s="550"/>
      <c r="O25" s="550"/>
      <c r="P25" s="550"/>
      <c r="Q25" s="551"/>
      <c r="R25" s="523">
        <v>16209</v>
      </c>
      <c r="S25" s="524"/>
      <c r="T25" s="524"/>
      <c r="U25" s="524"/>
      <c r="V25" s="524"/>
      <c r="W25" s="524"/>
      <c r="X25" s="524"/>
      <c r="Y25" s="525"/>
      <c r="Z25" s="526">
        <v>0.2</v>
      </c>
      <c r="AA25" s="526"/>
      <c r="AB25" s="526"/>
      <c r="AC25" s="526"/>
      <c r="AD25" s="521" t="s">
        <v>378</v>
      </c>
      <c r="AE25" s="521"/>
      <c r="AF25" s="521"/>
      <c r="AG25" s="521"/>
      <c r="AH25" s="521"/>
      <c r="AI25" s="521"/>
      <c r="AJ25" s="521"/>
      <c r="AK25" s="521"/>
      <c r="AL25" s="527" t="s">
        <v>378</v>
      </c>
      <c r="AM25" s="528"/>
      <c r="AN25" s="528"/>
      <c r="AO25" s="529"/>
      <c r="AP25" s="549" t="s">
        <v>302</v>
      </c>
      <c r="AQ25" s="550"/>
      <c r="AR25" s="550"/>
      <c r="AS25" s="550"/>
      <c r="AT25" s="550"/>
      <c r="AU25" s="550"/>
      <c r="AV25" s="550"/>
      <c r="AW25" s="550"/>
      <c r="AX25" s="550"/>
      <c r="AY25" s="550"/>
      <c r="AZ25" s="550"/>
      <c r="BA25" s="550"/>
      <c r="BB25" s="550"/>
      <c r="BC25" s="550"/>
      <c r="BD25" s="550"/>
      <c r="BE25" s="550"/>
      <c r="BF25" s="551"/>
      <c r="BG25" s="523" t="s">
        <v>378</v>
      </c>
      <c r="BH25" s="524"/>
      <c r="BI25" s="524"/>
      <c r="BJ25" s="524"/>
      <c r="BK25" s="524"/>
      <c r="BL25" s="524"/>
      <c r="BM25" s="524"/>
      <c r="BN25" s="525"/>
      <c r="BO25" s="526" t="s">
        <v>378</v>
      </c>
      <c r="BP25" s="526"/>
      <c r="BQ25" s="526"/>
      <c r="BR25" s="526"/>
      <c r="BS25" s="521" t="s">
        <v>378</v>
      </c>
      <c r="BT25" s="521"/>
      <c r="BU25" s="521"/>
      <c r="BV25" s="521"/>
      <c r="BW25" s="521"/>
      <c r="BX25" s="521"/>
      <c r="BY25" s="521"/>
      <c r="BZ25" s="521"/>
      <c r="CA25" s="521"/>
      <c r="CB25" s="522"/>
      <c r="CD25" s="541" t="s">
        <v>303</v>
      </c>
      <c r="CE25" s="542"/>
      <c r="CF25" s="542"/>
      <c r="CG25" s="542"/>
      <c r="CH25" s="542"/>
      <c r="CI25" s="542"/>
      <c r="CJ25" s="542"/>
      <c r="CK25" s="542"/>
      <c r="CL25" s="542"/>
      <c r="CM25" s="542"/>
      <c r="CN25" s="542"/>
      <c r="CO25" s="542"/>
      <c r="CP25" s="542"/>
      <c r="CQ25" s="543"/>
      <c r="CR25" s="523">
        <v>857582</v>
      </c>
      <c r="CS25" s="524"/>
      <c r="CT25" s="524"/>
      <c r="CU25" s="524"/>
      <c r="CV25" s="524"/>
      <c r="CW25" s="524"/>
      <c r="CX25" s="524"/>
      <c r="CY25" s="525"/>
      <c r="CZ25" s="566">
        <v>9.1999999999999993</v>
      </c>
      <c r="DA25" s="567"/>
      <c r="DB25" s="567"/>
      <c r="DC25" s="568"/>
      <c r="DD25" s="547">
        <v>680192</v>
      </c>
      <c r="DE25" s="524"/>
      <c r="DF25" s="524"/>
      <c r="DG25" s="524"/>
      <c r="DH25" s="524"/>
      <c r="DI25" s="524"/>
      <c r="DJ25" s="524"/>
      <c r="DK25" s="525"/>
      <c r="DL25" s="547" t="s">
        <v>377</v>
      </c>
      <c r="DM25" s="524"/>
      <c r="DN25" s="524"/>
      <c r="DO25" s="524"/>
      <c r="DP25" s="524"/>
      <c r="DQ25" s="524"/>
      <c r="DR25" s="524"/>
      <c r="DS25" s="524"/>
      <c r="DT25" s="524"/>
      <c r="DU25" s="524"/>
      <c r="DV25" s="525"/>
      <c r="DW25" s="527" t="s">
        <v>377</v>
      </c>
      <c r="DX25" s="564"/>
      <c r="DY25" s="564"/>
      <c r="DZ25" s="564"/>
      <c r="EA25" s="564"/>
      <c r="EB25" s="564"/>
      <c r="EC25" s="565"/>
    </row>
    <row r="26" spans="2:133" ht="11.25" customHeight="1" x14ac:dyDescent="0.2">
      <c r="B26" s="549" t="s">
        <v>304</v>
      </c>
      <c r="C26" s="550"/>
      <c r="D26" s="550"/>
      <c r="E26" s="550"/>
      <c r="F26" s="550"/>
      <c r="G26" s="550"/>
      <c r="H26" s="550"/>
      <c r="I26" s="550"/>
      <c r="J26" s="550"/>
      <c r="K26" s="550"/>
      <c r="L26" s="550"/>
      <c r="M26" s="550"/>
      <c r="N26" s="550"/>
      <c r="O26" s="550"/>
      <c r="P26" s="550"/>
      <c r="Q26" s="551"/>
      <c r="R26" s="523">
        <v>733722</v>
      </c>
      <c r="S26" s="524"/>
      <c r="T26" s="524"/>
      <c r="U26" s="524"/>
      <c r="V26" s="524"/>
      <c r="W26" s="524"/>
      <c r="X26" s="524"/>
      <c r="Y26" s="525"/>
      <c r="Z26" s="526">
        <v>7.5</v>
      </c>
      <c r="AA26" s="526"/>
      <c r="AB26" s="526"/>
      <c r="AC26" s="526"/>
      <c r="AD26" s="521" t="s">
        <v>377</v>
      </c>
      <c r="AE26" s="521"/>
      <c r="AF26" s="521"/>
      <c r="AG26" s="521"/>
      <c r="AH26" s="521"/>
      <c r="AI26" s="521"/>
      <c r="AJ26" s="521"/>
      <c r="AK26" s="521"/>
      <c r="AL26" s="527" t="s">
        <v>377</v>
      </c>
      <c r="AM26" s="528"/>
      <c r="AN26" s="528"/>
      <c r="AO26" s="529"/>
      <c r="AP26" s="549" t="s">
        <v>305</v>
      </c>
      <c r="AQ26" s="550"/>
      <c r="AR26" s="550"/>
      <c r="AS26" s="550"/>
      <c r="AT26" s="550"/>
      <c r="AU26" s="550"/>
      <c r="AV26" s="550"/>
      <c r="AW26" s="550"/>
      <c r="AX26" s="550"/>
      <c r="AY26" s="550"/>
      <c r="AZ26" s="550"/>
      <c r="BA26" s="550"/>
      <c r="BB26" s="550"/>
      <c r="BC26" s="550"/>
      <c r="BD26" s="550"/>
      <c r="BE26" s="550"/>
      <c r="BF26" s="551"/>
      <c r="BG26" s="523" t="s">
        <v>377</v>
      </c>
      <c r="BH26" s="524"/>
      <c r="BI26" s="524"/>
      <c r="BJ26" s="524"/>
      <c r="BK26" s="524"/>
      <c r="BL26" s="524"/>
      <c r="BM26" s="524"/>
      <c r="BN26" s="525"/>
      <c r="BO26" s="526" t="s">
        <v>377</v>
      </c>
      <c r="BP26" s="526"/>
      <c r="BQ26" s="526"/>
      <c r="BR26" s="526"/>
      <c r="BS26" s="521" t="s">
        <v>377</v>
      </c>
      <c r="BT26" s="521"/>
      <c r="BU26" s="521"/>
      <c r="BV26" s="521"/>
      <c r="BW26" s="521"/>
      <c r="BX26" s="521"/>
      <c r="BY26" s="521"/>
      <c r="BZ26" s="521"/>
      <c r="CA26" s="521"/>
      <c r="CB26" s="522"/>
      <c r="CD26" s="541" t="s">
        <v>306</v>
      </c>
      <c r="CE26" s="542"/>
      <c r="CF26" s="542"/>
      <c r="CG26" s="542"/>
      <c r="CH26" s="542"/>
      <c r="CI26" s="542"/>
      <c r="CJ26" s="542"/>
      <c r="CK26" s="542"/>
      <c r="CL26" s="542"/>
      <c r="CM26" s="542"/>
      <c r="CN26" s="542"/>
      <c r="CO26" s="542"/>
      <c r="CP26" s="542"/>
      <c r="CQ26" s="543"/>
      <c r="CR26" s="523">
        <v>1022084</v>
      </c>
      <c r="CS26" s="562"/>
      <c r="CT26" s="562"/>
      <c r="CU26" s="562"/>
      <c r="CV26" s="562"/>
      <c r="CW26" s="562"/>
      <c r="CX26" s="562"/>
      <c r="CY26" s="563"/>
      <c r="CZ26" s="566">
        <v>10.9</v>
      </c>
      <c r="DA26" s="567"/>
      <c r="DB26" s="567"/>
      <c r="DC26" s="568"/>
      <c r="DD26" s="547">
        <v>246305</v>
      </c>
      <c r="DE26" s="562"/>
      <c r="DF26" s="562"/>
      <c r="DG26" s="562"/>
      <c r="DH26" s="562"/>
      <c r="DI26" s="562"/>
      <c r="DJ26" s="562"/>
      <c r="DK26" s="563"/>
      <c r="DL26" s="547">
        <v>244712</v>
      </c>
      <c r="DM26" s="562"/>
      <c r="DN26" s="562"/>
      <c r="DO26" s="562"/>
      <c r="DP26" s="562"/>
      <c r="DQ26" s="562"/>
      <c r="DR26" s="562"/>
      <c r="DS26" s="562"/>
      <c r="DT26" s="562"/>
      <c r="DU26" s="562"/>
      <c r="DV26" s="563"/>
      <c r="DW26" s="527">
        <v>3.7</v>
      </c>
      <c r="DX26" s="564"/>
      <c r="DY26" s="564"/>
      <c r="DZ26" s="564"/>
      <c r="EA26" s="564"/>
      <c r="EB26" s="564"/>
      <c r="EC26" s="565"/>
    </row>
    <row r="27" spans="2:133" ht="11.25" customHeight="1" x14ac:dyDescent="0.2">
      <c r="B27" s="637" t="s">
        <v>307</v>
      </c>
      <c r="C27" s="638"/>
      <c r="D27" s="638"/>
      <c r="E27" s="638"/>
      <c r="F27" s="638"/>
      <c r="G27" s="638"/>
      <c r="H27" s="638"/>
      <c r="I27" s="638"/>
      <c r="J27" s="638"/>
      <c r="K27" s="638"/>
      <c r="L27" s="638"/>
      <c r="M27" s="638"/>
      <c r="N27" s="638"/>
      <c r="O27" s="638"/>
      <c r="P27" s="638"/>
      <c r="Q27" s="639"/>
      <c r="R27" s="523" t="s">
        <v>377</v>
      </c>
      <c r="S27" s="524"/>
      <c r="T27" s="524"/>
      <c r="U27" s="524"/>
      <c r="V27" s="524"/>
      <c r="W27" s="524"/>
      <c r="X27" s="524"/>
      <c r="Y27" s="525"/>
      <c r="Z27" s="526" t="s">
        <v>377</v>
      </c>
      <c r="AA27" s="526"/>
      <c r="AB27" s="526"/>
      <c r="AC27" s="526"/>
      <c r="AD27" s="521" t="s">
        <v>377</v>
      </c>
      <c r="AE27" s="521"/>
      <c r="AF27" s="521"/>
      <c r="AG27" s="521"/>
      <c r="AH27" s="521"/>
      <c r="AI27" s="521"/>
      <c r="AJ27" s="521"/>
      <c r="AK27" s="521"/>
      <c r="AL27" s="527" t="s">
        <v>377</v>
      </c>
      <c r="AM27" s="528"/>
      <c r="AN27" s="528"/>
      <c r="AO27" s="529"/>
      <c r="AP27" s="569" t="s">
        <v>308</v>
      </c>
      <c r="AQ27" s="570"/>
      <c r="AR27" s="570"/>
      <c r="AS27" s="570"/>
      <c r="AT27" s="570"/>
      <c r="AU27" s="570"/>
      <c r="AV27" s="570"/>
      <c r="AW27" s="570"/>
      <c r="AX27" s="570"/>
      <c r="AY27" s="570"/>
      <c r="AZ27" s="570"/>
      <c r="BA27" s="570"/>
      <c r="BB27" s="570"/>
      <c r="BC27" s="570"/>
      <c r="BD27" s="570"/>
      <c r="BE27" s="570"/>
      <c r="BF27" s="571"/>
      <c r="BG27" s="523">
        <v>5777403</v>
      </c>
      <c r="BH27" s="524"/>
      <c r="BI27" s="524"/>
      <c r="BJ27" s="524"/>
      <c r="BK27" s="524"/>
      <c r="BL27" s="524"/>
      <c r="BM27" s="524"/>
      <c r="BN27" s="525"/>
      <c r="BO27" s="526">
        <v>100</v>
      </c>
      <c r="BP27" s="526"/>
      <c r="BQ27" s="526"/>
      <c r="BR27" s="526"/>
      <c r="BS27" s="521" t="s">
        <v>377</v>
      </c>
      <c r="BT27" s="521"/>
      <c r="BU27" s="521"/>
      <c r="BV27" s="521"/>
      <c r="BW27" s="521"/>
      <c r="BX27" s="521"/>
      <c r="BY27" s="521"/>
      <c r="BZ27" s="521"/>
      <c r="CA27" s="521"/>
      <c r="CB27" s="522"/>
      <c r="CD27" s="541" t="s">
        <v>309</v>
      </c>
      <c r="CE27" s="542"/>
      <c r="CF27" s="542"/>
      <c r="CG27" s="542"/>
      <c r="CH27" s="542"/>
      <c r="CI27" s="542"/>
      <c r="CJ27" s="542"/>
      <c r="CK27" s="542"/>
      <c r="CL27" s="542"/>
      <c r="CM27" s="542"/>
      <c r="CN27" s="542"/>
      <c r="CO27" s="542"/>
      <c r="CP27" s="542"/>
      <c r="CQ27" s="543"/>
      <c r="CR27" s="523">
        <v>1013036</v>
      </c>
      <c r="CS27" s="524"/>
      <c r="CT27" s="524"/>
      <c r="CU27" s="524"/>
      <c r="CV27" s="524"/>
      <c r="CW27" s="524"/>
      <c r="CX27" s="524"/>
      <c r="CY27" s="525"/>
      <c r="CZ27" s="566">
        <v>10.8</v>
      </c>
      <c r="DA27" s="567"/>
      <c r="DB27" s="567"/>
      <c r="DC27" s="568"/>
      <c r="DD27" s="547">
        <v>1012682</v>
      </c>
      <c r="DE27" s="524"/>
      <c r="DF27" s="524"/>
      <c r="DG27" s="524"/>
      <c r="DH27" s="524"/>
      <c r="DI27" s="524"/>
      <c r="DJ27" s="524"/>
      <c r="DK27" s="525"/>
      <c r="DL27" s="547">
        <v>1012682</v>
      </c>
      <c r="DM27" s="524"/>
      <c r="DN27" s="524"/>
      <c r="DO27" s="524"/>
      <c r="DP27" s="524"/>
      <c r="DQ27" s="524"/>
      <c r="DR27" s="524"/>
      <c r="DS27" s="524"/>
      <c r="DT27" s="524"/>
      <c r="DU27" s="524"/>
      <c r="DV27" s="525"/>
      <c r="DW27" s="527">
        <v>15.2</v>
      </c>
      <c r="DX27" s="564"/>
      <c r="DY27" s="564"/>
      <c r="DZ27" s="564"/>
      <c r="EA27" s="564"/>
      <c r="EB27" s="564"/>
      <c r="EC27" s="565"/>
    </row>
    <row r="28" spans="2:133" ht="11.25" customHeight="1" x14ac:dyDescent="0.2">
      <c r="B28" s="549" t="s">
        <v>310</v>
      </c>
      <c r="C28" s="550"/>
      <c r="D28" s="550"/>
      <c r="E28" s="550"/>
      <c r="F28" s="550"/>
      <c r="G28" s="550"/>
      <c r="H28" s="550"/>
      <c r="I28" s="550"/>
      <c r="J28" s="550"/>
      <c r="K28" s="550"/>
      <c r="L28" s="550"/>
      <c r="M28" s="550"/>
      <c r="N28" s="550"/>
      <c r="O28" s="550"/>
      <c r="P28" s="550"/>
      <c r="Q28" s="551"/>
      <c r="R28" s="523">
        <v>465246</v>
      </c>
      <c r="S28" s="524"/>
      <c r="T28" s="524"/>
      <c r="U28" s="524"/>
      <c r="V28" s="524"/>
      <c r="W28" s="524"/>
      <c r="X28" s="524"/>
      <c r="Y28" s="525"/>
      <c r="Z28" s="526">
        <v>4.8</v>
      </c>
      <c r="AA28" s="526"/>
      <c r="AB28" s="526"/>
      <c r="AC28" s="526"/>
      <c r="AD28" s="521" t="s">
        <v>377</v>
      </c>
      <c r="AE28" s="521"/>
      <c r="AF28" s="521"/>
      <c r="AG28" s="521"/>
      <c r="AH28" s="521"/>
      <c r="AI28" s="521"/>
      <c r="AJ28" s="521"/>
      <c r="AK28" s="521"/>
      <c r="AL28" s="527" t="s">
        <v>377</v>
      </c>
      <c r="AM28" s="528"/>
      <c r="AN28" s="528"/>
      <c r="AO28" s="529"/>
      <c r="AP28" s="530" t="s">
        <v>255</v>
      </c>
      <c r="AQ28" s="531"/>
      <c r="AR28" s="531"/>
      <c r="AS28" s="531"/>
      <c r="AT28" s="531"/>
      <c r="AU28" s="531"/>
      <c r="AV28" s="531"/>
      <c r="AW28" s="531"/>
      <c r="AX28" s="531"/>
      <c r="AY28" s="531"/>
      <c r="AZ28" s="531"/>
      <c r="BA28" s="531"/>
      <c r="BB28" s="531"/>
      <c r="BC28" s="531"/>
      <c r="BD28" s="531"/>
      <c r="BE28" s="531"/>
      <c r="BF28" s="532"/>
      <c r="BG28" s="530" t="s">
        <v>311</v>
      </c>
      <c r="BH28" s="575"/>
      <c r="BI28" s="575"/>
      <c r="BJ28" s="575"/>
      <c r="BK28" s="575"/>
      <c r="BL28" s="575"/>
      <c r="BM28" s="575"/>
      <c r="BN28" s="575"/>
      <c r="BO28" s="575"/>
      <c r="BP28" s="575"/>
      <c r="BQ28" s="576"/>
      <c r="BR28" s="530" t="s">
        <v>312</v>
      </c>
      <c r="BS28" s="575"/>
      <c r="BT28" s="575"/>
      <c r="BU28" s="575"/>
      <c r="BV28" s="575"/>
      <c r="BW28" s="575"/>
      <c r="BX28" s="575"/>
      <c r="BY28" s="575"/>
      <c r="BZ28" s="575"/>
      <c r="CA28" s="575"/>
      <c r="CB28" s="576"/>
      <c r="CD28" s="596" t="s">
        <v>313</v>
      </c>
      <c r="CE28" s="597"/>
      <c r="CF28" s="541" t="s">
        <v>379</v>
      </c>
      <c r="CG28" s="542"/>
      <c r="CH28" s="542"/>
      <c r="CI28" s="542"/>
      <c r="CJ28" s="542"/>
      <c r="CK28" s="542"/>
      <c r="CL28" s="542"/>
      <c r="CM28" s="542"/>
      <c r="CN28" s="542"/>
      <c r="CO28" s="542"/>
      <c r="CP28" s="542"/>
      <c r="CQ28" s="543"/>
      <c r="CR28" s="523">
        <v>1013036</v>
      </c>
      <c r="CS28" s="562"/>
      <c r="CT28" s="562"/>
      <c r="CU28" s="562"/>
      <c r="CV28" s="562"/>
      <c r="CW28" s="562"/>
      <c r="CX28" s="562"/>
      <c r="CY28" s="563"/>
      <c r="CZ28" s="566">
        <v>10.8</v>
      </c>
      <c r="DA28" s="567"/>
      <c r="DB28" s="567"/>
      <c r="DC28" s="568"/>
      <c r="DD28" s="547">
        <v>1012682</v>
      </c>
      <c r="DE28" s="562"/>
      <c r="DF28" s="562"/>
      <c r="DG28" s="562"/>
      <c r="DH28" s="562"/>
      <c r="DI28" s="562"/>
      <c r="DJ28" s="562"/>
      <c r="DK28" s="563"/>
      <c r="DL28" s="547">
        <v>1012682</v>
      </c>
      <c r="DM28" s="562"/>
      <c r="DN28" s="562"/>
      <c r="DO28" s="562"/>
      <c r="DP28" s="562"/>
      <c r="DQ28" s="562"/>
      <c r="DR28" s="562"/>
      <c r="DS28" s="562"/>
      <c r="DT28" s="562"/>
      <c r="DU28" s="562"/>
      <c r="DV28" s="563"/>
      <c r="DW28" s="527">
        <v>15.2</v>
      </c>
      <c r="DX28" s="564"/>
      <c r="DY28" s="564"/>
      <c r="DZ28" s="564"/>
      <c r="EA28" s="564"/>
      <c r="EB28" s="564"/>
      <c r="EC28" s="565"/>
    </row>
    <row r="29" spans="2:133" ht="11.25" customHeight="1" x14ac:dyDescent="0.2">
      <c r="B29" s="549" t="s">
        <v>314</v>
      </c>
      <c r="C29" s="550"/>
      <c r="D29" s="550"/>
      <c r="E29" s="550"/>
      <c r="F29" s="550"/>
      <c r="G29" s="550"/>
      <c r="H29" s="550"/>
      <c r="I29" s="550"/>
      <c r="J29" s="550"/>
      <c r="K29" s="550"/>
      <c r="L29" s="550"/>
      <c r="M29" s="550"/>
      <c r="N29" s="550"/>
      <c r="O29" s="550"/>
      <c r="P29" s="550"/>
      <c r="Q29" s="551"/>
      <c r="R29" s="523">
        <v>78872</v>
      </c>
      <c r="S29" s="524"/>
      <c r="T29" s="524"/>
      <c r="U29" s="524"/>
      <c r="V29" s="524"/>
      <c r="W29" s="524"/>
      <c r="X29" s="524"/>
      <c r="Y29" s="525"/>
      <c r="Z29" s="526">
        <v>0.8</v>
      </c>
      <c r="AA29" s="526"/>
      <c r="AB29" s="526"/>
      <c r="AC29" s="526"/>
      <c r="AD29" s="521">
        <v>3291</v>
      </c>
      <c r="AE29" s="521"/>
      <c r="AF29" s="521"/>
      <c r="AG29" s="521"/>
      <c r="AH29" s="521"/>
      <c r="AI29" s="521"/>
      <c r="AJ29" s="521"/>
      <c r="AK29" s="521"/>
      <c r="AL29" s="527">
        <v>0.1</v>
      </c>
      <c r="AM29" s="528"/>
      <c r="AN29" s="528"/>
      <c r="AO29" s="529"/>
      <c r="AP29" s="580" t="s">
        <v>315</v>
      </c>
      <c r="AQ29" s="581"/>
      <c r="AR29" s="581"/>
      <c r="AS29" s="581"/>
      <c r="AT29" s="591" t="s">
        <v>316</v>
      </c>
      <c r="AU29" s="164"/>
      <c r="AV29" s="164"/>
      <c r="AW29" s="164"/>
      <c r="AX29" s="572" t="s">
        <v>218</v>
      </c>
      <c r="AY29" s="573"/>
      <c r="AZ29" s="573"/>
      <c r="BA29" s="573"/>
      <c r="BB29" s="573"/>
      <c r="BC29" s="573"/>
      <c r="BD29" s="573"/>
      <c r="BE29" s="573"/>
      <c r="BF29" s="574"/>
      <c r="BG29" s="579">
        <v>98.2</v>
      </c>
      <c r="BH29" s="577"/>
      <c r="BI29" s="577"/>
      <c r="BJ29" s="577"/>
      <c r="BK29" s="577"/>
      <c r="BL29" s="577"/>
      <c r="BM29" s="539">
        <v>94</v>
      </c>
      <c r="BN29" s="577"/>
      <c r="BO29" s="577"/>
      <c r="BP29" s="577"/>
      <c r="BQ29" s="578"/>
      <c r="BR29" s="579">
        <v>98</v>
      </c>
      <c r="BS29" s="577"/>
      <c r="BT29" s="577"/>
      <c r="BU29" s="577"/>
      <c r="BV29" s="577"/>
      <c r="BW29" s="577"/>
      <c r="BX29" s="539">
        <v>94.4</v>
      </c>
      <c r="BY29" s="577"/>
      <c r="BZ29" s="577"/>
      <c r="CA29" s="577"/>
      <c r="CB29" s="578"/>
      <c r="CD29" s="598"/>
      <c r="CE29" s="599"/>
      <c r="CF29" s="541" t="s">
        <v>380</v>
      </c>
      <c r="CG29" s="542"/>
      <c r="CH29" s="542"/>
      <c r="CI29" s="542"/>
      <c r="CJ29" s="542"/>
      <c r="CK29" s="542"/>
      <c r="CL29" s="542"/>
      <c r="CM29" s="542"/>
      <c r="CN29" s="542"/>
      <c r="CO29" s="542"/>
      <c r="CP29" s="542"/>
      <c r="CQ29" s="543"/>
      <c r="CR29" s="523" t="s">
        <v>366</v>
      </c>
      <c r="CS29" s="524"/>
      <c r="CT29" s="524"/>
      <c r="CU29" s="524"/>
      <c r="CV29" s="524"/>
      <c r="CW29" s="524"/>
      <c r="CX29" s="524"/>
      <c r="CY29" s="525"/>
      <c r="CZ29" s="566" t="s">
        <v>366</v>
      </c>
      <c r="DA29" s="567"/>
      <c r="DB29" s="567"/>
      <c r="DC29" s="568"/>
      <c r="DD29" s="547" t="s">
        <v>366</v>
      </c>
      <c r="DE29" s="524"/>
      <c r="DF29" s="524"/>
      <c r="DG29" s="524"/>
      <c r="DH29" s="524"/>
      <c r="DI29" s="524"/>
      <c r="DJ29" s="524"/>
      <c r="DK29" s="525"/>
      <c r="DL29" s="547" t="s">
        <v>366</v>
      </c>
      <c r="DM29" s="524"/>
      <c r="DN29" s="524"/>
      <c r="DO29" s="524"/>
      <c r="DP29" s="524"/>
      <c r="DQ29" s="524"/>
      <c r="DR29" s="524"/>
      <c r="DS29" s="524"/>
      <c r="DT29" s="524"/>
      <c r="DU29" s="524"/>
      <c r="DV29" s="525"/>
      <c r="DW29" s="527" t="s">
        <v>366</v>
      </c>
      <c r="DX29" s="564"/>
      <c r="DY29" s="564"/>
      <c r="DZ29" s="564"/>
      <c r="EA29" s="564"/>
      <c r="EB29" s="564"/>
      <c r="EC29" s="565"/>
    </row>
    <row r="30" spans="2:133" ht="11.25" customHeight="1" x14ac:dyDescent="0.2">
      <c r="B30" s="549" t="s">
        <v>317</v>
      </c>
      <c r="C30" s="550"/>
      <c r="D30" s="550"/>
      <c r="E30" s="550"/>
      <c r="F30" s="550"/>
      <c r="G30" s="550"/>
      <c r="H30" s="550"/>
      <c r="I30" s="550"/>
      <c r="J30" s="550"/>
      <c r="K30" s="550"/>
      <c r="L30" s="550"/>
      <c r="M30" s="550"/>
      <c r="N30" s="550"/>
      <c r="O30" s="550"/>
      <c r="P30" s="550"/>
      <c r="Q30" s="551"/>
      <c r="R30" s="523">
        <v>2759</v>
      </c>
      <c r="S30" s="524"/>
      <c r="T30" s="524"/>
      <c r="U30" s="524"/>
      <c r="V30" s="524"/>
      <c r="W30" s="524"/>
      <c r="X30" s="524"/>
      <c r="Y30" s="525"/>
      <c r="Z30" s="526">
        <v>0</v>
      </c>
      <c r="AA30" s="526"/>
      <c r="AB30" s="526"/>
      <c r="AC30" s="526"/>
      <c r="AD30" s="521" t="s">
        <v>366</v>
      </c>
      <c r="AE30" s="521"/>
      <c r="AF30" s="521"/>
      <c r="AG30" s="521"/>
      <c r="AH30" s="521"/>
      <c r="AI30" s="521"/>
      <c r="AJ30" s="521"/>
      <c r="AK30" s="521"/>
      <c r="AL30" s="527" t="s">
        <v>366</v>
      </c>
      <c r="AM30" s="528"/>
      <c r="AN30" s="528"/>
      <c r="AO30" s="529"/>
      <c r="AP30" s="582"/>
      <c r="AQ30" s="583"/>
      <c r="AR30" s="583"/>
      <c r="AS30" s="583"/>
      <c r="AT30" s="592"/>
      <c r="AU30" s="165" t="s">
        <v>381</v>
      </c>
      <c r="AV30" s="165"/>
      <c r="AW30" s="165"/>
      <c r="AX30" s="549" t="s">
        <v>318</v>
      </c>
      <c r="AY30" s="550"/>
      <c r="AZ30" s="550"/>
      <c r="BA30" s="550"/>
      <c r="BB30" s="550"/>
      <c r="BC30" s="550"/>
      <c r="BD30" s="550"/>
      <c r="BE30" s="550"/>
      <c r="BF30" s="551"/>
      <c r="BG30" s="586">
        <v>97.5</v>
      </c>
      <c r="BH30" s="562"/>
      <c r="BI30" s="562"/>
      <c r="BJ30" s="562"/>
      <c r="BK30" s="562"/>
      <c r="BL30" s="562"/>
      <c r="BM30" s="528">
        <v>90.9</v>
      </c>
      <c r="BN30" s="587"/>
      <c r="BO30" s="587"/>
      <c r="BP30" s="587"/>
      <c r="BQ30" s="588"/>
      <c r="BR30" s="586">
        <v>96.8</v>
      </c>
      <c r="BS30" s="562"/>
      <c r="BT30" s="562"/>
      <c r="BU30" s="562"/>
      <c r="BV30" s="562"/>
      <c r="BW30" s="562"/>
      <c r="BX30" s="528">
        <v>91.3</v>
      </c>
      <c r="BY30" s="587"/>
      <c r="BZ30" s="587"/>
      <c r="CA30" s="587"/>
      <c r="CB30" s="588"/>
      <c r="CD30" s="541" t="s">
        <v>319</v>
      </c>
      <c r="CE30" s="542"/>
      <c r="CF30" s="542"/>
      <c r="CG30" s="542"/>
      <c r="CH30" s="542"/>
      <c r="CI30" s="542"/>
      <c r="CJ30" s="542"/>
      <c r="CK30" s="542"/>
      <c r="CL30" s="542"/>
      <c r="CM30" s="542"/>
      <c r="CN30" s="542"/>
      <c r="CO30" s="542"/>
      <c r="CP30" s="542"/>
      <c r="CQ30" s="543"/>
      <c r="CR30" s="523">
        <v>5013481</v>
      </c>
      <c r="CS30" s="562"/>
      <c r="CT30" s="562"/>
      <c r="CU30" s="562"/>
      <c r="CV30" s="562"/>
      <c r="CW30" s="562"/>
      <c r="CX30" s="562"/>
      <c r="CY30" s="563"/>
      <c r="CZ30" s="566">
        <v>53.5</v>
      </c>
      <c r="DA30" s="567"/>
      <c r="DB30" s="567"/>
      <c r="DC30" s="568"/>
      <c r="DD30" s="547">
        <v>4744266</v>
      </c>
      <c r="DE30" s="562"/>
      <c r="DF30" s="562"/>
      <c r="DG30" s="562"/>
      <c r="DH30" s="562"/>
      <c r="DI30" s="562"/>
      <c r="DJ30" s="562"/>
      <c r="DK30" s="563"/>
      <c r="DL30" s="547">
        <v>3249179</v>
      </c>
      <c r="DM30" s="562"/>
      <c r="DN30" s="562"/>
      <c r="DO30" s="562"/>
      <c r="DP30" s="562"/>
      <c r="DQ30" s="562"/>
      <c r="DR30" s="562"/>
      <c r="DS30" s="562"/>
      <c r="DT30" s="562"/>
      <c r="DU30" s="562"/>
      <c r="DV30" s="563"/>
      <c r="DW30" s="527">
        <v>48.7</v>
      </c>
      <c r="DX30" s="564"/>
      <c r="DY30" s="564"/>
      <c r="DZ30" s="564"/>
      <c r="EA30" s="564"/>
      <c r="EB30" s="564"/>
      <c r="EC30" s="565"/>
    </row>
    <row r="31" spans="2:133" ht="11.25" customHeight="1" x14ac:dyDescent="0.2">
      <c r="B31" s="549" t="s">
        <v>320</v>
      </c>
      <c r="C31" s="550"/>
      <c r="D31" s="550"/>
      <c r="E31" s="550"/>
      <c r="F31" s="550"/>
      <c r="G31" s="550"/>
      <c r="H31" s="550"/>
      <c r="I31" s="550"/>
      <c r="J31" s="550"/>
      <c r="K31" s="550"/>
      <c r="L31" s="550"/>
      <c r="M31" s="550"/>
      <c r="N31" s="550"/>
      <c r="O31" s="550"/>
      <c r="P31" s="550"/>
      <c r="Q31" s="551"/>
      <c r="R31" s="523">
        <v>517274</v>
      </c>
      <c r="S31" s="524"/>
      <c r="T31" s="524"/>
      <c r="U31" s="524"/>
      <c r="V31" s="524"/>
      <c r="W31" s="524"/>
      <c r="X31" s="524"/>
      <c r="Y31" s="525"/>
      <c r="Z31" s="526">
        <v>5.3</v>
      </c>
      <c r="AA31" s="526"/>
      <c r="AB31" s="526"/>
      <c r="AC31" s="526"/>
      <c r="AD31" s="521" t="s">
        <v>382</v>
      </c>
      <c r="AE31" s="521"/>
      <c r="AF31" s="521"/>
      <c r="AG31" s="521"/>
      <c r="AH31" s="521"/>
      <c r="AI31" s="521"/>
      <c r="AJ31" s="521"/>
      <c r="AK31" s="521"/>
      <c r="AL31" s="527" t="s">
        <v>382</v>
      </c>
      <c r="AM31" s="528"/>
      <c r="AN31" s="528"/>
      <c r="AO31" s="529"/>
      <c r="AP31" s="584"/>
      <c r="AQ31" s="585"/>
      <c r="AR31" s="585"/>
      <c r="AS31" s="585"/>
      <c r="AT31" s="593"/>
      <c r="AU31" s="166"/>
      <c r="AV31" s="166"/>
      <c r="AW31" s="166"/>
      <c r="AX31" s="569" t="s">
        <v>321</v>
      </c>
      <c r="AY31" s="570"/>
      <c r="AZ31" s="570"/>
      <c r="BA31" s="570"/>
      <c r="BB31" s="570"/>
      <c r="BC31" s="570"/>
      <c r="BD31" s="570"/>
      <c r="BE31" s="570"/>
      <c r="BF31" s="571"/>
      <c r="BG31" s="589">
        <v>98.6</v>
      </c>
      <c r="BH31" s="590"/>
      <c r="BI31" s="590"/>
      <c r="BJ31" s="590"/>
      <c r="BK31" s="590"/>
      <c r="BL31" s="590"/>
      <c r="BM31" s="594">
        <v>95.7</v>
      </c>
      <c r="BN31" s="590"/>
      <c r="BO31" s="590"/>
      <c r="BP31" s="590"/>
      <c r="BQ31" s="595"/>
      <c r="BR31" s="589">
        <v>98.6</v>
      </c>
      <c r="BS31" s="590"/>
      <c r="BT31" s="590"/>
      <c r="BU31" s="590"/>
      <c r="BV31" s="590"/>
      <c r="BW31" s="590"/>
      <c r="BX31" s="594">
        <v>96</v>
      </c>
      <c r="BY31" s="590"/>
      <c r="BZ31" s="590"/>
      <c r="CA31" s="590"/>
      <c r="CB31" s="595"/>
      <c r="CD31" s="541" t="s">
        <v>322</v>
      </c>
      <c r="CE31" s="542"/>
      <c r="CF31" s="542"/>
      <c r="CG31" s="542"/>
      <c r="CH31" s="542"/>
      <c r="CI31" s="542"/>
      <c r="CJ31" s="542"/>
      <c r="CK31" s="542"/>
      <c r="CL31" s="542"/>
      <c r="CM31" s="542"/>
      <c r="CN31" s="542"/>
      <c r="CO31" s="542"/>
      <c r="CP31" s="542"/>
      <c r="CQ31" s="543"/>
      <c r="CR31" s="523">
        <v>1116498</v>
      </c>
      <c r="CS31" s="524"/>
      <c r="CT31" s="524"/>
      <c r="CU31" s="524"/>
      <c r="CV31" s="524"/>
      <c r="CW31" s="524"/>
      <c r="CX31" s="524"/>
      <c r="CY31" s="525"/>
      <c r="CZ31" s="566">
        <v>11.9</v>
      </c>
      <c r="DA31" s="567"/>
      <c r="DB31" s="567"/>
      <c r="DC31" s="568"/>
      <c r="DD31" s="547">
        <v>951411</v>
      </c>
      <c r="DE31" s="524"/>
      <c r="DF31" s="524"/>
      <c r="DG31" s="524"/>
      <c r="DH31" s="524"/>
      <c r="DI31" s="524"/>
      <c r="DJ31" s="524"/>
      <c r="DK31" s="525"/>
      <c r="DL31" s="547">
        <v>564816</v>
      </c>
      <c r="DM31" s="524"/>
      <c r="DN31" s="524"/>
      <c r="DO31" s="524"/>
      <c r="DP31" s="524"/>
      <c r="DQ31" s="524"/>
      <c r="DR31" s="524"/>
      <c r="DS31" s="524"/>
      <c r="DT31" s="524"/>
      <c r="DU31" s="524"/>
      <c r="DV31" s="525"/>
      <c r="DW31" s="527">
        <v>8.5</v>
      </c>
      <c r="DX31" s="564"/>
      <c r="DY31" s="564"/>
      <c r="DZ31" s="564"/>
      <c r="EA31" s="564"/>
      <c r="EB31" s="564"/>
      <c r="EC31" s="565"/>
    </row>
    <row r="32" spans="2:133" ht="11.25" customHeight="1" x14ac:dyDescent="0.2">
      <c r="B32" s="549" t="s">
        <v>323</v>
      </c>
      <c r="C32" s="550"/>
      <c r="D32" s="550"/>
      <c r="E32" s="550"/>
      <c r="F32" s="550"/>
      <c r="G32" s="550"/>
      <c r="H32" s="550"/>
      <c r="I32" s="550"/>
      <c r="J32" s="550"/>
      <c r="K32" s="550"/>
      <c r="L32" s="550"/>
      <c r="M32" s="550"/>
      <c r="N32" s="550"/>
      <c r="O32" s="550"/>
      <c r="P32" s="550"/>
      <c r="Q32" s="551"/>
      <c r="R32" s="523">
        <v>452965</v>
      </c>
      <c r="S32" s="524"/>
      <c r="T32" s="524"/>
      <c r="U32" s="524"/>
      <c r="V32" s="524"/>
      <c r="W32" s="524"/>
      <c r="X32" s="524"/>
      <c r="Y32" s="525"/>
      <c r="Z32" s="526">
        <v>4.7</v>
      </c>
      <c r="AA32" s="526"/>
      <c r="AB32" s="526"/>
      <c r="AC32" s="526"/>
      <c r="AD32" s="521" t="s">
        <v>383</v>
      </c>
      <c r="AE32" s="521"/>
      <c r="AF32" s="521"/>
      <c r="AG32" s="521"/>
      <c r="AH32" s="521"/>
      <c r="AI32" s="521"/>
      <c r="AJ32" s="521"/>
      <c r="AK32" s="521"/>
      <c r="AL32" s="527" t="s">
        <v>383</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41" t="s">
        <v>324</v>
      </c>
      <c r="CE32" s="542"/>
      <c r="CF32" s="542"/>
      <c r="CG32" s="542"/>
      <c r="CH32" s="542"/>
      <c r="CI32" s="542"/>
      <c r="CJ32" s="542"/>
      <c r="CK32" s="542"/>
      <c r="CL32" s="542"/>
      <c r="CM32" s="542"/>
      <c r="CN32" s="542"/>
      <c r="CO32" s="542"/>
      <c r="CP32" s="542"/>
      <c r="CQ32" s="543"/>
      <c r="CR32" s="523">
        <v>24050</v>
      </c>
      <c r="CS32" s="562"/>
      <c r="CT32" s="562"/>
      <c r="CU32" s="562"/>
      <c r="CV32" s="562"/>
      <c r="CW32" s="562"/>
      <c r="CX32" s="562"/>
      <c r="CY32" s="563"/>
      <c r="CZ32" s="566">
        <v>0.3</v>
      </c>
      <c r="DA32" s="567"/>
      <c r="DB32" s="567"/>
      <c r="DC32" s="568"/>
      <c r="DD32" s="547">
        <v>17857</v>
      </c>
      <c r="DE32" s="562"/>
      <c r="DF32" s="562"/>
      <c r="DG32" s="562"/>
      <c r="DH32" s="562"/>
      <c r="DI32" s="562"/>
      <c r="DJ32" s="562"/>
      <c r="DK32" s="563"/>
      <c r="DL32" s="547">
        <v>17857</v>
      </c>
      <c r="DM32" s="562"/>
      <c r="DN32" s="562"/>
      <c r="DO32" s="562"/>
      <c r="DP32" s="562"/>
      <c r="DQ32" s="562"/>
      <c r="DR32" s="562"/>
      <c r="DS32" s="562"/>
      <c r="DT32" s="562"/>
      <c r="DU32" s="562"/>
      <c r="DV32" s="563"/>
      <c r="DW32" s="527">
        <v>0.3</v>
      </c>
      <c r="DX32" s="564"/>
      <c r="DY32" s="564"/>
      <c r="DZ32" s="564"/>
      <c r="EA32" s="564"/>
      <c r="EB32" s="564"/>
      <c r="EC32" s="565"/>
    </row>
    <row r="33" spans="2:133" ht="11.25" customHeight="1" x14ac:dyDescent="0.2">
      <c r="B33" s="549" t="s">
        <v>325</v>
      </c>
      <c r="C33" s="550"/>
      <c r="D33" s="550"/>
      <c r="E33" s="550"/>
      <c r="F33" s="550"/>
      <c r="G33" s="550"/>
      <c r="H33" s="550"/>
      <c r="I33" s="550"/>
      <c r="J33" s="550"/>
      <c r="K33" s="550"/>
      <c r="L33" s="550"/>
      <c r="M33" s="550"/>
      <c r="N33" s="550"/>
      <c r="O33" s="550"/>
      <c r="P33" s="550"/>
      <c r="Q33" s="551"/>
      <c r="R33" s="523">
        <v>78299</v>
      </c>
      <c r="S33" s="524"/>
      <c r="T33" s="524"/>
      <c r="U33" s="524"/>
      <c r="V33" s="524"/>
      <c r="W33" s="524"/>
      <c r="X33" s="524"/>
      <c r="Y33" s="525"/>
      <c r="Z33" s="526">
        <v>0.8</v>
      </c>
      <c r="AA33" s="526"/>
      <c r="AB33" s="526"/>
      <c r="AC33" s="526"/>
      <c r="AD33" s="521">
        <v>9634</v>
      </c>
      <c r="AE33" s="521"/>
      <c r="AF33" s="521"/>
      <c r="AG33" s="521"/>
      <c r="AH33" s="521"/>
      <c r="AI33" s="521"/>
      <c r="AJ33" s="521"/>
      <c r="AK33" s="521"/>
      <c r="AL33" s="527">
        <v>0.2</v>
      </c>
      <c r="AM33" s="528"/>
      <c r="AN33" s="528"/>
      <c r="AO33" s="529"/>
      <c r="AP33" s="169"/>
      <c r="AQ33" s="530" t="s">
        <v>326</v>
      </c>
      <c r="AR33" s="531"/>
      <c r="AS33" s="531"/>
      <c r="AT33" s="531"/>
      <c r="AU33" s="531"/>
      <c r="AV33" s="531"/>
      <c r="AW33" s="531"/>
      <c r="AX33" s="531"/>
      <c r="AY33" s="531"/>
      <c r="AZ33" s="531"/>
      <c r="BA33" s="531"/>
      <c r="BB33" s="531"/>
      <c r="BC33" s="531"/>
      <c r="BD33" s="531"/>
      <c r="BE33" s="531"/>
      <c r="BF33" s="532"/>
      <c r="BG33" s="530" t="s">
        <v>327</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41" t="s">
        <v>328</v>
      </c>
      <c r="CE33" s="542"/>
      <c r="CF33" s="542"/>
      <c r="CG33" s="542"/>
      <c r="CH33" s="542"/>
      <c r="CI33" s="542"/>
      <c r="CJ33" s="542"/>
      <c r="CK33" s="542"/>
      <c r="CL33" s="542"/>
      <c r="CM33" s="542"/>
      <c r="CN33" s="542"/>
      <c r="CO33" s="542"/>
      <c r="CP33" s="542"/>
      <c r="CQ33" s="543"/>
      <c r="CR33" s="523">
        <v>2027581</v>
      </c>
      <c r="CS33" s="524"/>
      <c r="CT33" s="524"/>
      <c r="CU33" s="524"/>
      <c r="CV33" s="524"/>
      <c r="CW33" s="524"/>
      <c r="CX33" s="524"/>
      <c r="CY33" s="525"/>
      <c r="CZ33" s="566">
        <v>21.6</v>
      </c>
      <c r="DA33" s="567"/>
      <c r="DB33" s="567"/>
      <c r="DC33" s="568"/>
      <c r="DD33" s="547">
        <v>1993354</v>
      </c>
      <c r="DE33" s="524"/>
      <c r="DF33" s="524"/>
      <c r="DG33" s="524"/>
      <c r="DH33" s="524"/>
      <c r="DI33" s="524"/>
      <c r="DJ33" s="524"/>
      <c r="DK33" s="525"/>
      <c r="DL33" s="547">
        <v>1781197</v>
      </c>
      <c r="DM33" s="524"/>
      <c r="DN33" s="524"/>
      <c r="DO33" s="524"/>
      <c r="DP33" s="524"/>
      <c r="DQ33" s="524"/>
      <c r="DR33" s="524"/>
      <c r="DS33" s="524"/>
      <c r="DT33" s="524"/>
      <c r="DU33" s="524"/>
      <c r="DV33" s="525"/>
      <c r="DW33" s="527">
        <v>26.7</v>
      </c>
      <c r="DX33" s="564"/>
      <c r="DY33" s="564"/>
      <c r="DZ33" s="564"/>
      <c r="EA33" s="564"/>
      <c r="EB33" s="564"/>
      <c r="EC33" s="565"/>
    </row>
    <row r="34" spans="2:133" ht="11.25" customHeight="1" x14ac:dyDescent="0.2">
      <c r="B34" s="549" t="s">
        <v>329</v>
      </c>
      <c r="C34" s="550"/>
      <c r="D34" s="550"/>
      <c r="E34" s="550"/>
      <c r="F34" s="550"/>
      <c r="G34" s="550"/>
      <c r="H34" s="550"/>
      <c r="I34" s="550"/>
      <c r="J34" s="550"/>
      <c r="K34" s="550"/>
      <c r="L34" s="550"/>
      <c r="M34" s="550"/>
      <c r="N34" s="550"/>
      <c r="O34" s="550"/>
      <c r="P34" s="550"/>
      <c r="Q34" s="551"/>
      <c r="R34" s="523">
        <v>594600</v>
      </c>
      <c r="S34" s="524"/>
      <c r="T34" s="524"/>
      <c r="U34" s="524"/>
      <c r="V34" s="524"/>
      <c r="W34" s="524"/>
      <c r="X34" s="524"/>
      <c r="Y34" s="525"/>
      <c r="Z34" s="526">
        <v>6.1</v>
      </c>
      <c r="AA34" s="526"/>
      <c r="AB34" s="526"/>
      <c r="AC34" s="526"/>
      <c r="AD34" s="521" t="s">
        <v>349</v>
      </c>
      <c r="AE34" s="521"/>
      <c r="AF34" s="521"/>
      <c r="AG34" s="521"/>
      <c r="AH34" s="521"/>
      <c r="AI34" s="521"/>
      <c r="AJ34" s="521"/>
      <c r="AK34" s="521"/>
      <c r="AL34" s="527" t="s">
        <v>349</v>
      </c>
      <c r="AM34" s="528"/>
      <c r="AN34" s="528"/>
      <c r="AO34" s="529"/>
      <c r="AP34" s="169"/>
      <c r="AQ34" s="544" t="s">
        <v>330</v>
      </c>
      <c r="AR34" s="545"/>
      <c r="AS34" s="545"/>
      <c r="AT34" s="545"/>
      <c r="AU34" s="545"/>
      <c r="AV34" s="545"/>
      <c r="AW34" s="545"/>
      <c r="AX34" s="545"/>
      <c r="AY34" s="546"/>
      <c r="AZ34" s="533">
        <v>1513271</v>
      </c>
      <c r="BA34" s="534"/>
      <c r="BB34" s="534"/>
      <c r="BC34" s="534"/>
      <c r="BD34" s="534"/>
      <c r="BE34" s="534"/>
      <c r="BF34" s="600"/>
      <c r="BG34" s="544" t="s">
        <v>331</v>
      </c>
      <c r="BH34" s="545"/>
      <c r="BI34" s="545"/>
      <c r="BJ34" s="545"/>
      <c r="BK34" s="545"/>
      <c r="BL34" s="545"/>
      <c r="BM34" s="545"/>
      <c r="BN34" s="545"/>
      <c r="BO34" s="545"/>
      <c r="BP34" s="545"/>
      <c r="BQ34" s="545"/>
      <c r="BR34" s="545"/>
      <c r="BS34" s="545"/>
      <c r="BT34" s="545"/>
      <c r="BU34" s="546"/>
      <c r="BV34" s="533">
        <v>135675</v>
      </c>
      <c r="BW34" s="534"/>
      <c r="BX34" s="534"/>
      <c r="BY34" s="534"/>
      <c r="BZ34" s="534"/>
      <c r="CA34" s="534"/>
      <c r="CB34" s="600"/>
      <c r="CD34" s="541" t="s">
        <v>332</v>
      </c>
      <c r="CE34" s="542"/>
      <c r="CF34" s="542"/>
      <c r="CG34" s="542"/>
      <c r="CH34" s="542"/>
      <c r="CI34" s="542"/>
      <c r="CJ34" s="542"/>
      <c r="CK34" s="542"/>
      <c r="CL34" s="542"/>
      <c r="CM34" s="542"/>
      <c r="CN34" s="542"/>
      <c r="CO34" s="542"/>
      <c r="CP34" s="542"/>
      <c r="CQ34" s="543"/>
      <c r="CR34" s="523">
        <v>1016460</v>
      </c>
      <c r="CS34" s="562"/>
      <c r="CT34" s="562"/>
      <c r="CU34" s="562"/>
      <c r="CV34" s="562"/>
      <c r="CW34" s="562"/>
      <c r="CX34" s="562"/>
      <c r="CY34" s="563"/>
      <c r="CZ34" s="566">
        <v>10.8</v>
      </c>
      <c r="DA34" s="567"/>
      <c r="DB34" s="567"/>
      <c r="DC34" s="568"/>
      <c r="DD34" s="547">
        <v>1016110</v>
      </c>
      <c r="DE34" s="562"/>
      <c r="DF34" s="562"/>
      <c r="DG34" s="562"/>
      <c r="DH34" s="562"/>
      <c r="DI34" s="562"/>
      <c r="DJ34" s="562"/>
      <c r="DK34" s="563"/>
      <c r="DL34" s="547">
        <v>1002456</v>
      </c>
      <c r="DM34" s="562"/>
      <c r="DN34" s="562"/>
      <c r="DO34" s="562"/>
      <c r="DP34" s="562"/>
      <c r="DQ34" s="562"/>
      <c r="DR34" s="562"/>
      <c r="DS34" s="562"/>
      <c r="DT34" s="562"/>
      <c r="DU34" s="562"/>
      <c r="DV34" s="563"/>
      <c r="DW34" s="527">
        <v>15</v>
      </c>
      <c r="DX34" s="564"/>
      <c r="DY34" s="564"/>
      <c r="DZ34" s="564"/>
      <c r="EA34" s="564"/>
      <c r="EB34" s="564"/>
      <c r="EC34" s="565"/>
    </row>
    <row r="35" spans="2:133" ht="11.25" customHeight="1" x14ac:dyDescent="0.2">
      <c r="B35" s="549" t="s">
        <v>333</v>
      </c>
      <c r="C35" s="550"/>
      <c r="D35" s="550"/>
      <c r="E35" s="550"/>
      <c r="F35" s="550"/>
      <c r="G35" s="550"/>
      <c r="H35" s="550"/>
      <c r="I35" s="550"/>
      <c r="J35" s="550"/>
      <c r="K35" s="550"/>
      <c r="L35" s="550"/>
      <c r="M35" s="550"/>
      <c r="N35" s="550"/>
      <c r="O35" s="550"/>
      <c r="P35" s="550"/>
      <c r="Q35" s="551"/>
      <c r="R35" s="523" t="s">
        <v>384</v>
      </c>
      <c r="S35" s="524"/>
      <c r="T35" s="524"/>
      <c r="U35" s="524"/>
      <c r="V35" s="524"/>
      <c r="W35" s="524"/>
      <c r="X35" s="524"/>
      <c r="Y35" s="525"/>
      <c r="Z35" s="526" t="s">
        <v>384</v>
      </c>
      <c r="AA35" s="526"/>
      <c r="AB35" s="526"/>
      <c r="AC35" s="526"/>
      <c r="AD35" s="521" t="s">
        <v>384</v>
      </c>
      <c r="AE35" s="521"/>
      <c r="AF35" s="521"/>
      <c r="AG35" s="521"/>
      <c r="AH35" s="521"/>
      <c r="AI35" s="521"/>
      <c r="AJ35" s="521"/>
      <c r="AK35" s="521"/>
      <c r="AL35" s="527" t="s">
        <v>384</v>
      </c>
      <c r="AM35" s="528"/>
      <c r="AN35" s="528"/>
      <c r="AO35" s="529"/>
      <c r="AQ35" s="641" t="s">
        <v>385</v>
      </c>
      <c r="AR35" s="642"/>
      <c r="AS35" s="642"/>
      <c r="AT35" s="642"/>
      <c r="AU35" s="642"/>
      <c r="AV35" s="642"/>
      <c r="AW35" s="642"/>
      <c r="AX35" s="642"/>
      <c r="AY35" s="643"/>
      <c r="AZ35" s="523">
        <v>589318</v>
      </c>
      <c r="BA35" s="524"/>
      <c r="BB35" s="524"/>
      <c r="BC35" s="524"/>
      <c r="BD35" s="562"/>
      <c r="BE35" s="562"/>
      <c r="BF35" s="588"/>
      <c r="BG35" s="541" t="s">
        <v>334</v>
      </c>
      <c r="BH35" s="542"/>
      <c r="BI35" s="542"/>
      <c r="BJ35" s="542"/>
      <c r="BK35" s="542"/>
      <c r="BL35" s="542"/>
      <c r="BM35" s="542"/>
      <c r="BN35" s="542"/>
      <c r="BO35" s="542"/>
      <c r="BP35" s="542"/>
      <c r="BQ35" s="542"/>
      <c r="BR35" s="542"/>
      <c r="BS35" s="542"/>
      <c r="BT35" s="542"/>
      <c r="BU35" s="543"/>
      <c r="BV35" s="523">
        <v>13043</v>
      </c>
      <c r="BW35" s="524"/>
      <c r="BX35" s="524"/>
      <c r="BY35" s="524"/>
      <c r="BZ35" s="524"/>
      <c r="CA35" s="524"/>
      <c r="CB35" s="548"/>
      <c r="CD35" s="541" t="s">
        <v>335</v>
      </c>
      <c r="CE35" s="542"/>
      <c r="CF35" s="542"/>
      <c r="CG35" s="542"/>
      <c r="CH35" s="542"/>
      <c r="CI35" s="542"/>
      <c r="CJ35" s="542"/>
      <c r="CK35" s="542"/>
      <c r="CL35" s="542"/>
      <c r="CM35" s="542"/>
      <c r="CN35" s="542"/>
      <c r="CO35" s="542"/>
      <c r="CP35" s="542"/>
      <c r="CQ35" s="543"/>
      <c r="CR35" s="523">
        <v>1086215</v>
      </c>
      <c r="CS35" s="524"/>
      <c r="CT35" s="524"/>
      <c r="CU35" s="524"/>
      <c r="CV35" s="524"/>
      <c r="CW35" s="524"/>
      <c r="CX35" s="524"/>
      <c r="CY35" s="525"/>
      <c r="CZ35" s="566">
        <v>11.6</v>
      </c>
      <c r="DA35" s="567"/>
      <c r="DB35" s="567"/>
      <c r="DC35" s="568"/>
      <c r="DD35" s="547">
        <v>1026350</v>
      </c>
      <c r="DE35" s="524"/>
      <c r="DF35" s="524"/>
      <c r="DG35" s="524"/>
      <c r="DH35" s="524"/>
      <c r="DI35" s="524"/>
      <c r="DJ35" s="524"/>
      <c r="DK35" s="525"/>
      <c r="DL35" s="547">
        <v>885309</v>
      </c>
      <c r="DM35" s="524"/>
      <c r="DN35" s="524"/>
      <c r="DO35" s="524"/>
      <c r="DP35" s="524"/>
      <c r="DQ35" s="524"/>
      <c r="DR35" s="524"/>
      <c r="DS35" s="524"/>
      <c r="DT35" s="524"/>
      <c r="DU35" s="524"/>
      <c r="DV35" s="525"/>
      <c r="DW35" s="527">
        <v>13.3</v>
      </c>
      <c r="DX35" s="564"/>
      <c r="DY35" s="564"/>
      <c r="DZ35" s="564"/>
      <c r="EA35" s="564"/>
      <c r="EB35" s="564"/>
      <c r="EC35" s="565"/>
    </row>
    <row r="36" spans="2:133" ht="11.25" customHeight="1" x14ac:dyDescent="0.2">
      <c r="B36" s="549" t="s">
        <v>336</v>
      </c>
      <c r="C36" s="550"/>
      <c r="D36" s="550"/>
      <c r="E36" s="550"/>
      <c r="F36" s="550"/>
      <c r="G36" s="550"/>
      <c r="H36" s="550"/>
      <c r="I36" s="550"/>
      <c r="J36" s="550"/>
      <c r="K36" s="550"/>
      <c r="L36" s="550"/>
      <c r="M36" s="550"/>
      <c r="N36" s="550"/>
      <c r="O36" s="550"/>
      <c r="P36" s="550"/>
      <c r="Q36" s="551"/>
      <c r="R36" s="523">
        <v>400000</v>
      </c>
      <c r="S36" s="524"/>
      <c r="T36" s="524"/>
      <c r="U36" s="524"/>
      <c r="V36" s="524"/>
      <c r="W36" s="524"/>
      <c r="X36" s="524"/>
      <c r="Y36" s="525"/>
      <c r="Z36" s="526">
        <v>4.0999999999999996</v>
      </c>
      <c r="AA36" s="526"/>
      <c r="AB36" s="526"/>
      <c r="AC36" s="526"/>
      <c r="AD36" s="521" t="s">
        <v>383</v>
      </c>
      <c r="AE36" s="521"/>
      <c r="AF36" s="521"/>
      <c r="AG36" s="521"/>
      <c r="AH36" s="521"/>
      <c r="AI36" s="521"/>
      <c r="AJ36" s="521"/>
      <c r="AK36" s="521"/>
      <c r="AL36" s="527" t="s">
        <v>383</v>
      </c>
      <c r="AM36" s="528"/>
      <c r="AN36" s="528"/>
      <c r="AO36" s="529"/>
      <c r="AQ36" s="641" t="s">
        <v>386</v>
      </c>
      <c r="AR36" s="642"/>
      <c r="AS36" s="642"/>
      <c r="AT36" s="642"/>
      <c r="AU36" s="642"/>
      <c r="AV36" s="642"/>
      <c r="AW36" s="642"/>
      <c r="AX36" s="642"/>
      <c r="AY36" s="643"/>
      <c r="AZ36" s="523">
        <v>425092</v>
      </c>
      <c r="BA36" s="524"/>
      <c r="BB36" s="524"/>
      <c r="BC36" s="524"/>
      <c r="BD36" s="562"/>
      <c r="BE36" s="562"/>
      <c r="BF36" s="588"/>
      <c r="BG36" s="541" t="s">
        <v>337</v>
      </c>
      <c r="BH36" s="542"/>
      <c r="BI36" s="542"/>
      <c r="BJ36" s="542"/>
      <c r="BK36" s="542"/>
      <c r="BL36" s="542"/>
      <c r="BM36" s="542"/>
      <c r="BN36" s="542"/>
      <c r="BO36" s="542"/>
      <c r="BP36" s="542"/>
      <c r="BQ36" s="542"/>
      <c r="BR36" s="542"/>
      <c r="BS36" s="542"/>
      <c r="BT36" s="542"/>
      <c r="BU36" s="543"/>
      <c r="BV36" s="523">
        <v>4057</v>
      </c>
      <c r="BW36" s="524"/>
      <c r="BX36" s="524"/>
      <c r="BY36" s="524"/>
      <c r="BZ36" s="524"/>
      <c r="CA36" s="524"/>
      <c r="CB36" s="548"/>
      <c r="CD36" s="541" t="s">
        <v>338</v>
      </c>
      <c r="CE36" s="542"/>
      <c r="CF36" s="542"/>
      <c r="CG36" s="542"/>
      <c r="CH36" s="542"/>
      <c r="CI36" s="542"/>
      <c r="CJ36" s="542"/>
      <c r="CK36" s="542"/>
      <c r="CL36" s="542"/>
      <c r="CM36" s="542"/>
      <c r="CN36" s="542"/>
      <c r="CO36" s="542"/>
      <c r="CP36" s="542"/>
      <c r="CQ36" s="543"/>
      <c r="CR36" s="523">
        <v>757037</v>
      </c>
      <c r="CS36" s="562"/>
      <c r="CT36" s="562"/>
      <c r="CU36" s="562"/>
      <c r="CV36" s="562"/>
      <c r="CW36" s="562"/>
      <c r="CX36" s="562"/>
      <c r="CY36" s="563"/>
      <c r="CZ36" s="566">
        <v>8.1</v>
      </c>
      <c r="DA36" s="567"/>
      <c r="DB36" s="567"/>
      <c r="DC36" s="568"/>
      <c r="DD36" s="547">
        <v>755294</v>
      </c>
      <c r="DE36" s="562"/>
      <c r="DF36" s="562"/>
      <c r="DG36" s="562"/>
      <c r="DH36" s="562"/>
      <c r="DI36" s="562"/>
      <c r="DJ36" s="562"/>
      <c r="DK36" s="563"/>
      <c r="DL36" s="547" t="s">
        <v>383</v>
      </c>
      <c r="DM36" s="562"/>
      <c r="DN36" s="562"/>
      <c r="DO36" s="562"/>
      <c r="DP36" s="562"/>
      <c r="DQ36" s="562"/>
      <c r="DR36" s="562"/>
      <c r="DS36" s="562"/>
      <c r="DT36" s="562"/>
      <c r="DU36" s="562"/>
      <c r="DV36" s="563"/>
      <c r="DW36" s="527" t="s">
        <v>383</v>
      </c>
      <c r="DX36" s="564"/>
      <c r="DY36" s="564"/>
      <c r="DZ36" s="564"/>
      <c r="EA36" s="564"/>
      <c r="EB36" s="564"/>
      <c r="EC36" s="565"/>
    </row>
    <row r="37" spans="2:133" ht="11.25" customHeight="1" x14ac:dyDescent="0.2">
      <c r="B37" s="569" t="s">
        <v>339</v>
      </c>
      <c r="C37" s="570"/>
      <c r="D37" s="570"/>
      <c r="E37" s="570"/>
      <c r="F37" s="570"/>
      <c r="G37" s="570"/>
      <c r="H37" s="570"/>
      <c r="I37" s="570"/>
      <c r="J37" s="570"/>
      <c r="K37" s="570"/>
      <c r="L37" s="570"/>
      <c r="M37" s="570"/>
      <c r="N37" s="570"/>
      <c r="O37" s="570"/>
      <c r="P37" s="570"/>
      <c r="Q37" s="571"/>
      <c r="R37" s="603">
        <v>9735393</v>
      </c>
      <c r="S37" s="604"/>
      <c r="T37" s="604"/>
      <c r="U37" s="604"/>
      <c r="V37" s="604"/>
      <c r="W37" s="604"/>
      <c r="X37" s="604"/>
      <c r="Y37" s="605"/>
      <c r="Z37" s="606">
        <v>100</v>
      </c>
      <c r="AA37" s="606"/>
      <c r="AB37" s="606"/>
      <c r="AC37" s="606"/>
      <c r="AD37" s="607">
        <v>6275346</v>
      </c>
      <c r="AE37" s="607"/>
      <c r="AF37" s="607"/>
      <c r="AG37" s="607"/>
      <c r="AH37" s="607"/>
      <c r="AI37" s="607"/>
      <c r="AJ37" s="607"/>
      <c r="AK37" s="607"/>
      <c r="AL37" s="601">
        <v>100</v>
      </c>
      <c r="AM37" s="594"/>
      <c r="AN37" s="594"/>
      <c r="AO37" s="602"/>
      <c r="AQ37" s="641" t="s">
        <v>387</v>
      </c>
      <c r="AR37" s="642"/>
      <c r="AS37" s="642"/>
      <c r="AT37" s="642"/>
      <c r="AU37" s="642"/>
      <c r="AV37" s="642"/>
      <c r="AW37" s="642"/>
      <c r="AX37" s="642"/>
      <c r="AY37" s="643"/>
      <c r="AZ37" s="523">
        <v>1964</v>
      </c>
      <c r="BA37" s="524"/>
      <c r="BB37" s="524"/>
      <c r="BC37" s="524"/>
      <c r="BD37" s="562"/>
      <c r="BE37" s="562"/>
      <c r="BF37" s="588"/>
      <c r="BG37" s="541" t="s">
        <v>340</v>
      </c>
      <c r="BH37" s="542"/>
      <c r="BI37" s="542"/>
      <c r="BJ37" s="542"/>
      <c r="BK37" s="542"/>
      <c r="BL37" s="542"/>
      <c r="BM37" s="542"/>
      <c r="BN37" s="542"/>
      <c r="BO37" s="542"/>
      <c r="BP37" s="542"/>
      <c r="BQ37" s="542"/>
      <c r="BR37" s="542"/>
      <c r="BS37" s="542"/>
      <c r="BT37" s="542"/>
      <c r="BU37" s="543"/>
      <c r="BV37" s="523">
        <v>7614</v>
      </c>
      <c r="BW37" s="524"/>
      <c r="BX37" s="524"/>
      <c r="BY37" s="524"/>
      <c r="BZ37" s="524"/>
      <c r="CA37" s="524"/>
      <c r="CB37" s="548"/>
      <c r="CD37" s="541" t="s">
        <v>388</v>
      </c>
      <c r="CE37" s="542"/>
      <c r="CF37" s="542"/>
      <c r="CG37" s="542"/>
      <c r="CH37" s="542"/>
      <c r="CI37" s="542"/>
      <c r="CJ37" s="542"/>
      <c r="CK37" s="542"/>
      <c r="CL37" s="542"/>
      <c r="CM37" s="542"/>
      <c r="CN37" s="542"/>
      <c r="CO37" s="542"/>
      <c r="CP37" s="542"/>
      <c r="CQ37" s="543"/>
      <c r="CR37" s="523">
        <v>2100</v>
      </c>
      <c r="CS37" s="524"/>
      <c r="CT37" s="524"/>
      <c r="CU37" s="524"/>
      <c r="CV37" s="524"/>
      <c r="CW37" s="524"/>
      <c r="CX37" s="524"/>
      <c r="CY37" s="525"/>
      <c r="CZ37" s="566">
        <v>0</v>
      </c>
      <c r="DA37" s="567"/>
      <c r="DB37" s="567"/>
      <c r="DC37" s="568"/>
      <c r="DD37" s="547" t="s">
        <v>383</v>
      </c>
      <c r="DE37" s="524"/>
      <c r="DF37" s="524"/>
      <c r="DG37" s="524"/>
      <c r="DH37" s="524"/>
      <c r="DI37" s="524"/>
      <c r="DJ37" s="524"/>
      <c r="DK37" s="525"/>
      <c r="DL37" s="547" t="s">
        <v>383</v>
      </c>
      <c r="DM37" s="524"/>
      <c r="DN37" s="524"/>
      <c r="DO37" s="524"/>
      <c r="DP37" s="524"/>
      <c r="DQ37" s="524"/>
      <c r="DR37" s="524"/>
      <c r="DS37" s="524"/>
      <c r="DT37" s="524"/>
      <c r="DU37" s="524"/>
      <c r="DV37" s="525"/>
      <c r="DW37" s="527" t="s">
        <v>383</v>
      </c>
      <c r="DX37" s="564"/>
      <c r="DY37" s="564"/>
      <c r="DZ37" s="564"/>
      <c r="EA37" s="564"/>
      <c r="EB37" s="564"/>
      <c r="EC37" s="565"/>
    </row>
    <row r="38" spans="2:133" ht="11.25" customHeight="1" x14ac:dyDescent="0.2">
      <c r="AQ38" s="641" t="s">
        <v>389</v>
      </c>
      <c r="AR38" s="642"/>
      <c r="AS38" s="642"/>
      <c r="AT38" s="642"/>
      <c r="AU38" s="642"/>
      <c r="AV38" s="642"/>
      <c r="AW38" s="642"/>
      <c r="AX38" s="642"/>
      <c r="AY38" s="643"/>
      <c r="AZ38" s="523" t="s">
        <v>383</v>
      </c>
      <c r="BA38" s="524"/>
      <c r="BB38" s="524"/>
      <c r="BC38" s="524"/>
      <c r="BD38" s="562"/>
      <c r="BE38" s="562"/>
      <c r="BF38" s="588"/>
      <c r="BG38" s="610" t="s">
        <v>390</v>
      </c>
      <c r="BH38" s="611"/>
      <c r="BI38" s="611"/>
      <c r="BJ38" s="611"/>
      <c r="BK38" s="611"/>
      <c r="BL38" s="170"/>
      <c r="BM38" s="542" t="s">
        <v>391</v>
      </c>
      <c r="BN38" s="542"/>
      <c r="BO38" s="542"/>
      <c r="BP38" s="542"/>
      <c r="BQ38" s="542"/>
      <c r="BR38" s="542"/>
      <c r="BS38" s="542"/>
      <c r="BT38" s="542"/>
      <c r="BU38" s="543"/>
      <c r="BV38" s="523">
        <v>97</v>
      </c>
      <c r="BW38" s="524"/>
      <c r="BX38" s="524"/>
      <c r="BY38" s="524"/>
      <c r="BZ38" s="524"/>
      <c r="CA38" s="524"/>
      <c r="CB38" s="548"/>
      <c r="CD38" s="541" t="s">
        <v>392</v>
      </c>
      <c r="CE38" s="542"/>
      <c r="CF38" s="542"/>
      <c r="CG38" s="542"/>
      <c r="CH38" s="542"/>
      <c r="CI38" s="542"/>
      <c r="CJ38" s="542"/>
      <c r="CK38" s="542"/>
      <c r="CL38" s="542"/>
      <c r="CM38" s="542"/>
      <c r="CN38" s="542"/>
      <c r="CO38" s="542"/>
      <c r="CP38" s="542"/>
      <c r="CQ38" s="543"/>
      <c r="CR38" s="523" t="s">
        <v>383</v>
      </c>
      <c r="CS38" s="562"/>
      <c r="CT38" s="562"/>
      <c r="CU38" s="562"/>
      <c r="CV38" s="562"/>
      <c r="CW38" s="562"/>
      <c r="CX38" s="562"/>
      <c r="CY38" s="563"/>
      <c r="CZ38" s="566" t="s">
        <v>383</v>
      </c>
      <c r="DA38" s="567"/>
      <c r="DB38" s="567"/>
      <c r="DC38" s="568"/>
      <c r="DD38" s="547" t="s">
        <v>383</v>
      </c>
      <c r="DE38" s="562"/>
      <c r="DF38" s="562"/>
      <c r="DG38" s="562"/>
      <c r="DH38" s="562"/>
      <c r="DI38" s="562"/>
      <c r="DJ38" s="562"/>
      <c r="DK38" s="563"/>
      <c r="DL38" s="617"/>
      <c r="DM38" s="618"/>
      <c r="DN38" s="618"/>
      <c r="DO38" s="618"/>
      <c r="DP38" s="618"/>
      <c r="DQ38" s="618"/>
      <c r="DR38" s="618"/>
      <c r="DS38" s="618"/>
      <c r="DT38" s="618"/>
      <c r="DU38" s="618"/>
      <c r="DV38" s="619"/>
      <c r="DW38" s="614"/>
      <c r="DX38" s="615"/>
      <c r="DY38" s="615"/>
      <c r="DZ38" s="615"/>
      <c r="EA38" s="615"/>
      <c r="EB38" s="615"/>
      <c r="EC38" s="616"/>
    </row>
    <row r="39" spans="2:133" ht="11.25" customHeight="1" x14ac:dyDescent="0.2">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41" t="s">
        <v>393</v>
      </c>
      <c r="AR39" s="542"/>
      <c r="AS39" s="542"/>
      <c r="AT39" s="542"/>
      <c r="AU39" s="542"/>
      <c r="AV39" s="542"/>
      <c r="AW39" s="542"/>
      <c r="AX39" s="542"/>
      <c r="AY39" s="543"/>
      <c r="AZ39" s="523">
        <v>115509</v>
      </c>
      <c r="BA39" s="524"/>
      <c r="BB39" s="524"/>
      <c r="BC39" s="524"/>
      <c r="BD39" s="562"/>
      <c r="BE39" s="562"/>
      <c r="BF39" s="588"/>
      <c r="BG39" s="610"/>
      <c r="BH39" s="611"/>
      <c r="BI39" s="611"/>
      <c r="BJ39" s="611"/>
      <c r="BK39" s="611"/>
      <c r="BL39" s="170"/>
      <c r="BM39" s="542" t="s">
        <v>394</v>
      </c>
      <c r="BN39" s="542"/>
      <c r="BO39" s="542"/>
      <c r="BP39" s="542"/>
      <c r="BQ39" s="542"/>
      <c r="BR39" s="542"/>
      <c r="BS39" s="542"/>
      <c r="BT39" s="542"/>
      <c r="BU39" s="543"/>
      <c r="BV39" s="523">
        <v>77</v>
      </c>
      <c r="BW39" s="524"/>
      <c r="BX39" s="524"/>
      <c r="BY39" s="524"/>
      <c r="BZ39" s="524"/>
      <c r="CA39" s="524"/>
      <c r="CB39" s="548"/>
      <c r="CD39" s="549" t="s">
        <v>341</v>
      </c>
      <c r="CE39" s="550"/>
      <c r="CF39" s="550"/>
      <c r="CG39" s="550"/>
      <c r="CH39" s="550"/>
      <c r="CI39" s="550"/>
      <c r="CJ39" s="550"/>
      <c r="CK39" s="550"/>
      <c r="CL39" s="550"/>
      <c r="CM39" s="550"/>
      <c r="CN39" s="550"/>
      <c r="CO39" s="550"/>
      <c r="CP39" s="550"/>
      <c r="CQ39" s="551"/>
      <c r="CR39" s="523">
        <v>1028923</v>
      </c>
      <c r="CS39" s="524"/>
      <c r="CT39" s="524"/>
      <c r="CU39" s="524"/>
      <c r="CV39" s="524"/>
      <c r="CW39" s="524"/>
      <c r="CX39" s="524"/>
      <c r="CY39" s="525"/>
      <c r="CZ39" s="566">
        <v>11</v>
      </c>
      <c r="DA39" s="608"/>
      <c r="DB39" s="608"/>
      <c r="DC39" s="609"/>
      <c r="DD39" s="547">
        <v>583326</v>
      </c>
      <c r="DE39" s="524"/>
      <c r="DF39" s="524"/>
      <c r="DG39" s="524"/>
      <c r="DH39" s="524"/>
      <c r="DI39" s="524"/>
      <c r="DJ39" s="524"/>
      <c r="DK39" s="525"/>
      <c r="DL39" s="617"/>
      <c r="DM39" s="618"/>
      <c r="DN39" s="618"/>
      <c r="DO39" s="618"/>
      <c r="DP39" s="618"/>
      <c r="DQ39" s="618"/>
      <c r="DR39" s="618"/>
      <c r="DS39" s="618"/>
      <c r="DT39" s="618"/>
      <c r="DU39" s="618"/>
      <c r="DV39" s="619"/>
      <c r="DW39" s="614"/>
      <c r="DX39" s="615"/>
      <c r="DY39" s="615"/>
      <c r="DZ39" s="615"/>
      <c r="EA39" s="615"/>
      <c r="EB39" s="615"/>
      <c r="EC39" s="616"/>
    </row>
    <row r="40" spans="2:133" ht="11.25" customHeight="1" x14ac:dyDescent="0.2">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5" t="s">
        <v>395</v>
      </c>
      <c r="AR40" s="556"/>
      <c r="AS40" s="556"/>
      <c r="AT40" s="556"/>
      <c r="AU40" s="556"/>
      <c r="AV40" s="556"/>
      <c r="AW40" s="556"/>
      <c r="AX40" s="556"/>
      <c r="AY40" s="557"/>
      <c r="AZ40" s="603">
        <v>381388</v>
      </c>
      <c r="BA40" s="604"/>
      <c r="BB40" s="604"/>
      <c r="BC40" s="604"/>
      <c r="BD40" s="590"/>
      <c r="BE40" s="590"/>
      <c r="BF40" s="595"/>
      <c r="BG40" s="612"/>
      <c r="BH40" s="613"/>
      <c r="BI40" s="613"/>
      <c r="BJ40" s="613"/>
      <c r="BK40" s="613"/>
      <c r="BL40" s="172"/>
      <c r="BM40" s="556" t="s">
        <v>396</v>
      </c>
      <c r="BN40" s="556"/>
      <c r="BO40" s="556"/>
      <c r="BP40" s="556"/>
      <c r="BQ40" s="556"/>
      <c r="BR40" s="556"/>
      <c r="BS40" s="556"/>
      <c r="BT40" s="556"/>
      <c r="BU40" s="557"/>
      <c r="BV40" s="603">
        <v>218</v>
      </c>
      <c r="BW40" s="604"/>
      <c r="BX40" s="604"/>
      <c r="BY40" s="604"/>
      <c r="BZ40" s="604"/>
      <c r="CA40" s="604"/>
      <c r="CB40" s="640"/>
      <c r="CD40" s="549" t="s">
        <v>397</v>
      </c>
      <c r="CE40" s="550"/>
      <c r="CF40" s="550"/>
      <c r="CG40" s="550"/>
      <c r="CH40" s="550"/>
      <c r="CI40" s="550"/>
      <c r="CJ40" s="550"/>
      <c r="CK40" s="550"/>
      <c r="CL40" s="550"/>
      <c r="CM40" s="550"/>
      <c r="CN40" s="550"/>
      <c r="CO40" s="550"/>
      <c r="CP40" s="550"/>
      <c r="CQ40" s="551"/>
      <c r="CR40" s="523">
        <v>44114</v>
      </c>
      <c r="CS40" s="562"/>
      <c r="CT40" s="562"/>
      <c r="CU40" s="562"/>
      <c r="CV40" s="562"/>
      <c r="CW40" s="562"/>
      <c r="CX40" s="562"/>
      <c r="CY40" s="563"/>
      <c r="CZ40" s="566">
        <v>0.5</v>
      </c>
      <c r="DA40" s="567"/>
      <c r="DB40" s="567"/>
      <c r="DC40" s="568"/>
      <c r="DD40" s="547">
        <v>44114</v>
      </c>
      <c r="DE40" s="562"/>
      <c r="DF40" s="562"/>
      <c r="DG40" s="562"/>
      <c r="DH40" s="562"/>
      <c r="DI40" s="562"/>
      <c r="DJ40" s="562"/>
      <c r="DK40" s="563"/>
      <c r="DL40" s="617"/>
      <c r="DM40" s="618"/>
      <c r="DN40" s="618"/>
      <c r="DO40" s="618"/>
      <c r="DP40" s="618"/>
      <c r="DQ40" s="618"/>
      <c r="DR40" s="618"/>
      <c r="DS40" s="618"/>
      <c r="DT40" s="618"/>
      <c r="DU40" s="618"/>
      <c r="DV40" s="619"/>
      <c r="DW40" s="614"/>
      <c r="DX40" s="615"/>
      <c r="DY40" s="615"/>
      <c r="DZ40" s="615"/>
      <c r="EA40" s="615"/>
      <c r="EB40" s="615"/>
      <c r="EC40" s="616"/>
    </row>
    <row r="41" spans="2:133" ht="11.25" customHeight="1" x14ac:dyDescent="0.2">
      <c r="B41" s="165" t="s">
        <v>342</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313</v>
      </c>
      <c r="CE41" s="624"/>
      <c r="CF41" s="549" t="s">
        <v>398</v>
      </c>
      <c r="CG41" s="550"/>
      <c r="CH41" s="550"/>
      <c r="CI41" s="550"/>
      <c r="CJ41" s="550"/>
      <c r="CK41" s="550"/>
      <c r="CL41" s="550"/>
      <c r="CM41" s="550"/>
      <c r="CN41" s="550"/>
      <c r="CO41" s="550"/>
      <c r="CP41" s="550"/>
      <c r="CQ41" s="551"/>
      <c r="CR41" s="523">
        <v>1028923</v>
      </c>
      <c r="CS41" s="524"/>
      <c r="CT41" s="524"/>
      <c r="CU41" s="524"/>
      <c r="CV41" s="524"/>
      <c r="CW41" s="524"/>
      <c r="CX41" s="524"/>
      <c r="CY41" s="525"/>
      <c r="CZ41" s="566">
        <v>11</v>
      </c>
      <c r="DA41" s="608"/>
      <c r="DB41" s="608"/>
      <c r="DC41" s="609"/>
      <c r="DD41" s="547">
        <v>583326</v>
      </c>
      <c r="DE41" s="524"/>
      <c r="DF41" s="524"/>
      <c r="DG41" s="524"/>
      <c r="DH41" s="524"/>
      <c r="DI41" s="524"/>
      <c r="DJ41" s="524"/>
      <c r="DK41" s="525"/>
      <c r="DL41" s="617"/>
      <c r="DM41" s="618"/>
      <c r="DN41" s="618"/>
      <c r="DO41" s="618"/>
      <c r="DP41" s="618"/>
      <c r="DQ41" s="618"/>
      <c r="DR41" s="618"/>
      <c r="DS41" s="618"/>
      <c r="DT41" s="618"/>
      <c r="DU41" s="618"/>
      <c r="DV41" s="619"/>
      <c r="DW41" s="614"/>
      <c r="DX41" s="615"/>
      <c r="DY41" s="615"/>
      <c r="DZ41" s="615"/>
      <c r="EA41" s="615"/>
      <c r="EB41" s="615"/>
      <c r="EC41" s="616"/>
    </row>
    <row r="42" spans="2:133" ht="11.25" customHeight="1" x14ac:dyDescent="0.2">
      <c r="B42" s="174" t="s">
        <v>343</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49" t="s">
        <v>399</v>
      </c>
      <c r="CG42" s="550"/>
      <c r="CH42" s="550"/>
      <c r="CI42" s="550"/>
      <c r="CJ42" s="550"/>
      <c r="CK42" s="550"/>
      <c r="CL42" s="550"/>
      <c r="CM42" s="550"/>
      <c r="CN42" s="550"/>
      <c r="CO42" s="550"/>
      <c r="CP42" s="550"/>
      <c r="CQ42" s="551"/>
      <c r="CR42" s="523">
        <v>118402</v>
      </c>
      <c r="CS42" s="562"/>
      <c r="CT42" s="562"/>
      <c r="CU42" s="562"/>
      <c r="CV42" s="562"/>
      <c r="CW42" s="562"/>
      <c r="CX42" s="562"/>
      <c r="CY42" s="563"/>
      <c r="CZ42" s="566">
        <v>1.3</v>
      </c>
      <c r="DA42" s="567"/>
      <c r="DB42" s="567"/>
      <c r="DC42" s="568"/>
      <c r="DD42" s="547">
        <v>31571</v>
      </c>
      <c r="DE42" s="562"/>
      <c r="DF42" s="562"/>
      <c r="DG42" s="562"/>
      <c r="DH42" s="562"/>
      <c r="DI42" s="562"/>
      <c r="DJ42" s="562"/>
      <c r="DK42" s="563"/>
      <c r="DL42" s="617"/>
      <c r="DM42" s="618"/>
      <c r="DN42" s="618"/>
      <c r="DO42" s="618"/>
      <c r="DP42" s="618"/>
      <c r="DQ42" s="618"/>
      <c r="DR42" s="618"/>
      <c r="DS42" s="618"/>
      <c r="DT42" s="618"/>
      <c r="DU42" s="618"/>
      <c r="DV42" s="619"/>
      <c r="DW42" s="614"/>
      <c r="DX42" s="615"/>
      <c r="DY42" s="615"/>
      <c r="DZ42" s="615"/>
      <c r="EA42" s="615"/>
      <c r="EB42" s="615"/>
      <c r="EC42" s="616"/>
    </row>
    <row r="43" spans="2:133" ht="11.25" customHeight="1" x14ac:dyDescent="0.2">
      <c r="B43" s="175" t="s">
        <v>344</v>
      </c>
      <c r="CD43" s="625"/>
      <c r="CE43" s="626"/>
      <c r="CF43" s="549" t="s">
        <v>400</v>
      </c>
      <c r="CG43" s="550"/>
      <c r="CH43" s="550"/>
      <c r="CI43" s="550"/>
      <c r="CJ43" s="550"/>
      <c r="CK43" s="550"/>
      <c r="CL43" s="550"/>
      <c r="CM43" s="550"/>
      <c r="CN43" s="550"/>
      <c r="CO43" s="550"/>
      <c r="CP43" s="550"/>
      <c r="CQ43" s="551"/>
      <c r="CR43" s="523">
        <v>853710</v>
      </c>
      <c r="CS43" s="524"/>
      <c r="CT43" s="524"/>
      <c r="CU43" s="524"/>
      <c r="CV43" s="524"/>
      <c r="CW43" s="524"/>
      <c r="CX43" s="524"/>
      <c r="CY43" s="525"/>
      <c r="CZ43" s="566">
        <v>9.1</v>
      </c>
      <c r="DA43" s="608"/>
      <c r="DB43" s="608"/>
      <c r="DC43" s="609"/>
      <c r="DD43" s="547">
        <v>505244</v>
      </c>
      <c r="DE43" s="524"/>
      <c r="DF43" s="524"/>
      <c r="DG43" s="524"/>
      <c r="DH43" s="524"/>
      <c r="DI43" s="524"/>
      <c r="DJ43" s="524"/>
      <c r="DK43" s="525"/>
      <c r="DL43" s="617"/>
      <c r="DM43" s="618"/>
      <c r="DN43" s="618"/>
      <c r="DO43" s="618"/>
      <c r="DP43" s="618"/>
      <c r="DQ43" s="618"/>
      <c r="DR43" s="618"/>
      <c r="DS43" s="618"/>
      <c r="DT43" s="618"/>
      <c r="DU43" s="618"/>
      <c r="DV43" s="619"/>
      <c r="DW43" s="614"/>
      <c r="DX43" s="615"/>
      <c r="DY43" s="615"/>
      <c r="DZ43" s="615"/>
      <c r="EA43" s="615"/>
      <c r="EB43" s="615"/>
      <c r="EC43" s="616"/>
    </row>
    <row r="44" spans="2:133" ht="11.25" customHeight="1" x14ac:dyDescent="0.2">
      <c r="CD44" s="625"/>
      <c r="CE44" s="626"/>
      <c r="CF44" s="549" t="s">
        <v>401</v>
      </c>
      <c r="CG44" s="550"/>
      <c r="CH44" s="550"/>
      <c r="CI44" s="550"/>
      <c r="CJ44" s="550"/>
      <c r="CK44" s="550"/>
      <c r="CL44" s="550"/>
      <c r="CM44" s="550"/>
      <c r="CN44" s="550"/>
      <c r="CO44" s="550"/>
      <c r="CP44" s="550"/>
      <c r="CQ44" s="551"/>
      <c r="CR44" s="523" t="s">
        <v>366</v>
      </c>
      <c r="CS44" s="562"/>
      <c r="CT44" s="562"/>
      <c r="CU44" s="562"/>
      <c r="CV44" s="562"/>
      <c r="CW44" s="562"/>
      <c r="CX44" s="562"/>
      <c r="CY44" s="563"/>
      <c r="CZ44" s="566" t="s">
        <v>366</v>
      </c>
      <c r="DA44" s="567"/>
      <c r="DB44" s="567"/>
      <c r="DC44" s="568"/>
      <c r="DD44" s="547" t="s">
        <v>366</v>
      </c>
      <c r="DE44" s="562"/>
      <c r="DF44" s="562"/>
      <c r="DG44" s="562"/>
      <c r="DH44" s="562"/>
      <c r="DI44" s="562"/>
      <c r="DJ44" s="562"/>
      <c r="DK44" s="563"/>
      <c r="DL44" s="617"/>
      <c r="DM44" s="618"/>
      <c r="DN44" s="618"/>
      <c r="DO44" s="618"/>
      <c r="DP44" s="618"/>
      <c r="DQ44" s="618"/>
      <c r="DR44" s="618"/>
      <c r="DS44" s="618"/>
      <c r="DT44" s="618"/>
      <c r="DU44" s="618"/>
      <c r="DV44" s="619"/>
      <c r="DW44" s="614"/>
      <c r="DX44" s="615"/>
      <c r="DY44" s="615"/>
      <c r="DZ44" s="615"/>
      <c r="EA44" s="615"/>
      <c r="EB44" s="615"/>
      <c r="EC44" s="616"/>
    </row>
    <row r="45" spans="2:133" ht="11.25" customHeight="1" x14ac:dyDescent="0.2">
      <c r="CD45" s="627"/>
      <c r="CE45" s="628"/>
      <c r="CF45" s="549" t="s">
        <v>402</v>
      </c>
      <c r="CG45" s="550"/>
      <c r="CH45" s="550"/>
      <c r="CI45" s="550"/>
      <c r="CJ45" s="550"/>
      <c r="CK45" s="550"/>
      <c r="CL45" s="550"/>
      <c r="CM45" s="550"/>
      <c r="CN45" s="550"/>
      <c r="CO45" s="550"/>
      <c r="CP45" s="550"/>
      <c r="CQ45" s="551"/>
      <c r="CR45" s="523" t="s">
        <v>366</v>
      </c>
      <c r="CS45" s="524"/>
      <c r="CT45" s="524"/>
      <c r="CU45" s="524"/>
      <c r="CV45" s="524"/>
      <c r="CW45" s="524"/>
      <c r="CX45" s="524"/>
      <c r="CY45" s="525"/>
      <c r="CZ45" s="566" t="s">
        <v>366</v>
      </c>
      <c r="DA45" s="608"/>
      <c r="DB45" s="608"/>
      <c r="DC45" s="609"/>
      <c r="DD45" s="547" t="s">
        <v>366</v>
      </c>
      <c r="DE45" s="524"/>
      <c r="DF45" s="524"/>
      <c r="DG45" s="524"/>
      <c r="DH45" s="524"/>
      <c r="DI45" s="524"/>
      <c r="DJ45" s="524"/>
      <c r="DK45" s="525"/>
      <c r="DL45" s="617"/>
      <c r="DM45" s="618"/>
      <c r="DN45" s="618"/>
      <c r="DO45" s="618"/>
      <c r="DP45" s="618"/>
      <c r="DQ45" s="618"/>
      <c r="DR45" s="618"/>
      <c r="DS45" s="618"/>
      <c r="DT45" s="618"/>
      <c r="DU45" s="618"/>
      <c r="DV45" s="619"/>
      <c r="DW45" s="614"/>
      <c r="DX45" s="615"/>
      <c r="DY45" s="615"/>
      <c r="DZ45" s="615"/>
      <c r="EA45" s="615"/>
      <c r="EB45" s="615"/>
      <c r="EC45" s="616"/>
    </row>
    <row r="46" spans="2:133" ht="11.25" customHeight="1" x14ac:dyDescent="0.2">
      <c r="CD46" s="569" t="s">
        <v>403</v>
      </c>
      <c r="CE46" s="570"/>
      <c r="CF46" s="570"/>
      <c r="CG46" s="570"/>
      <c r="CH46" s="570"/>
      <c r="CI46" s="570"/>
      <c r="CJ46" s="570"/>
      <c r="CK46" s="570"/>
      <c r="CL46" s="570"/>
      <c r="CM46" s="570"/>
      <c r="CN46" s="570"/>
      <c r="CO46" s="570"/>
      <c r="CP46" s="570"/>
      <c r="CQ46" s="571"/>
      <c r="CR46" s="603">
        <v>9371923</v>
      </c>
      <c r="CS46" s="590"/>
      <c r="CT46" s="590"/>
      <c r="CU46" s="590"/>
      <c r="CV46" s="590"/>
      <c r="CW46" s="590"/>
      <c r="CX46" s="590"/>
      <c r="CY46" s="632"/>
      <c r="CZ46" s="633">
        <v>100</v>
      </c>
      <c r="DA46" s="634"/>
      <c r="DB46" s="634"/>
      <c r="DC46" s="635"/>
      <c r="DD46" s="636">
        <v>7690272</v>
      </c>
      <c r="DE46" s="590"/>
      <c r="DF46" s="590"/>
      <c r="DG46" s="590"/>
      <c r="DH46" s="590"/>
      <c r="DI46" s="590"/>
      <c r="DJ46" s="590"/>
      <c r="DK46" s="632"/>
      <c r="DL46" s="620"/>
      <c r="DM46" s="621"/>
      <c r="DN46" s="621"/>
      <c r="DO46" s="621"/>
      <c r="DP46" s="621"/>
      <c r="DQ46" s="621"/>
      <c r="DR46" s="621"/>
      <c r="DS46" s="621"/>
      <c r="DT46" s="621"/>
      <c r="DU46" s="621"/>
      <c r="DV46" s="622"/>
      <c r="DW46" s="629"/>
      <c r="DX46" s="630"/>
      <c r="DY46" s="630"/>
      <c r="DZ46" s="630"/>
      <c r="EA46" s="630"/>
      <c r="EB46" s="630"/>
      <c r="EC46" s="631"/>
    </row>
  </sheetData>
  <sheetProtection password="DCE1" sheet="1" objects="1" scenarios="1"/>
  <mergeCells count="556">
    <mergeCell ref="CZ16:DC1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DD16:DP16"/>
    <mergeCell ref="DQ16:EC16"/>
    <mergeCell ref="CD13:CQ13"/>
    <mergeCell ref="CD14:CQ14"/>
    <mergeCell ref="CD16:CQ16"/>
    <mergeCell ref="CD15:CQ15"/>
    <mergeCell ref="DQ14:EC14"/>
    <mergeCell ref="DQ15:EC15"/>
    <mergeCell ref="DQ13:EC13"/>
    <mergeCell ref="CR16:CY16"/>
    <mergeCell ref="BM38:BU38"/>
    <mergeCell ref="BM39:BU39"/>
    <mergeCell ref="BM40:BU40"/>
    <mergeCell ref="BV40:CB40"/>
    <mergeCell ref="BG37:BU37"/>
    <mergeCell ref="BG36:BU36"/>
    <mergeCell ref="BG34:BU34"/>
    <mergeCell ref="BG35:BU35"/>
    <mergeCell ref="BG33:CB33"/>
    <mergeCell ref="BG31:BL31"/>
    <mergeCell ref="BX31:CB31"/>
    <mergeCell ref="CD17:CQ17"/>
    <mergeCell ref="CD24:CQ24"/>
    <mergeCell ref="CD25:CQ25"/>
    <mergeCell ref="CD23:CQ23"/>
    <mergeCell ref="AZ40:BF40"/>
    <mergeCell ref="AZ35:BF35"/>
    <mergeCell ref="AZ37:BF37"/>
    <mergeCell ref="AP21:BF21"/>
    <mergeCell ref="AP22:BF22"/>
    <mergeCell ref="AP23:BF23"/>
    <mergeCell ref="AZ36:BF36"/>
    <mergeCell ref="AQ33:BF33"/>
    <mergeCell ref="B30:Q30"/>
    <mergeCell ref="B37:Q37"/>
    <mergeCell ref="AP5:BF5"/>
    <mergeCell ref="AP6:BF6"/>
    <mergeCell ref="AP7:BF7"/>
    <mergeCell ref="AP8:BF8"/>
    <mergeCell ref="AP9:BF9"/>
    <mergeCell ref="AP10:BF10"/>
    <mergeCell ref="AP11:BF11"/>
    <mergeCell ref="AP12:BF12"/>
    <mergeCell ref="AP13:BF13"/>
    <mergeCell ref="B13:Q13"/>
    <mergeCell ref="B14:Q14"/>
    <mergeCell ref="B15:Q15"/>
    <mergeCell ref="B32:Q32"/>
    <mergeCell ref="B33:Q33"/>
    <mergeCell ref="B17:Q17"/>
    <mergeCell ref="B18:Q18"/>
    <mergeCell ref="B28:Q28"/>
    <mergeCell ref="B29:Q29"/>
    <mergeCell ref="B16:Q16"/>
    <mergeCell ref="AP20:BF20"/>
    <mergeCell ref="AP17:BF17"/>
    <mergeCell ref="B35:Q35"/>
    <mergeCell ref="B19:Q19"/>
    <mergeCell ref="B20:Q20"/>
    <mergeCell ref="R35:Y35"/>
    <mergeCell ref="AL35:AO35"/>
    <mergeCell ref="Z35:AC35"/>
    <mergeCell ref="AD35:AK35"/>
    <mergeCell ref="B36:Q36"/>
    <mergeCell ref="B21:Q21"/>
    <mergeCell ref="B22:Q22"/>
    <mergeCell ref="B23:Q23"/>
    <mergeCell ref="B24:Q24"/>
    <mergeCell ref="B25:Q25"/>
    <mergeCell ref="B26:Q26"/>
    <mergeCell ref="B34:Q34"/>
    <mergeCell ref="B27:Q27"/>
    <mergeCell ref="B31:Q31"/>
    <mergeCell ref="B9:Q9"/>
    <mergeCell ref="B10:Q10"/>
    <mergeCell ref="B11:Q11"/>
    <mergeCell ref="B12:Q12"/>
    <mergeCell ref="B5:Q5"/>
    <mergeCell ref="B6:Q6"/>
    <mergeCell ref="B7:Q7"/>
    <mergeCell ref="B8:Q8"/>
    <mergeCell ref="DW46:EC46"/>
    <mergeCell ref="DW45:EC45"/>
    <mergeCell ref="DL45:DV45"/>
    <mergeCell ref="CR44:CY44"/>
    <mergeCell ref="DW44:EC44"/>
    <mergeCell ref="DL44:DV44"/>
    <mergeCell ref="CR46:CY46"/>
    <mergeCell ref="CZ46:DC46"/>
    <mergeCell ref="DD46:DK46"/>
    <mergeCell ref="CZ44:DC44"/>
    <mergeCell ref="CR45:CY45"/>
    <mergeCell ref="CR43:CY43"/>
    <mergeCell ref="DL41:DV41"/>
    <mergeCell ref="DW41:EC41"/>
    <mergeCell ref="DL43:DV43"/>
    <mergeCell ref="DW42:EC42"/>
    <mergeCell ref="DW40:EC40"/>
    <mergeCell ref="DW43:EC43"/>
    <mergeCell ref="DD43:DK43"/>
    <mergeCell ref="CD41:CE45"/>
    <mergeCell ref="CR41:CY41"/>
    <mergeCell ref="CZ41:DC41"/>
    <mergeCell ref="DD41:DK41"/>
    <mergeCell ref="CR42:CY42"/>
    <mergeCell ref="DD44:DK44"/>
    <mergeCell ref="DD45:DK45"/>
    <mergeCell ref="CZ40:DC40"/>
    <mergeCell ref="DL42:DV42"/>
    <mergeCell ref="DD40:DK40"/>
    <mergeCell ref="DL46:DV46"/>
    <mergeCell ref="CZ45:DC45"/>
    <mergeCell ref="CZ43:DC43"/>
    <mergeCell ref="DD42:DK42"/>
    <mergeCell ref="DL40:DV40"/>
    <mergeCell ref="CZ42:DC42"/>
    <mergeCell ref="DW38:EC38"/>
    <mergeCell ref="DD39:DK39"/>
    <mergeCell ref="DL38:DV38"/>
    <mergeCell ref="DW39:EC39"/>
    <mergeCell ref="DL39:DV39"/>
    <mergeCell ref="DD38:DK38"/>
    <mergeCell ref="CR40:CY40"/>
    <mergeCell ref="CZ39:DC39"/>
    <mergeCell ref="AZ39:BF39"/>
    <mergeCell ref="BV39:CB39"/>
    <mergeCell ref="CR39:CY39"/>
    <mergeCell ref="BG38:BK40"/>
    <mergeCell ref="AZ38:BF38"/>
    <mergeCell ref="BV38:CB38"/>
    <mergeCell ref="CR38:CY38"/>
    <mergeCell ref="CZ38:DC38"/>
    <mergeCell ref="R36:Y36"/>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W35:EC35"/>
    <mergeCell ref="CR34:CY34"/>
    <mergeCell ref="CZ34:DC34"/>
    <mergeCell ref="DD34:DK34"/>
    <mergeCell ref="DL34:DV34"/>
    <mergeCell ref="DD35:DK35"/>
    <mergeCell ref="CZ35:DC35"/>
    <mergeCell ref="CR36:CY36"/>
    <mergeCell ref="DL35:DV35"/>
    <mergeCell ref="R34:Y34"/>
    <mergeCell ref="Z34:AC34"/>
    <mergeCell ref="AD34:AK34"/>
    <mergeCell ref="AL34:AO34"/>
    <mergeCell ref="CZ36:DC36"/>
    <mergeCell ref="DD36:DK36"/>
    <mergeCell ref="AZ34:BF34"/>
    <mergeCell ref="BV36:CB36"/>
    <mergeCell ref="DL32:DV32"/>
    <mergeCell ref="DW32:EC32"/>
    <mergeCell ref="CR33:CY33"/>
    <mergeCell ref="CR32:CY32"/>
    <mergeCell ref="CZ32:DC32"/>
    <mergeCell ref="DW33:EC33"/>
    <mergeCell ref="DL33:DV33"/>
    <mergeCell ref="CZ33:DC33"/>
    <mergeCell ref="DD33:DK33"/>
    <mergeCell ref="AL33:AO33"/>
    <mergeCell ref="AL32:AO32"/>
    <mergeCell ref="DW34:EC34"/>
    <mergeCell ref="BV34:CB34"/>
    <mergeCell ref="CR35:CY35"/>
    <mergeCell ref="BV35:CB35"/>
    <mergeCell ref="CD34:CQ34"/>
    <mergeCell ref="CD35:CQ35"/>
    <mergeCell ref="CD33:CQ33"/>
    <mergeCell ref="DD32:DK32"/>
    <mergeCell ref="R32:Y32"/>
    <mergeCell ref="Z32:AC32"/>
    <mergeCell ref="AD32:AK32"/>
    <mergeCell ref="Z31:AC31"/>
    <mergeCell ref="AD31:AK31"/>
    <mergeCell ref="R33:Y33"/>
    <mergeCell ref="Z33:AC33"/>
    <mergeCell ref="AD33:AK33"/>
    <mergeCell ref="R31:Y31"/>
    <mergeCell ref="AL31:AO31"/>
    <mergeCell ref="AT29:AT31"/>
    <mergeCell ref="CR29:CY29"/>
    <mergeCell ref="BM31:BQ31"/>
    <mergeCell ref="CD32:CQ32"/>
    <mergeCell ref="CR31:CY31"/>
    <mergeCell ref="CF29:CQ29"/>
    <mergeCell ref="CD30:CQ30"/>
    <mergeCell ref="CD31:CQ31"/>
    <mergeCell ref="DD29:DK29"/>
    <mergeCell ref="DL29:DV29"/>
    <mergeCell ref="CZ29:DC29"/>
    <mergeCell ref="CZ31:DC31"/>
    <mergeCell ref="R30:Y30"/>
    <mergeCell ref="Z30:AC30"/>
    <mergeCell ref="AD30:AK30"/>
    <mergeCell ref="AL30:AO30"/>
    <mergeCell ref="BR31:BW31"/>
    <mergeCell ref="CZ30:DC30"/>
    <mergeCell ref="BG30:BL30"/>
    <mergeCell ref="BM30:BQ30"/>
    <mergeCell ref="BR30:BW30"/>
    <mergeCell ref="BX30:CB30"/>
    <mergeCell ref="CR30:CY30"/>
    <mergeCell ref="BG29:BL29"/>
    <mergeCell ref="CD28:CE29"/>
    <mergeCell ref="BG28:BQ28"/>
    <mergeCell ref="BX29:CB29"/>
    <mergeCell ref="AP29:AS31"/>
    <mergeCell ref="AX30:BF30"/>
    <mergeCell ref="AX31:BF31"/>
    <mergeCell ref="DW31:EC31"/>
    <mergeCell ref="DD30:DK30"/>
    <mergeCell ref="DL30:DV30"/>
    <mergeCell ref="DW30:EC30"/>
    <mergeCell ref="DD31:DK31"/>
    <mergeCell ref="DL31:DV31"/>
    <mergeCell ref="DW29:EC29"/>
    <mergeCell ref="DL28:DV28"/>
    <mergeCell ref="CF28:CQ28"/>
    <mergeCell ref="R29:Y29"/>
    <mergeCell ref="Z29:AC29"/>
    <mergeCell ref="AD29:AK29"/>
    <mergeCell ref="AL29:AO29"/>
    <mergeCell ref="AX29:BF29"/>
    <mergeCell ref="BR28:CB28"/>
    <mergeCell ref="BM29:BQ29"/>
    <mergeCell ref="BR29:BW29"/>
    <mergeCell ref="R28:Y28"/>
    <mergeCell ref="Z28:AC28"/>
    <mergeCell ref="AD28:AK28"/>
    <mergeCell ref="AL28:AO28"/>
    <mergeCell ref="CR28:CY28"/>
    <mergeCell ref="CZ28:DC28"/>
    <mergeCell ref="AP28:BF28"/>
    <mergeCell ref="DW28:EC28"/>
    <mergeCell ref="DD27:DK27"/>
    <mergeCell ref="CZ26:DC26"/>
    <mergeCell ref="DD26:DK26"/>
    <mergeCell ref="DL26:DV26"/>
    <mergeCell ref="CZ27:DC27"/>
    <mergeCell ref="DD28:DK28"/>
    <mergeCell ref="DW26:EC26"/>
    <mergeCell ref="DL27:DV27"/>
    <mergeCell ref="DW27:EC27"/>
    <mergeCell ref="R25:Y25"/>
    <mergeCell ref="Z25:AC25"/>
    <mergeCell ref="AD25:AK25"/>
    <mergeCell ref="AL25:AO25"/>
    <mergeCell ref="R26:Y26"/>
    <mergeCell ref="Z27:AC27"/>
    <mergeCell ref="R27:Y27"/>
    <mergeCell ref="AD27:AK27"/>
    <mergeCell ref="AL27:AO27"/>
    <mergeCell ref="AL26:AO26"/>
    <mergeCell ref="CR27:CY27"/>
    <mergeCell ref="BG27:BN27"/>
    <mergeCell ref="BO27:BR27"/>
    <mergeCell ref="CD27:CQ27"/>
    <mergeCell ref="BS27:CB27"/>
    <mergeCell ref="Z26:AC26"/>
    <mergeCell ref="AP26:BF26"/>
    <mergeCell ref="AP27:BF27"/>
    <mergeCell ref="BG26:BN26"/>
    <mergeCell ref="BO26:BR26"/>
    <mergeCell ref="AD26:AK26"/>
    <mergeCell ref="DW24:EC24"/>
    <mergeCell ref="DL25:DV25"/>
    <mergeCell ref="DW25:EC25"/>
    <mergeCell ref="CZ25:DC25"/>
    <mergeCell ref="DD25:DK25"/>
    <mergeCell ref="CZ24:DC24"/>
    <mergeCell ref="DL24:DV24"/>
    <mergeCell ref="DD24:DK24"/>
    <mergeCell ref="BS26:CB26"/>
    <mergeCell ref="CR26:CY26"/>
    <mergeCell ref="AP24:BF24"/>
    <mergeCell ref="AP25:BF25"/>
    <mergeCell ref="CD26:CQ26"/>
    <mergeCell ref="BS25:CB25"/>
    <mergeCell ref="CR25:CY25"/>
    <mergeCell ref="BG25:BN25"/>
    <mergeCell ref="BO25:BR25"/>
    <mergeCell ref="R23:Y23"/>
    <mergeCell ref="Z23:AC23"/>
    <mergeCell ref="BG24:BN24"/>
    <mergeCell ref="BO24:BR24"/>
    <mergeCell ref="AD23:AK23"/>
    <mergeCell ref="AL23:AO23"/>
    <mergeCell ref="BG23:BN23"/>
    <mergeCell ref="BO23:BR23"/>
    <mergeCell ref="R24:Y24"/>
    <mergeCell ref="Z24:AC24"/>
    <mergeCell ref="BS22:CB22"/>
    <mergeCell ref="CZ22:DC22"/>
    <mergeCell ref="AD24:AK24"/>
    <mergeCell ref="AL24:AO24"/>
    <mergeCell ref="BG22:BN22"/>
    <mergeCell ref="BO22:BR22"/>
    <mergeCell ref="BS24:CB24"/>
    <mergeCell ref="BS23:CB23"/>
    <mergeCell ref="CR23:CY23"/>
    <mergeCell ref="CR24:CY24"/>
    <mergeCell ref="CD21:EC21"/>
    <mergeCell ref="CD20:CQ20"/>
    <mergeCell ref="DD22:DK22"/>
    <mergeCell ref="CD22:CQ22"/>
    <mergeCell ref="DL23:DV23"/>
    <mergeCell ref="DW23:EC23"/>
    <mergeCell ref="CZ23:DC23"/>
    <mergeCell ref="DD23:DK23"/>
    <mergeCell ref="CR22:CY22"/>
    <mergeCell ref="R22:Y22"/>
    <mergeCell ref="Z22:AC22"/>
    <mergeCell ref="AD22:AK22"/>
    <mergeCell ref="AL22:AO22"/>
    <mergeCell ref="CZ20:DC20"/>
    <mergeCell ref="DD20:DP20"/>
    <mergeCell ref="DL22:DV22"/>
    <mergeCell ref="CR20:CY20"/>
    <mergeCell ref="DQ20:EC20"/>
    <mergeCell ref="DW22:EC22"/>
    <mergeCell ref="BO21:BR21"/>
    <mergeCell ref="BS21:CB21"/>
    <mergeCell ref="BG20:BN20"/>
    <mergeCell ref="BO20:BR20"/>
    <mergeCell ref="BS20:CB20"/>
    <mergeCell ref="BG21:BN21"/>
    <mergeCell ref="R21:Y21"/>
    <mergeCell ref="Z21:AC21"/>
    <mergeCell ref="AD21:AK21"/>
    <mergeCell ref="AL21:AO21"/>
    <mergeCell ref="R20:Y20"/>
    <mergeCell ref="Z20:AC20"/>
    <mergeCell ref="AD20:AK20"/>
    <mergeCell ref="AL20:AO20"/>
    <mergeCell ref="Z18:AC18"/>
    <mergeCell ref="AD18:AK18"/>
    <mergeCell ref="AL18:AO18"/>
    <mergeCell ref="DQ19:EC19"/>
    <mergeCell ref="CZ18:DC18"/>
    <mergeCell ref="DD18:DP18"/>
    <mergeCell ref="DQ18:EC18"/>
    <mergeCell ref="AP18:BF18"/>
    <mergeCell ref="AP19:BF19"/>
    <mergeCell ref="R19:Y19"/>
    <mergeCell ref="BS17:CB17"/>
    <mergeCell ref="AD19:AK19"/>
    <mergeCell ref="AL19:AO19"/>
    <mergeCell ref="BG19:BN19"/>
    <mergeCell ref="BG18:BN18"/>
    <mergeCell ref="Z19:AC19"/>
    <mergeCell ref="BO18:BR18"/>
    <mergeCell ref="BS18:CB18"/>
    <mergeCell ref="BO19:BR19"/>
    <mergeCell ref="Z17:AC17"/>
    <mergeCell ref="AD17:AK17"/>
    <mergeCell ref="AL17:AO17"/>
    <mergeCell ref="BS19:CB19"/>
    <mergeCell ref="CR18:CY18"/>
    <mergeCell ref="DD19:DP19"/>
    <mergeCell ref="CR19:CY19"/>
    <mergeCell ref="CZ19:DC19"/>
    <mergeCell ref="CD18:CQ18"/>
    <mergeCell ref="CD19:CQ19"/>
    <mergeCell ref="BO16:BR16"/>
    <mergeCell ref="BS16:CB16"/>
    <mergeCell ref="BO17:BR17"/>
    <mergeCell ref="R18:Y18"/>
    <mergeCell ref="R17:Y17"/>
    <mergeCell ref="DQ17:EC17"/>
    <mergeCell ref="BG17:BN17"/>
    <mergeCell ref="CZ17:DC17"/>
    <mergeCell ref="DD17:DP17"/>
    <mergeCell ref="CR17:CY17"/>
    <mergeCell ref="BO15:BR15"/>
    <mergeCell ref="R14:Y14"/>
    <mergeCell ref="Z14:AC14"/>
    <mergeCell ref="AL15:AO15"/>
    <mergeCell ref="AD15:AK15"/>
    <mergeCell ref="AP14:BF14"/>
    <mergeCell ref="AP15:BF15"/>
    <mergeCell ref="AD14:AK14"/>
    <mergeCell ref="AL14:AO14"/>
    <mergeCell ref="R16:Y16"/>
    <mergeCell ref="Z16:AC16"/>
    <mergeCell ref="AD16:AK16"/>
    <mergeCell ref="Z15:AC15"/>
    <mergeCell ref="R15:Y15"/>
    <mergeCell ref="BG15:BN15"/>
    <mergeCell ref="BG16:BN16"/>
    <mergeCell ref="AL16:AO16"/>
    <mergeCell ref="AP16:BF16"/>
    <mergeCell ref="BS12:CB12"/>
    <mergeCell ref="CR12:CY12"/>
    <mergeCell ref="DD15:DP15"/>
    <mergeCell ref="CR15:CY15"/>
    <mergeCell ref="BS15:CB15"/>
    <mergeCell ref="DD14:DP14"/>
    <mergeCell ref="DD13:DP13"/>
    <mergeCell ref="BS14:CB14"/>
    <mergeCell ref="CR14:CY14"/>
    <mergeCell ref="CR13:CY13"/>
    <mergeCell ref="DQ12:EC12"/>
    <mergeCell ref="CZ15:DC15"/>
    <mergeCell ref="CZ14:DC14"/>
    <mergeCell ref="CZ12:DC12"/>
    <mergeCell ref="CZ13:DC13"/>
    <mergeCell ref="DD12:DP12"/>
    <mergeCell ref="BG14:BN14"/>
    <mergeCell ref="BO14:BR14"/>
    <mergeCell ref="R13:Y13"/>
    <mergeCell ref="CZ11:DC11"/>
    <mergeCell ref="BO13:BR13"/>
    <mergeCell ref="Z13:AC13"/>
    <mergeCell ref="AD13:AK13"/>
    <mergeCell ref="AL13:AO13"/>
    <mergeCell ref="BG13:BN13"/>
    <mergeCell ref="BG12:BN12"/>
    <mergeCell ref="BS13:CB13"/>
    <mergeCell ref="DQ11:EC11"/>
    <mergeCell ref="R11:Y11"/>
    <mergeCell ref="R12:Y12"/>
    <mergeCell ref="Z12:AC12"/>
    <mergeCell ref="AD12:AK12"/>
    <mergeCell ref="AL12:AO12"/>
    <mergeCell ref="BO12:BR12"/>
    <mergeCell ref="CD11:CQ11"/>
    <mergeCell ref="CD12:CQ12"/>
    <mergeCell ref="DQ10:EC10"/>
    <mergeCell ref="Z11:AC11"/>
    <mergeCell ref="AD11:AK11"/>
    <mergeCell ref="AL11:AO11"/>
    <mergeCell ref="BG11:BN11"/>
    <mergeCell ref="BO11:BR11"/>
    <mergeCell ref="CR11:CY11"/>
    <mergeCell ref="BS11:CB11"/>
    <mergeCell ref="DD11:DP11"/>
    <mergeCell ref="DD10:DP10"/>
    <mergeCell ref="CD10:CQ10"/>
    <mergeCell ref="R10:Y10"/>
    <mergeCell ref="Z10:AC10"/>
    <mergeCell ref="AD10:AK10"/>
    <mergeCell ref="AL10:AO10"/>
    <mergeCell ref="BS10:CB10"/>
    <mergeCell ref="CZ10:DC10"/>
    <mergeCell ref="CR10:CY10"/>
    <mergeCell ref="CR6:CY6"/>
    <mergeCell ref="BG10:BN10"/>
    <mergeCell ref="BO10:BR10"/>
    <mergeCell ref="CD9:CQ9"/>
    <mergeCell ref="BG8:BN8"/>
    <mergeCell ref="BO9:BR9"/>
    <mergeCell ref="BO8:BR8"/>
    <mergeCell ref="BS9:CB9"/>
    <mergeCell ref="CR9:CY9"/>
    <mergeCell ref="AD9:AK9"/>
    <mergeCell ref="AL9:AO9"/>
    <mergeCell ref="CD8:CQ8"/>
    <mergeCell ref="BG9:BN9"/>
    <mergeCell ref="AL8:AO8"/>
    <mergeCell ref="BS8:CB8"/>
    <mergeCell ref="CZ8:DC8"/>
    <mergeCell ref="CZ9:DC9"/>
    <mergeCell ref="CZ7:DC7"/>
    <mergeCell ref="DQ8:EC8"/>
    <mergeCell ref="R9:Y9"/>
    <mergeCell ref="R8:Y8"/>
    <mergeCell ref="Z8:AC8"/>
    <mergeCell ref="AD8:AK8"/>
    <mergeCell ref="Z9:AC9"/>
    <mergeCell ref="CR8:CY8"/>
    <mergeCell ref="DQ9:EC9"/>
    <mergeCell ref="DD9:DP9"/>
    <mergeCell ref="DQ6:EC6"/>
    <mergeCell ref="DD8:DP8"/>
    <mergeCell ref="DQ7:EC7"/>
    <mergeCell ref="DD7:DP7"/>
    <mergeCell ref="BG5:BN5"/>
    <mergeCell ref="CR7:CY7"/>
    <mergeCell ref="CD7:CQ7"/>
    <mergeCell ref="CZ6:DC6"/>
    <mergeCell ref="CD6:CQ6"/>
    <mergeCell ref="DD6:DP6"/>
    <mergeCell ref="BG7:BN7"/>
    <mergeCell ref="B3:AO3"/>
    <mergeCell ref="AP3:CB3"/>
    <mergeCell ref="R5:Y5"/>
    <mergeCell ref="Z5:AC5"/>
    <mergeCell ref="AD5:AK5"/>
    <mergeCell ref="AL5:AO5"/>
    <mergeCell ref="B4:Q4"/>
    <mergeCell ref="AL4:AO4"/>
    <mergeCell ref="BO5:BR5"/>
    <mergeCell ref="BS7:CB7"/>
    <mergeCell ref="AP4:BF4"/>
    <mergeCell ref="BG4:BN4"/>
    <mergeCell ref="R7:Y7"/>
    <mergeCell ref="Z7:AC7"/>
    <mergeCell ref="AD7:AK7"/>
    <mergeCell ref="AL7:AO7"/>
    <mergeCell ref="R4:Y4"/>
    <mergeCell ref="Z4:AC4"/>
    <mergeCell ref="AD4:AK4"/>
    <mergeCell ref="CZ5:DC5"/>
    <mergeCell ref="DD5:DP5"/>
    <mergeCell ref="BG6:BN6"/>
    <mergeCell ref="BS6:CB6"/>
    <mergeCell ref="BO7:BR7"/>
    <mergeCell ref="R6:Y6"/>
    <mergeCell ref="Z6:AC6"/>
    <mergeCell ref="AD6:AK6"/>
    <mergeCell ref="BO6:BR6"/>
    <mergeCell ref="AL6:AO6"/>
    <mergeCell ref="DH1:DN1"/>
    <mergeCell ref="DP1:EC1"/>
    <mergeCell ref="DQ5:EC5"/>
    <mergeCell ref="CD3:EC3"/>
    <mergeCell ref="CR5:CY5"/>
    <mergeCell ref="BO4:BR4"/>
    <mergeCell ref="BS4:CB4"/>
    <mergeCell ref="BS5:CB5"/>
    <mergeCell ref="CD5:CQ5"/>
    <mergeCell ref="CD4:EC4"/>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Normal="100" workbookViewId="0"/>
  </sheetViews>
  <sheetFormatPr defaultColWidth="0" defaultRowHeight="12.75" customHeight="1" zeroHeight="1" x14ac:dyDescent="0.2"/>
  <cols>
    <col min="1" max="1" width="1.6328125" style="177" customWidth="1"/>
    <col min="2" max="131" width="2.7265625" style="177" customWidth="1"/>
    <col min="132" max="132" width="9" style="177" customWidth="1"/>
    <col min="133" max="16384" width="9" style="177" hidden="1"/>
  </cols>
  <sheetData>
    <row r="1" spans="1:131" ht="12.75" customHeight="1" thickBot="1" x14ac:dyDescent="0.25">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5">
      <c r="B2" s="180" t="s">
        <v>407</v>
      </c>
      <c r="DK2" s="990" t="s">
        <v>404</v>
      </c>
      <c r="DL2" s="991"/>
      <c r="DM2" s="991"/>
      <c r="DN2" s="991"/>
      <c r="DO2" s="991"/>
      <c r="DP2" s="992"/>
      <c r="DR2" s="990" t="s">
        <v>405</v>
      </c>
      <c r="DS2" s="991"/>
      <c r="DT2" s="991"/>
      <c r="DU2" s="991"/>
      <c r="DV2" s="991"/>
      <c r="DW2" s="991"/>
      <c r="DX2" s="991"/>
      <c r="DY2" s="991"/>
      <c r="DZ2" s="991"/>
      <c r="EA2" s="992"/>
    </row>
    <row r="3" spans="1:131" ht="12.75" customHeight="1" x14ac:dyDescent="0.2"/>
    <row r="4" spans="1:131" ht="12.75" customHeight="1" thickBot="1" x14ac:dyDescent="0.25">
      <c r="B4" s="177" t="s">
        <v>408</v>
      </c>
      <c r="BR4" s="177" t="s">
        <v>409</v>
      </c>
    </row>
    <row r="5" spans="1:131" s="181" customFormat="1" ht="22.5" customHeight="1" x14ac:dyDescent="0.2">
      <c r="B5" s="901" t="s">
        <v>410</v>
      </c>
      <c r="C5" s="902"/>
      <c r="D5" s="902"/>
      <c r="E5" s="902"/>
      <c r="F5" s="902"/>
      <c r="G5" s="902"/>
      <c r="H5" s="902"/>
      <c r="I5" s="902"/>
      <c r="J5" s="902"/>
      <c r="K5" s="902"/>
      <c r="L5" s="902"/>
      <c r="M5" s="902"/>
      <c r="N5" s="902"/>
      <c r="O5" s="902"/>
      <c r="P5" s="902"/>
      <c r="Q5" s="903"/>
      <c r="R5" s="893" t="s">
        <v>411</v>
      </c>
      <c r="S5" s="894"/>
      <c r="T5" s="894"/>
      <c r="U5" s="894"/>
      <c r="V5" s="895"/>
      <c r="W5" s="893" t="s">
        <v>412</v>
      </c>
      <c r="X5" s="894"/>
      <c r="Y5" s="894"/>
      <c r="Z5" s="894"/>
      <c r="AA5" s="895"/>
      <c r="AB5" s="893" t="s">
        <v>413</v>
      </c>
      <c r="AC5" s="894"/>
      <c r="AD5" s="894"/>
      <c r="AE5" s="894"/>
      <c r="AF5" s="894"/>
      <c r="AG5" s="980" t="s">
        <v>414</v>
      </c>
      <c r="AH5" s="894"/>
      <c r="AI5" s="894"/>
      <c r="AJ5" s="894"/>
      <c r="AK5" s="899"/>
      <c r="AL5" s="894" t="s">
        <v>415</v>
      </c>
      <c r="AM5" s="894"/>
      <c r="AN5" s="894"/>
      <c r="AO5" s="894"/>
      <c r="AP5" s="895"/>
      <c r="AQ5" s="893" t="s">
        <v>416</v>
      </c>
      <c r="AR5" s="894"/>
      <c r="AS5" s="894"/>
      <c r="AT5" s="894"/>
      <c r="AU5" s="895"/>
      <c r="AV5" s="893" t="s">
        <v>417</v>
      </c>
      <c r="AW5" s="894"/>
      <c r="AX5" s="894"/>
      <c r="AY5" s="894"/>
      <c r="AZ5" s="899"/>
      <c r="BR5" s="901" t="s">
        <v>418</v>
      </c>
      <c r="BS5" s="902"/>
      <c r="BT5" s="902"/>
      <c r="BU5" s="902"/>
      <c r="BV5" s="902"/>
      <c r="BW5" s="902"/>
      <c r="BX5" s="902"/>
      <c r="BY5" s="902"/>
      <c r="BZ5" s="902"/>
      <c r="CA5" s="902"/>
      <c r="CB5" s="902"/>
      <c r="CC5" s="902"/>
      <c r="CD5" s="902"/>
      <c r="CE5" s="902"/>
      <c r="CF5" s="902"/>
      <c r="CG5" s="902"/>
      <c r="CH5" s="903"/>
      <c r="CI5" s="893" t="s">
        <v>419</v>
      </c>
      <c r="CJ5" s="894"/>
      <c r="CK5" s="894"/>
      <c r="CL5" s="894"/>
      <c r="CM5" s="895"/>
      <c r="CN5" s="893" t="s">
        <v>420</v>
      </c>
      <c r="CO5" s="894"/>
      <c r="CP5" s="894"/>
      <c r="CQ5" s="894"/>
      <c r="CR5" s="895"/>
      <c r="CS5" s="893" t="s">
        <v>421</v>
      </c>
      <c r="CT5" s="894"/>
      <c r="CU5" s="894"/>
      <c r="CV5" s="894"/>
      <c r="CW5" s="895"/>
      <c r="CX5" s="893" t="s">
        <v>422</v>
      </c>
      <c r="CY5" s="894"/>
      <c r="CZ5" s="894"/>
      <c r="DA5" s="894"/>
      <c r="DB5" s="895"/>
      <c r="DC5" s="893" t="s">
        <v>423</v>
      </c>
      <c r="DD5" s="894"/>
      <c r="DE5" s="894"/>
      <c r="DF5" s="894"/>
      <c r="DG5" s="895"/>
      <c r="DH5" s="893" t="s">
        <v>424</v>
      </c>
      <c r="DI5" s="894"/>
      <c r="DJ5" s="894"/>
      <c r="DK5" s="894"/>
      <c r="DL5" s="895"/>
      <c r="DM5" s="893" t="s">
        <v>425</v>
      </c>
      <c r="DN5" s="894"/>
      <c r="DO5" s="894"/>
      <c r="DP5" s="894"/>
      <c r="DQ5" s="895"/>
      <c r="DR5" s="893" t="s">
        <v>426</v>
      </c>
      <c r="DS5" s="894"/>
      <c r="DT5" s="894"/>
      <c r="DU5" s="894"/>
      <c r="DV5" s="895"/>
      <c r="DW5" s="893" t="s">
        <v>417</v>
      </c>
      <c r="DX5" s="894"/>
      <c r="DY5" s="894"/>
      <c r="DZ5" s="894"/>
      <c r="EA5" s="899"/>
    </row>
    <row r="6" spans="1:131" ht="22.5" customHeight="1" thickBot="1" x14ac:dyDescent="0.25">
      <c r="B6" s="904"/>
      <c r="C6" s="905"/>
      <c r="D6" s="905"/>
      <c r="E6" s="905"/>
      <c r="F6" s="905"/>
      <c r="G6" s="905"/>
      <c r="H6" s="905"/>
      <c r="I6" s="905"/>
      <c r="J6" s="905"/>
      <c r="K6" s="905"/>
      <c r="L6" s="905"/>
      <c r="M6" s="905"/>
      <c r="N6" s="905"/>
      <c r="O6" s="905"/>
      <c r="P6" s="905"/>
      <c r="Q6" s="906"/>
      <c r="R6" s="896"/>
      <c r="S6" s="897"/>
      <c r="T6" s="897"/>
      <c r="U6" s="897"/>
      <c r="V6" s="898"/>
      <c r="W6" s="896"/>
      <c r="X6" s="897"/>
      <c r="Y6" s="897"/>
      <c r="Z6" s="897"/>
      <c r="AA6" s="898"/>
      <c r="AB6" s="896"/>
      <c r="AC6" s="897"/>
      <c r="AD6" s="897"/>
      <c r="AE6" s="897"/>
      <c r="AF6" s="897"/>
      <c r="AG6" s="981"/>
      <c r="AH6" s="897"/>
      <c r="AI6" s="897"/>
      <c r="AJ6" s="897"/>
      <c r="AK6" s="900"/>
      <c r="AL6" s="897"/>
      <c r="AM6" s="897"/>
      <c r="AN6" s="897"/>
      <c r="AO6" s="897"/>
      <c r="AP6" s="898"/>
      <c r="AQ6" s="896"/>
      <c r="AR6" s="897"/>
      <c r="AS6" s="897"/>
      <c r="AT6" s="897"/>
      <c r="AU6" s="898"/>
      <c r="AV6" s="896"/>
      <c r="AW6" s="897"/>
      <c r="AX6" s="897"/>
      <c r="AY6" s="897"/>
      <c r="AZ6" s="900"/>
      <c r="BR6" s="904"/>
      <c r="BS6" s="905"/>
      <c r="BT6" s="905"/>
      <c r="BU6" s="905"/>
      <c r="BV6" s="905"/>
      <c r="BW6" s="905"/>
      <c r="BX6" s="905"/>
      <c r="BY6" s="905"/>
      <c r="BZ6" s="905"/>
      <c r="CA6" s="905"/>
      <c r="CB6" s="905"/>
      <c r="CC6" s="905"/>
      <c r="CD6" s="905"/>
      <c r="CE6" s="905"/>
      <c r="CF6" s="905"/>
      <c r="CG6" s="905"/>
      <c r="CH6" s="906"/>
      <c r="CI6" s="896"/>
      <c r="CJ6" s="897"/>
      <c r="CK6" s="897"/>
      <c r="CL6" s="897"/>
      <c r="CM6" s="898"/>
      <c r="CN6" s="896"/>
      <c r="CO6" s="897"/>
      <c r="CP6" s="897"/>
      <c r="CQ6" s="897"/>
      <c r="CR6" s="898"/>
      <c r="CS6" s="896"/>
      <c r="CT6" s="897"/>
      <c r="CU6" s="897"/>
      <c r="CV6" s="897"/>
      <c r="CW6" s="898"/>
      <c r="CX6" s="896"/>
      <c r="CY6" s="897"/>
      <c r="CZ6" s="897"/>
      <c r="DA6" s="897"/>
      <c r="DB6" s="898"/>
      <c r="DC6" s="896"/>
      <c r="DD6" s="897"/>
      <c r="DE6" s="897"/>
      <c r="DF6" s="897"/>
      <c r="DG6" s="898"/>
      <c r="DH6" s="896"/>
      <c r="DI6" s="897"/>
      <c r="DJ6" s="897"/>
      <c r="DK6" s="897"/>
      <c r="DL6" s="898"/>
      <c r="DM6" s="896"/>
      <c r="DN6" s="897"/>
      <c r="DO6" s="897"/>
      <c r="DP6" s="897"/>
      <c r="DQ6" s="898"/>
      <c r="DR6" s="896"/>
      <c r="DS6" s="897"/>
      <c r="DT6" s="897"/>
      <c r="DU6" s="897"/>
      <c r="DV6" s="898"/>
      <c r="DW6" s="896"/>
      <c r="DX6" s="897"/>
      <c r="DY6" s="897"/>
      <c r="DZ6" s="897"/>
      <c r="EA6" s="900"/>
    </row>
    <row r="7" spans="1:131" ht="22.5" customHeight="1" thickTop="1" x14ac:dyDescent="0.2">
      <c r="B7" s="182">
        <v>1</v>
      </c>
      <c r="C7" s="948" t="s">
        <v>427</v>
      </c>
      <c r="D7" s="949"/>
      <c r="E7" s="949"/>
      <c r="F7" s="949"/>
      <c r="G7" s="949"/>
      <c r="H7" s="949"/>
      <c r="I7" s="949"/>
      <c r="J7" s="949"/>
      <c r="K7" s="949"/>
      <c r="L7" s="949"/>
      <c r="M7" s="949"/>
      <c r="N7" s="949"/>
      <c r="O7" s="949"/>
      <c r="P7" s="949"/>
      <c r="Q7" s="950"/>
      <c r="R7" s="978">
        <v>9731</v>
      </c>
      <c r="S7" s="979"/>
      <c r="T7" s="979"/>
      <c r="U7" s="979"/>
      <c r="V7" s="979"/>
      <c r="W7" s="979">
        <v>9368</v>
      </c>
      <c r="X7" s="979"/>
      <c r="Y7" s="979"/>
      <c r="Z7" s="979"/>
      <c r="AA7" s="979"/>
      <c r="AB7" s="979">
        <v>363</v>
      </c>
      <c r="AC7" s="979"/>
      <c r="AD7" s="979"/>
      <c r="AE7" s="979"/>
      <c r="AF7" s="986"/>
      <c r="AG7" s="987">
        <v>320</v>
      </c>
      <c r="AH7" s="988"/>
      <c r="AI7" s="988"/>
      <c r="AJ7" s="988"/>
      <c r="AK7" s="989"/>
      <c r="AL7" s="977">
        <v>513</v>
      </c>
      <c r="AM7" s="886"/>
      <c r="AN7" s="886"/>
      <c r="AO7" s="886"/>
      <c r="AP7" s="886"/>
      <c r="AQ7" s="886">
        <v>8503</v>
      </c>
      <c r="AR7" s="886"/>
      <c r="AS7" s="886"/>
      <c r="AT7" s="886"/>
      <c r="AU7" s="886"/>
      <c r="AV7" s="887"/>
      <c r="AW7" s="887"/>
      <c r="AX7" s="887"/>
      <c r="AY7" s="887"/>
      <c r="AZ7" s="888"/>
      <c r="BR7" s="182">
        <v>1</v>
      </c>
      <c r="BS7" s="183"/>
      <c r="BT7" s="971"/>
      <c r="BU7" s="972"/>
      <c r="BV7" s="972"/>
      <c r="BW7" s="972"/>
      <c r="BX7" s="972"/>
      <c r="BY7" s="972"/>
      <c r="BZ7" s="972"/>
      <c r="CA7" s="972"/>
      <c r="CB7" s="972"/>
      <c r="CC7" s="972"/>
      <c r="CD7" s="972"/>
      <c r="CE7" s="972"/>
      <c r="CF7" s="972"/>
      <c r="CG7" s="972"/>
      <c r="CH7" s="973"/>
      <c r="CI7" s="974"/>
      <c r="CJ7" s="975"/>
      <c r="CK7" s="975"/>
      <c r="CL7" s="975"/>
      <c r="CM7" s="976"/>
      <c r="CN7" s="974"/>
      <c r="CO7" s="975"/>
      <c r="CP7" s="975"/>
      <c r="CQ7" s="975"/>
      <c r="CR7" s="976"/>
      <c r="CS7" s="974"/>
      <c r="CT7" s="975"/>
      <c r="CU7" s="975"/>
      <c r="CV7" s="975"/>
      <c r="CW7" s="976"/>
      <c r="CX7" s="974"/>
      <c r="CY7" s="975"/>
      <c r="CZ7" s="975"/>
      <c r="DA7" s="975"/>
      <c r="DB7" s="976"/>
      <c r="DC7" s="974"/>
      <c r="DD7" s="975"/>
      <c r="DE7" s="975"/>
      <c r="DF7" s="975"/>
      <c r="DG7" s="976"/>
      <c r="DH7" s="974"/>
      <c r="DI7" s="975"/>
      <c r="DJ7" s="975"/>
      <c r="DK7" s="975"/>
      <c r="DL7" s="976"/>
      <c r="DM7" s="974"/>
      <c r="DN7" s="975"/>
      <c r="DO7" s="975"/>
      <c r="DP7" s="975"/>
      <c r="DQ7" s="976"/>
      <c r="DR7" s="974"/>
      <c r="DS7" s="975"/>
      <c r="DT7" s="975"/>
      <c r="DU7" s="975"/>
      <c r="DV7" s="976"/>
      <c r="DW7" s="968"/>
      <c r="DX7" s="969"/>
      <c r="DY7" s="969"/>
      <c r="DZ7" s="969"/>
      <c r="EA7" s="970"/>
    </row>
    <row r="8" spans="1:131" ht="22.5" customHeight="1" x14ac:dyDescent="0.2">
      <c r="B8" s="184">
        <v>2</v>
      </c>
      <c r="C8" s="926" t="s">
        <v>428</v>
      </c>
      <c r="D8" s="927"/>
      <c r="E8" s="927"/>
      <c r="F8" s="927"/>
      <c r="G8" s="927"/>
      <c r="H8" s="927"/>
      <c r="I8" s="927"/>
      <c r="J8" s="927"/>
      <c r="K8" s="927"/>
      <c r="L8" s="927"/>
      <c r="M8" s="927"/>
      <c r="N8" s="927"/>
      <c r="O8" s="927"/>
      <c r="P8" s="927"/>
      <c r="Q8" s="928"/>
      <c r="R8" s="920">
        <v>224</v>
      </c>
      <c r="S8" s="921"/>
      <c r="T8" s="921"/>
      <c r="U8" s="921"/>
      <c r="V8" s="921"/>
      <c r="W8" s="921">
        <v>224</v>
      </c>
      <c r="X8" s="921"/>
      <c r="Y8" s="921"/>
      <c r="Z8" s="921"/>
      <c r="AA8" s="921"/>
      <c r="AB8" s="921" t="s">
        <v>571</v>
      </c>
      <c r="AC8" s="921"/>
      <c r="AD8" s="921"/>
      <c r="AE8" s="921"/>
      <c r="AF8" s="938"/>
      <c r="AG8" s="965" t="s">
        <v>429</v>
      </c>
      <c r="AH8" s="966"/>
      <c r="AI8" s="966"/>
      <c r="AJ8" s="966"/>
      <c r="AK8" s="967"/>
      <c r="AL8" s="942">
        <v>139</v>
      </c>
      <c r="AM8" s="885"/>
      <c r="AN8" s="885"/>
      <c r="AO8" s="885"/>
      <c r="AP8" s="885"/>
      <c r="AQ8" s="885">
        <v>259</v>
      </c>
      <c r="AR8" s="885"/>
      <c r="AS8" s="885"/>
      <c r="AT8" s="885"/>
      <c r="AU8" s="885"/>
      <c r="AV8" s="870"/>
      <c r="AW8" s="870"/>
      <c r="AX8" s="870"/>
      <c r="AY8" s="870"/>
      <c r="AZ8" s="871"/>
      <c r="BR8" s="184">
        <v>2</v>
      </c>
      <c r="BS8" s="185"/>
      <c r="BT8" s="867"/>
      <c r="BU8" s="868"/>
      <c r="BV8" s="868"/>
      <c r="BW8" s="868"/>
      <c r="BX8" s="868"/>
      <c r="BY8" s="868"/>
      <c r="BZ8" s="868"/>
      <c r="CA8" s="868"/>
      <c r="CB8" s="868"/>
      <c r="CC8" s="868"/>
      <c r="CD8" s="868"/>
      <c r="CE8" s="868"/>
      <c r="CF8" s="868"/>
      <c r="CG8" s="868"/>
      <c r="CH8" s="869"/>
      <c r="CI8" s="854"/>
      <c r="CJ8" s="855"/>
      <c r="CK8" s="855"/>
      <c r="CL8" s="855"/>
      <c r="CM8" s="856"/>
      <c r="CN8" s="854"/>
      <c r="CO8" s="855"/>
      <c r="CP8" s="855"/>
      <c r="CQ8" s="855"/>
      <c r="CR8" s="856"/>
      <c r="CS8" s="854"/>
      <c r="CT8" s="855"/>
      <c r="CU8" s="855"/>
      <c r="CV8" s="855"/>
      <c r="CW8" s="856"/>
      <c r="CX8" s="854"/>
      <c r="CY8" s="855"/>
      <c r="CZ8" s="855"/>
      <c r="DA8" s="855"/>
      <c r="DB8" s="856"/>
      <c r="DC8" s="854"/>
      <c r="DD8" s="855"/>
      <c r="DE8" s="855"/>
      <c r="DF8" s="855"/>
      <c r="DG8" s="856"/>
      <c r="DH8" s="854"/>
      <c r="DI8" s="855"/>
      <c r="DJ8" s="855"/>
      <c r="DK8" s="855"/>
      <c r="DL8" s="856"/>
      <c r="DM8" s="854"/>
      <c r="DN8" s="855"/>
      <c r="DO8" s="855"/>
      <c r="DP8" s="855"/>
      <c r="DQ8" s="856"/>
      <c r="DR8" s="854"/>
      <c r="DS8" s="855"/>
      <c r="DT8" s="855"/>
      <c r="DU8" s="855"/>
      <c r="DV8" s="856"/>
      <c r="DW8" s="864"/>
      <c r="DX8" s="865"/>
      <c r="DY8" s="865"/>
      <c r="DZ8" s="865"/>
      <c r="EA8" s="866"/>
    </row>
    <row r="9" spans="1:131" ht="22.5" customHeight="1" x14ac:dyDescent="0.2">
      <c r="B9" s="184">
        <v>3</v>
      </c>
      <c r="C9" s="926"/>
      <c r="D9" s="927"/>
      <c r="E9" s="927"/>
      <c r="F9" s="927"/>
      <c r="G9" s="927"/>
      <c r="H9" s="927"/>
      <c r="I9" s="927"/>
      <c r="J9" s="927"/>
      <c r="K9" s="927"/>
      <c r="L9" s="927"/>
      <c r="M9" s="927"/>
      <c r="N9" s="927"/>
      <c r="O9" s="927"/>
      <c r="P9" s="927"/>
      <c r="Q9" s="928"/>
      <c r="R9" s="920"/>
      <c r="S9" s="921"/>
      <c r="T9" s="921"/>
      <c r="U9" s="921"/>
      <c r="V9" s="921"/>
      <c r="W9" s="921"/>
      <c r="X9" s="921"/>
      <c r="Y9" s="921"/>
      <c r="Z9" s="921"/>
      <c r="AA9" s="921"/>
      <c r="AB9" s="921"/>
      <c r="AC9" s="921"/>
      <c r="AD9" s="921"/>
      <c r="AE9" s="921"/>
      <c r="AF9" s="938"/>
      <c r="AG9" s="965"/>
      <c r="AH9" s="966"/>
      <c r="AI9" s="966"/>
      <c r="AJ9" s="966"/>
      <c r="AK9" s="967"/>
      <c r="AL9" s="942"/>
      <c r="AM9" s="885"/>
      <c r="AN9" s="885"/>
      <c r="AO9" s="885"/>
      <c r="AP9" s="885"/>
      <c r="AQ9" s="885"/>
      <c r="AR9" s="885"/>
      <c r="AS9" s="885"/>
      <c r="AT9" s="885"/>
      <c r="AU9" s="885"/>
      <c r="AV9" s="870"/>
      <c r="AW9" s="870"/>
      <c r="AX9" s="870"/>
      <c r="AY9" s="870"/>
      <c r="AZ9" s="871"/>
      <c r="BR9" s="184">
        <v>3</v>
      </c>
      <c r="BS9" s="185"/>
      <c r="BT9" s="867"/>
      <c r="BU9" s="868"/>
      <c r="BV9" s="868"/>
      <c r="BW9" s="868"/>
      <c r="BX9" s="868"/>
      <c r="BY9" s="868"/>
      <c r="BZ9" s="868"/>
      <c r="CA9" s="868"/>
      <c r="CB9" s="868"/>
      <c r="CC9" s="868"/>
      <c r="CD9" s="868"/>
      <c r="CE9" s="868"/>
      <c r="CF9" s="868"/>
      <c r="CG9" s="868"/>
      <c r="CH9" s="869"/>
      <c r="CI9" s="854"/>
      <c r="CJ9" s="855"/>
      <c r="CK9" s="855"/>
      <c r="CL9" s="855"/>
      <c r="CM9" s="856"/>
      <c r="CN9" s="854"/>
      <c r="CO9" s="855"/>
      <c r="CP9" s="855"/>
      <c r="CQ9" s="855"/>
      <c r="CR9" s="856"/>
      <c r="CS9" s="854"/>
      <c r="CT9" s="855"/>
      <c r="CU9" s="855"/>
      <c r="CV9" s="855"/>
      <c r="CW9" s="856"/>
      <c r="CX9" s="854"/>
      <c r="CY9" s="855"/>
      <c r="CZ9" s="855"/>
      <c r="DA9" s="855"/>
      <c r="DB9" s="856"/>
      <c r="DC9" s="854"/>
      <c r="DD9" s="855"/>
      <c r="DE9" s="855"/>
      <c r="DF9" s="855"/>
      <c r="DG9" s="856"/>
      <c r="DH9" s="854"/>
      <c r="DI9" s="855"/>
      <c r="DJ9" s="855"/>
      <c r="DK9" s="855"/>
      <c r="DL9" s="856"/>
      <c r="DM9" s="854"/>
      <c r="DN9" s="855"/>
      <c r="DO9" s="855"/>
      <c r="DP9" s="855"/>
      <c r="DQ9" s="856"/>
      <c r="DR9" s="854"/>
      <c r="DS9" s="855"/>
      <c r="DT9" s="855"/>
      <c r="DU9" s="855"/>
      <c r="DV9" s="856"/>
      <c r="DW9" s="864"/>
      <c r="DX9" s="865"/>
      <c r="DY9" s="865"/>
      <c r="DZ9" s="865"/>
      <c r="EA9" s="866"/>
    </row>
    <row r="10" spans="1:131" ht="22.5" customHeight="1" x14ac:dyDescent="0.2">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8"/>
      <c r="AG10" s="965"/>
      <c r="AH10" s="966"/>
      <c r="AI10" s="966"/>
      <c r="AJ10" s="966"/>
      <c r="AK10" s="967"/>
      <c r="AL10" s="942"/>
      <c r="AM10" s="885"/>
      <c r="AN10" s="885"/>
      <c r="AO10" s="885"/>
      <c r="AP10" s="885"/>
      <c r="AQ10" s="885"/>
      <c r="AR10" s="885"/>
      <c r="AS10" s="885"/>
      <c r="AT10" s="885"/>
      <c r="AU10" s="885"/>
      <c r="AV10" s="870"/>
      <c r="AW10" s="870"/>
      <c r="AX10" s="870"/>
      <c r="AY10" s="870"/>
      <c r="AZ10" s="871"/>
      <c r="BR10" s="184">
        <v>4</v>
      </c>
      <c r="BS10" s="185"/>
      <c r="BT10" s="867"/>
      <c r="BU10" s="868"/>
      <c r="BV10" s="868"/>
      <c r="BW10" s="868"/>
      <c r="BX10" s="868"/>
      <c r="BY10" s="868"/>
      <c r="BZ10" s="868"/>
      <c r="CA10" s="868"/>
      <c r="CB10" s="868"/>
      <c r="CC10" s="868"/>
      <c r="CD10" s="868"/>
      <c r="CE10" s="868"/>
      <c r="CF10" s="868"/>
      <c r="CG10" s="868"/>
      <c r="CH10" s="869"/>
      <c r="CI10" s="854"/>
      <c r="CJ10" s="855"/>
      <c r="CK10" s="855"/>
      <c r="CL10" s="855"/>
      <c r="CM10" s="856"/>
      <c r="CN10" s="854"/>
      <c r="CO10" s="855"/>
      <c r="CP10" s="855"/>
      <c r="CQ10" s="855"/>
      <c r="CR10" s="856"/>
      <c r="CS10" s="854"/>
      <c r="CT10" s="855"/>
      <c r="CU10" s="855"/>
      <c r="CV10" s="855"/>
      <c r="CW10" s="856"/>
      <c r="CX10" s="854"/>
      <c r="CY10" s="855"/>
      <c r="CZ10" s="855"/>
      <c r="DA10" s="855"/>
      <c r="DB10" s="856"/>
      <c r="DC10" s="854"/>
      <c r="DD10" s="855"/>
      <c r="DE10" s="855"/>
      <c r="DF10" s="855"/>
      <c r="DG10" s="856"/>
      <c r="DH10" s="854"/>
      <c r="DI10" s="855"/>
      <c r="DJ10" s="855"/>
      <c r="DK10" s="855"/>
      <c r="DL10" s="856"/>
      <c r="DM10" s="854"/>
      <c r="DN10" s="855"/>
      <c r="DO10" s="855"/>
      <c r="DP10" s="855"/>
      <c r="DQ10" s="856"/>
      <c r="DR10" s="854"/>
      <c r="DS10" s="855"/>
      <c r="DT10" s="855"/>
      <c r="DU10" s="855"/>
      <c r="DV10" s="856"/>
      <c r="DW10" s="864"/>
      <c r="DX10" s="865"/>
      <c r="DY10" s="865"/>
      <c r="DZ10" s="865"/>
      <c r="EA10" s="866"/>
    </row>
    <row r="11" spans="1:131" ht="22.5" customHeight="1" x14ac:dyDescent="0.2">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8"/>
      <c r="AG11" s="965"/>
      <c r="AH11" s="966"/>
      <c r="AI11" s="966"/>
      <c r="AJ11" s="966"/>
      <c r="AK11" s="967"/>
      <c r="AL11" s="942"/>
      <c r="AM11" s="885"/>
      <c r="AN11" s="885"/>
      <c r="AO11" s="885"/>
      <c r="AP11" s="885"/>
      <c r="AQ11" s="885"/>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4"/>
      <c r="CJ11" s="855"/>
      <c r="CK11" s="855"/>
      <c r="CL11" s="855"/>
      <c r="CM11" s="856"/>
      <c r="CN11" s="854"/>
      <c r="CO11" s="855"/>
      <c r="CP11" s="855"/>
      <c r="CQ11" s="855"/>
      <c r="CR11" s="856"/>
      <c r="CS11" s="854"/>
      <c r="CT11" s="855"/>
      <c r="CU11" s="855"/>
      <c r="CV11" s="855"/>
      <c r="CW11" s="856"/>
      <c r="CX11" s="854"/>
      <c r="CY11" s="855"/>
      <c r="CZ11" s="855"/>
      <c r="DA11" s="855"/>
      <c r="DB11" s="856"/>
      <c r="DC11" s="854"/>
      <c r="DD11" s="855"/>
      <c r="DE11" s="855"/>
      <c r="DF11" s="855"/>
      <c r="DG11" s="856"/>
      <c r="DH11" s="854"/>
      <c r="DI11" s="855"/>
      <c r="DJ11" s="855"/>
      <c r="DK11" s="855"/>
      <c r="DL11" s="856"/>
      <c r="DM11" s="854"/>
      <c r="DN11" s="855"/>
      <c r="DO11" s="855"/>
      <c r="DP11" s="855"/>
      <c r="DQ11" s="856"/>
      <c r="DR11" s="854"/>
      <c r="DS11" s="855"/>
      <c r="DT11" s="855"/>
      <c r="DU11" s="855"/>
      <c r="DV11" s="856"/>
      <c r="DW11" s="864"/>
      <c r="DX11" s="865"/>
      <c r="DY11" s="865"/>
      <c r="DZ11" s="865"/>
      <c r="EA11" s="866"/>
    </row>
    <row r="12" spans="1:131" ht="22.5" customHeight="1" x14ac:dyDescent="0.2">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8"/>
      <c r="AG12" s="965"/>
      <c r="AH12" s="966"/>
      <c r="AI12" s="966"/>
      <c r="AJ12" s="966"/>
      <c r="AK12" s="967"/>
      <c r="AL12" s="942"/>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4"/>
      <c r="CJ12" s="855"/>
      <c r="CK12" s="855"/>
      <c r="CL12" s="855"/>
      <c r="CM12" s="856"/>
      <c r="CN12" s="854"/>
      <c r="CO12" s="855"/>
      <c r="CP12" s="855"/>
      <c r="CQ12" s="855"/>
      <c r="CR12" s="856"/>
      <c r="CS12" s="854"/>
      <c r="CT12" s="855"/>
      <c r="CU12" s="855"/>
      <c r="CV12" s="855"/>
      <c r="CW12" s="856"/>
      <c r="CX12" s="854"/>
      <c r="CY12" s="855"/>
      <c r="CZ12" s="855"/>
      <c r="DA12" s="855"/>
      <c r="DB12" s="856"/>
      <c r="DC12" s="854"/>
      <c r="DD12" s="855"/>
      <c r="DE12" s="855"/>
      <c r="DF12" s="855"/>
      <c r="DG12" s="856"/>
      <c r="DH12" s="854"/>
      <c r="DI12" s="855"/>
      <c r="DJ12" s="855"/>
      <c r="DK12" s="855"/>
      <c r="DL12" s="856"/>
      <c r="DM12" s="854"/>
      <c r="DN12" s="855"/>
      <c r="DO12" s="855"/>
      <c r="DP12" s="855"/>
      <c r="DQ12" s="856"/>
      <c r="DR12" s="854"/>
      <c r="DS12" s="855"/>
      <c r="DT12" s="855"/>
      <c r="DU12" s="855"/>
      <c r="DV12" s="856"/>
      <c r="DW12" s="864"/>
      <c r="DX12" s="865"/>
      <c r="DY12" s="865"/>
      <c r="DZ12" s="865"/>
      <c r="EA12" s="866"/>
    </row>
    <row r="13" spans="1:131" ht="22.5" customHeight="1" x14ac:dyDescent="0.2">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8"/>
      <c r="AG13" s="965"/>
      <c r="AH13" s="966"/>
      <c r="AI13" s="966"/>
      <c r="AJ13" s="966"/>
      <c r="AK13" s="967"/>
      <c r="AL13" s="942"/>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4"/>
      <c r="CJ13" s="855"/>
      <c r="CK13" s="855"/>
      <c r="CL13" s="855"/>
      <c r="CM13" s="856"/>
      <c r="CN13" s="854"/>
      <c r="CO13" s="855"/>
      <c r="CP13" s="855"/>
      <c r="CQ13" s="855"/>
      <c r="CR13" s="856"/>
      <c r="CS13" s="854"/>
      <c r="CT13" s="855"/>
      <c r="CU13" s="855"/>
      <c r="CV13" s="855"/>
      <c r="CW13" s="856"/>
      <c r="CX13" s="854"/>
      <c r="CY13" s="855"/>
      <c r="CZ13" s="855"/>
      <c r="DA13" s="855"/>
      <c r="DB13" s="856"/>
      <c r="DC13" s="854"/>
      <c r="DD13" s="855"/>
      <c r="DE13" s="855"/>
      <c r="DF13" s="855"/>
      <c r="DG13" s="856"/>
      <c r="DH13" s="854"/>
      <c r="DI13" s="855"/>
      <c r="DJ13" s="855"/>
      <c r="DK13" s="855"/>
      <c r="DL13" s="856"/>
      <c r="DM13" s="854"/>
      <c r="DN13" s="855"/>
      <c r="DO13" s="855"/>
      <c r="DP13" s="855"/>
      <c r="DQ13" s="856"/>
      <c r="DR13" s="854"/>
      <c r="DS13" s="855"/>
      <c r="DT13" s="855"/>
      <c r="DU13" s="855"/>
      <c r="DV13" s="856"/>
      <c r="DW13" s="864"/>
      <c r="DX13" s="865"/>
      <c r="DY13" s="865"/>
      <c r="DZ13" s="865"/>
      <c r="EA13" s="866"/>
    </row>
    <row r="14" spans="1:131" ht="22.5" customHeight="1" x14ac:dyDescent="0.2">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8"/>
      <c r="AG14" s="965"/>
      <c r="AH14" s="966"/>
      <c r="AI14" s="966"/>
      <c r="AJ14" s="966"/>
      <c r="AK14" s="967"/>
      <c r="AL14" s="942"/>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4"/>
      <c r="CJ14" s="855"/>
      <c r="CK14" s="855"/>
      <c r="CL14" s="855"/>
      <c r="CM14" s="856"/>
      <c r="CN14" s="854"/>
      <c r="CO14" s="855"/>
      <c r="CP14" s="855"/>
      <c r="CQ14" s="855"/>
      <c r="CR14" s="856"/>
      <c r="CS14" s="854"/>
      <c r="CT14" s="855"/>
      <c r="CU14" s="855"/>
      <c r="CV14" s="855"/>
      <c r="CW14" s="856"/>
      <c r="CX14" s="854"/>
      <c r="CY14" s="855"/>
      <c r="CZ14" s="855"/>
      <c r="DA14" s="855"/>
      <c r="DB14" s="856"/>
      <c r="DC14" s="854"/>
      <c r="DD14" s="855"/>
      <c r="DE14" s="855"/>
      <c r="DF14" s="855"/>
      <c r="DG14" s="856"/>
      <c r="DH14" s="854"/>
      <c r="DI14" s="855"/>
      <c r="DJ14" s="855"/>
      <c r="DK14" s="855"/>
      <c r="DL14" s="856"/>
      <c r="DM14" s="854"/>
      <c r="DN14" s="855"/>
      <c r="DO14" s="855"/>
      <c r="DP14" s="855"/>
      <c r="DQ14" s="856"/>
      <c r="DR14" s="854"/>
      <c r="DS14" s="855"/>
      <c r="DT14" s="855"/>
      <c r="DU14" s="855"/>
      <c r="DV14" s="856"/>
      <c r="DW14" s="864"/>
      <c r="DX14" s="865"/>
      <c r="DY14" s="865"/>
      <c r="DZ14" s="865"/>
      <c r="EA14" s="866"/>
    </row>
    <row r="15" spans="1:131" ht="22.5" customHeight="1" x14ac:dyDescent="0.2">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8"/>
      <c r="AG15" s="965"/>
      <c r="AH15" s="966"/>
      <c r="AI15" s="966"/>
      <c r="AJ15" s="966"/>
      <c r="AK15" s="967"/>
      <c r="AL15" s="942"/>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4"/>
      <c r="CJ15" s="855"/>
      <c r="CK15" s="855"/>
      <c r="CL15" s="855"/>
      <c r="CM15" s="856"/>
      <c r="CN15" s="854"/>
      <c r="CO15" s="855"/>
      <c r="CP15" s="855"/>
      <c r="CQ15" s="855"/>
      <c r="CR15" s="856"/>
      <c r="CS15" s="854"/>
      <c r="CT15" s="855"/>
      <c r="CU15" s="855"/>
      <c r="CV15" s="855"/>
      <c r="CW15" s="856"/>
      <c r="CX15" s="854"/>
      <c r="CY15" s="855"/>
      <c r="CZ15" s="855"/>
      <c r="DA15" s="855"/>
      <c r="DB15" s="856"/>
      <c r="DC15" s="854"/>
      <c r="DD15" s="855"/>
      <c r="DE15" s="855"/>
      <c r="DF15" s="855"/>
      <c r="DG15" s="856"/>
      <c r="DH15" s="854"/>
      <c r="DI15" s="855"/>
      <c r="DJ15" s="855"/>
      <c r="DK15" s="855"/>
      <c r="DL15" s="856"/>
      <c r="DM15" s="854"/>
      <c r="DN15" s="855"/>
      <c r="DO15" s="855"/>
      <c r="DP15" s="855"/>
      <c r="DQ15" s="856"/>
      <c r="DR15" s="854"/>
      <c r="DS15" s="855"/>
      <c r="DT15" s="855"/>
      <c r="DU15" s="855"/>
      <c r="DV15" s="856"/>
      <c r="DW15" s="864"/>
      <c r="DX15" s="865"/>
      <c r="DY15" s="865"/>
      <c r="DZ15" s="865"/>
      <c r="EA15" s="866"/>
    </row>
    <row r="16" spans="1:131" ht="22.5" customHeight="1" x14ac:dyDescent="0.2">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8"/>
      <c r="AG16" s="965"/>
      <c r="AH16" s="966"/>
      <c r="AI16" s="966"/>
      <c r="AJ16" s="966"/>
      <c r="AK16" s="967"/>
      <c r="AL16" s="942"/>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4"/>
      <c r="CJ16" s="855"/>
      <c r="CK16" s="855"/>
      <c r="CL16" s="855"/>
      <c r="CM16" s="856"/>
      <c r="CN16" s="854"/>
      <c r="CO16" s="855"/>
      <c r="CP16" s="855"/>
      <c r="CQ16" s="855"/>
      <c r="CR16" s="856"/>
      <c r="CS16" s="854"/>
      <c r="CT16" s="855"/>
      <c r="CU16" s="855"/>
      <c r="CV16" s="855"/>
      <c r="CW16" s="856"/>
      <c r="CX16" s="854"/>
      <c r="CY16" s="855"/>
      <c r="CZ16" s="855"/>
      <c r="DA16" s="855"/>
      <c r="DB16" s="856"/>
      <c r="DC16" s="854"/>
      <c r="DD16" s="855"/>
      <c r="DE16" s="855"/>
      <c r="DF16" s="855"/>
      <c r="DG16" s="856"/>
      <c r="DH16" s="854"/>
      <c r="DI16" s="855"/>
      <c r="DJ16" s="855"/>
      <c r="DK16" s="855"/>
      <c r="DL16" s="856"/>
      <c r="DM16" s="854"/>
      <c r="DN16" s="855"/>
      <c r="DO16" s="855"/>
      <c r="DP16" s="855"/>
      <c r="DQ16" s="856"/>
      <c r="DR16" s="854"/>
      <c r="DS16" s="855"/>
      <c r="DT16" s="855"/>
      <c r="DU16" s="855"/>
      <c r="DV16" s="856"/>
      <c r="DW16" s="864"/>
      <c r="DX16" s="865"/>
      <c r="DY16" s="865"/>
      <c r="DZ16" s="865"/>
      <c r="EA16" s="866"/>
    </row>
    <row r="17" spans="2:131" ht="22.5" customHeight="1" x14ac:dyDescent="0.2">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8"/>
      <c r="AG17" s="965"/>
      <c r="AH17" s="966"/>
      <c r="AI17" s="966"/>
      <c r="AJ17" s="966"/>
      <c r="AK17" s="967"/>
      <c r="AL17" s="942"/>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4"/>
      <c r="CJ17" s="855"/>
      <c r="CK17" s="855"/>
      <c r="CL17" s="855"/>
      <c r="CM17" s="856"/>
      <c r="CN17" s="854"/>
      <c r="CO17" s="855"/>
      <c r="CP17" s="855"/>
      <c r="CQ17" s="855"/>
      <c r="CR17" s="856"/>
      <c r="CS17" s="854"/>
      <c r="CT17" s="855"/>
      <c r="CU17" s="855"/>
      <c r="CV17" s="855"/>
      <c r="CW17" s="856"/>
      <c r="CX17" s="854"/>
      <c r="CY17" s="855"/>
      <c r="CZ17" s="855"/>
      <c r="DA17" s="855"/>
      <c r="DB17" s="856"/>
      <c r="DC17" s="854"/>
      <c r="DD17" s="855"/>
      <c r="DE17" s="855"/>
      <c r="DF17" s="855"/>
      <c r="DG17" s="856"/>
      <c r="DH17" s="854"/>
      <c r="DI17" s="855"/>
      <c r="DJ17" s="855"/>
      <c r="DK17" s="855"/>
      <c r="DL17" s="856"/>
      <c r="DM17" s="854"/>
      <c r="DN17" s="855"/>
      <c r="DO17" s="855"/>
      <c r="DP17" s="855"/>
      <c r="DQ17" s="856"/>
      <c r="DR17" s="854"/>
      <c r="DS17" s="855"/>
      <c r="DT17" s="855"/>
      <c r="DU17" s="855"/>
      <c r="DV17" s="856"/>
      <c r="DW17" s="864"/>
      <c r="DX17" s="865"/>
      <c r="DY17" s="865"/>
      <c r="DZ17" s="865"/>
      <c r="EA17" s="866"/>
    </row>
    <row r="18" spans="2:131" ht="22.5" customHeight="1" x14ac:dyDescent="0.2">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8"/>
      <c r="AG18" s="965"/>
      <c r="AH18" s="966"/>
      <c r="AI18" s="966"/>
      <c r="AJ18" s="966"/>
      <c r="AK18" s="967"/>
      <c r="AL18" s="942"/>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4"/>
      <c r="CJ18" s="855"/>
      <c r="CK18" s="855"/>
      <c r="CL18" s="855"/>
      <c r="CM18" s="856"/>
      <c r="CN18" s="854"/>
      <c r="CO18" s="855"/>
      <c r="CP18" s="855"/>
      <c r="CQ18" s="855"/>
      <c r="CR18" s="856"/>
      <c r="CS18" s="854"/>
      <c r="CT18" s="855"/>
      <c r="CU18" s="855"/>
      <c r="CV18" s="855"/>
      <c r="CW18" s="856"/>
      <c r="CX18" s="854"/>
      <c r="CY18" s="855"/>
      <c r="CZ18" s="855"/>
      <c r="DA18" s="855"/>
      <c r="DB18" s="856"/>
      <c r="DC18" s="854"/>
      <c r="DD18" s="855"/>
      <c r="DE18" s="855"/>
      <c r="DF18" s="855"/>
      <c r="DG18" s="856"/>
      <c r="DH18" s="854"/>
      <c r="DI18" s="855"/>
      <c r="DJ18" s="855"/>
      <c r="DK18" s="855"/>
      <c r="DL18" s="856"/>
      <c r="DM18" s="854"/>
      <c r="DN18" s="855"/>
      <c r="DO18" s="855"/>
      <c r="DP18" s="855"/>
      <c r="DQ18" s="856"/>
      <c r="DR18" s="854"/>
      <c r="DS18" s="855"/>
      <c r="DT18" s="855"/>
      <c r="DU18" s="855"/>
      <c r="DV18" s="856"/>
      <c r="DW18" s="864"/>
      <c r="DX18" s="865"/>
      <c r="DY18" s="865"/>
      <c r="DZ18" s="865"/>
      <c r="EA18" s="866"/>
    </row>
    <row r="19" spans="2:131" ht="22.5" customHeight="1" x14ac:dyDescent="0.2">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8"/>
      <c r="AG19" s="965"/>
      <c r="AH19" s="966"/>
      <c r="AI19" s="966"/>
      <c r="AJ19" s="966"/>
      <c r="AK19" s="967"/>
      <c r="AL19" s="942"/>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4"/>
      <c r="CJ19" s="855"/>
      <c r="CK19" s="855"/>
      <c r="CL19" s="855"/>
      <c r="CM19" s="856"/>
      <c r="CN19" s="854"/>
      <c r="CO19" s="855"/>
      <c r="CP19" s="855"/>
      <c r="CQ19" s="855"/>
      <c r="CR19" s="856"/>
      <c r="CS19" s="854"/>
      <c r="CT19" s="855"/>
      <c r="CU19" s="855"/>
      <c r="CV19" s="855"/>
      <c r="CW19" s="856"/>
      <c r="CX19" s="854"/>
      <c r="CY19" s="855"/>
      <c r="CZ19" s="855"/>
      <c r="DA19" s="855"/>
      <c r="DB19" s="856"/>
      <c r="DC19" s="854"/>
      <c r="DD19" s="855"/>
      <c r="DE19" s="855"/>
      <c r="DF19" s="855"/>
      <c r="DG19" s="856"/>
      <c r="DH19" s="854"/>
      <c r="DI19" s="855"/>
      <c r="DJ19" s="855"/>
      <c r="DK19" s="855"/>
      <c r="DL19" s="856"/>
      <c r="DM19" s="854"/>
      <c r="DN19" s="855"/>
      <c r="DO19" s="855"/>
      <c r="DP19" s="855"/>
      <c r="DQ19" s="856"/>
      <c r="DR19" s="854"/>
      <c r="DS19" s="855"/>
      <c r="DT19" s="855"/>
      <c r="DU19" s="855"/>
      <c r="DV19" s="856"/>
      <c r="DW19" s="864"/>
      <c r="DX19" s="865"/>
      <c r="DY19" s="865"/>
      <c r="DZ19" s="865"/>
      <c r="EA19" s="866"/>
    </row>
    <row r="20" spans="2:131" ht="22.5" customHeight="1" x14ac:dyDescent="0.2">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8"/>
      <c r="AG20" s="965"/>
      <c r="AH20" s="966"/>
      <c r="AI20" s="966"/>
      <c r="AJ20" s="966"/>
      <c r="AK20" s="967"/>
      <c r="AL20" s="942"/>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4"/>
      <c r="CJ20" s="855"/>
      <c r="CK20" s="855"/>
      <c r="CL20" s="855"/>
      <c r="CM20" s="856"/>
      <c r="CN20" s="854"/>
      <c r="CO20" s="855"/>
      <c r="CP20" s="855"/>
      <c r="CQ20" s="855"/>
      <c r="CR20" s="856"/>
      <c r="CS20" s="854"/>
      <c r="CT20" s="855"/>
      <c r="CU20" s="855"/>
      <c r="CV20" s="855"/>
      <c r="CW20" s="856"/>
      <c r="CX20" s="854"/>
      <c r="CY20" s="855"/>
      <c r="CZ20" s="855"/>
      <c r="DA20" s="855"/>
      <c r="DB20" s="856"/>
      <c r="DC20" s="854"/>
      <c r="DD20" s="855"/>
      <c r="DE20" s="855"/>
      <c r="DF20" s="855"/>
      <c r="DG20" s="856"/>
      <c r="DH20" s="854"/>
      <c r="DI20" s="855"/>
      <c r="DJ20" s="855"/>
      <c r="DK20" s="855"/>
      <c r="DL20" s="856"/>
      <c r="DM20" s="854"/>
      <c r="DN20" s="855"/>
      <c r="DO20" s="855"/>
      <c r="DP20" s="855"/>
      <c r="DQ20" s="856"/>
      <c r="DR20" s="854"/>
      <c r="DS20" s="855"/>
      <c r="DT20" s="855"/>
      <c r="DU20" s="855"/>
      <c r="DV20" s="856"/>
      <c r="DW20" s="864"/>
      <c r="DX20" s="865"/>
      <c r="DY20" s="865"/>
      <c r="DZ20" s="865"/>
      <c r="EA20" s="866"/>
    </row>
    <row r="21" spans="2:131" ht="22.5" customHeight="1" thickBot="1" x14ac:dyDescent="0.25">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8"/>
      <c r="AG21" s="965"/>
      <c r="AH21" s="966"/>
      <c r="AI21" s="966"/>
      <c r="AJ21" s="966"/>
      <c r="AK21" s="967"/>
      <c r="AL21" s="942"/>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4"/>
      <c r="CJ21" s="855"/>
      <c r="CK21" s="855"/>
      <c r="CL21" s="855"/>
      <c r="CM21" s="856"/>
      <c r="CN21" s="854"/>
      <c r="CO21" s="855"/>
      <c r="CP21" s="855"/>
      <c r="CQ21" s="855"/>
      <c r="CR21" s="856"/>
      <c r="CS21" s="854"/>
      <c r="CT21" s="855"/>
      <c r="CU21" s="855"/>
      <c r="CV21" s="855"/>
      <c r="CW21" s="856"/>
      <c r="CX21" s="854"/>
      <c r="CY21" s="855"/>
      <c r="CZ21" s="855"/>
      <c r="DA21" s="855"/>
      <c r="DB21" s="856"/>
      <c r="DC21" s="854"/>
      <c r="DD21" s="855"/>
      <c r="DE21" s="855"/>
      <c r="DF21" s="855"/>
      <c r="DG21" s="856"/>
      <c r="DH21" s="854"/>
      <c r="DI21" s="855"/>
      <c r="DJ21" s="855"/>
      <c r="DK21" s="855"/>
      <c r="DL21" s="856"/>
      <c r="DM21" s="854"/>
      <c r="DN21" s="855"/>
      <c r="DO21" s="855"/>
      <c r="DP21" s="855"/>
      <c r="DQ21" s="856"/>
      <c r="DR21" s="854"/>
      <c r="DS21" s="855"/>
      <c r="DT21" s="855"/>
      <c r="DU21" s="855"/>
      <c r="DV21" s="856"/>
      <c r="DW21" s="864"/>
      <c r="DX21" s="865"/>
      <c r="DY21" s="865"/>
      <c r="DZ21" s="865"/>
      <c r="EA21" s="866"/>
    </row>
    <row r="22" spans="2:131" ht="22.5" customHeight="1" x14ac:dyDescent="0.2">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7"/>
      <c r="AG22" s="962"/>
      <c r="AH22" s="963"/>
      <c r="AI22" s="963"/>
      <c r="AJ22" s="963"/>
      <c r="AK22" s="964"/>
      <c r="AL22" s="922"/>
      <c r="AM22" s="857"/>
      <c r="AN22" s="857"/>
      <c r="AO22" s="857"/>
      <c r="AP22" s="857"/>
      <c r="AQ22" s="857"/>
      <c r="AR22" s="857"/>
      <c r="AS22" s="857"/>
      <c r="AT22" s="857"/>
      <c r="AU22" s="857"/>
      <c r="AV22" s="876"/>
      <c r="AW22" s="876"/>
      <c r="AX22" s="876"/>
      <c r="AY22" s="876"/>
      <c r="AZ22" s="877"/>
      <c r="BA22" s="924" t="s">
        <v>430</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4"/>
      <c r="CJ22" s="855"/>
      <c r="CK22" s="855"/>
      <c r="CL22" s="855"/>
      <c r="CM22" s="856"/>
      <c r="CN22" s="854"/>
      <c r="CO22" s="855"/>
      <c r="CP22" s="855"/>
      <c r="CQ22" s="855"/>
      <c r="CR22" s="856"/>
      <c r="CS22" s="854"/>
      <c r="CT22" s="855"/>
      <c r="CU22" s="855"/>
      <c r="CV22" s="855"/>
      <c r="CW22" s="856"/>
      <c r="CX22" s="854"/>
      <c r="CY22" s="855"/>
      <c r="CZ22" s="855"/>
      <c r="DA22" s="855"/>
      <c r="DB22" s="856"/>
      <c r="DC22" s="854"/>
      <c r="DD22" s="855"/>
      <c r="DE22" s="855"/>
      <c r="DF22" s="855"/>
      <c r="DG22" s="856"/>
      <c r="DH22" s="854"/>
      <c r="DI22" s="855"/>
      <c r="DJ22" s="855"/>
      <c r="DK22" s="855"/>
      <c r="DL22" s="856"/>
      <c r="DM22" s="854"/>
      <c r="DN22" s="855"/>
      <c r="DO22" s="855"/>
      <c r="DP22" s="855"/>
      <c r="DQ22" s="856"/>
      <c r="DR22" s="854"/>
      <c r="DS22" s="855"/>
      <c r="DT22" s="855"/>
      <c r="DU22" s="855"/>
      <c r="DV22" s="856"/>
      <c r="DW22" s="864"/>
      <c r="DX22" s="865"/>
      <c r="DY22" s="865"/>
      <c r="DZ22" s="865"/>
      <c r="EA22" s="866"/>
    </row>
    <row r="23" spans="2:131" ht="22.5" customHeight="1" thickBot="1" x14ac:dyDescent="0.25">
      <c r="B23" s="186" t="s">
        <v>431</v>
      </c>
      <c r="C23" s="982" t="s">
        <v>432</v>
      </c>
      <c r="D23" s="983"/>
      <c r="E23" s="983"/>
      <c r="F23" s="983"/>
      <c r="G23" s="983"/>
      <c r="H23" s="983"/>
      <c r="I23" s="983"/>
      <c r="J23" s="983"/>
      <c r="K23" s="983"/>
      <c r="L23" s="983"/>
      <c r="M23" s="983"/>
      <c r="N23" s="983"/>
      <c r="O23" s="983"/>
      <c r="P23" s="983"/>
      <c r="Q23" s="984"/>
      <c r="R23" s="960">
        <v>9735</v>
      </c>
      <c r="S23" s="853"/>
      <c r="T23" s="853"/>
      <c r="U23" s="853"/>
      <c r="V23" s="853"/>
      <c r="W23" s="853">
        <v>9372</v>
      </c>
      <c r="X23" s="853"/>
      <c r="Y23" s="853"/>
      <c r="Z23" s="853"/>
      <c r="AA23" s="853"/>
      <c r="AB23" s="853">
        <v>363</v>
      </c>
      <c r="AC23" s="853"/>
      <c r="AD23" s="853"/>
      <c r="AE23" s="853"/>
      <c r="AF23" s="961"/>
      <c r="AG23" s="915">
        <v>320</v>
      </c>
      <c r="AH23" s="853"/>
      <c r="AI23" s="853"/>
      <c r="AJ23" s="853"/>
      <c r="AK23" s="916"/>
      <c r="AL23" s="918"/>
      <c r="AM23" s="849"/>
      <c r="AN23" s="849"/>
      <c r="AO23" s="849"/>
      <c r="AP23" s="849"/>
      <c r="AQ23" s="853">
        <v>8762</v>
      </c>
      <c r="AR23" s="853"/>
      <c r="AS23" s="853"/>
      <c r="AT23" s="853"/>
      <c r="AU23" s="853"/>
      <c r="AV23" s="843"/>
      <c r="AW23" s="843"/>
      <c r="AX23" s="843"/>
      <c r="AY23" s="843"/>
      <c r="AZ23" s="844"/>
      <c r="BA23" s="841" t="s">
        <v>570</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4"/>
      <c r="CJ23" s="855"/>
      <c r="CK23" s="855"/>
      <c r="CL23" s="855"/>
      <c r="CM23" s="856"/>
      <c r="CN23" s="854"/>
      <c r="CO23" s="855"/>
      <c r="CP23" s="855"/>
      <c r="CQ23" s="855"/>
      <c r="CR23" s="856"/>
      <c r="CS23" s="854"/>
      <c r="CT23" s="855"/>
      <c r="CU23" s="855"/>
      <c r="CV23" s="855"/>
      <c r="CW23" s="856"/>
      <c r="CX23" s="854"/>
      <c r="CY23" s="855"/>
      <c r="CZ23" s="855"/>
      <c r="DA23" s="855"/>
      <c r="DB23" s="856"/>
      <c r="DC23" s="854"/>
      <c r="DD23" s="855"/>
      <c r="DE23" s="855"/>
      <c r="DF23" s="855"/>
      <c r="DG23" s="856"/>
      <c r="DH23" s="854"/>
      <c r="DI23" s="855"/>
      <c r="DJ23" s="855"/>
      <c r="DK23" s="855"/>
      <c r="DL23" s="856"/>
      <c r="DM23" s="854"/>
      <c r="DN23" s="855"/>
      <c r="DO23" s="855"/>
      <c r="DP23" s="855"/>
      <c r="DQ23" s="856"/>
      <c r="DR23" s="854"/>
      <c r="DS23" s="855"/>
      <c r="DT23" s="855"/>
      <c r="DU23" s="855"/>
      <c r="DV23" s="856"/>
      <c r="DW23" s="864"/>
      <c r="DX23" s="865"/>
      <c r="DY23" s="865"/>
      <c r="DZ23" s="865"/>
      <c r="EA23" s="866"/>
    </row>
    <row r="24" spans="2:131" ht="22.5" customHeight="1" x14ac:dyDescent="0.2">
      <c r="BR24" s="184">
        <v>18</v>
      </c>
      <c r="BS24" s="185"/>
      <c r="BT24" s="867"/>
      <c r="BU24" s="868"/>
      <c r="BV24" s="868"/>
      <c r="BW24" s="868"/>
      <c r="BX24" s="868"/>
      <c r="BY24" s="868"/>
      <c r="BZ24" s="868"/>
      <c r="CA24" s="868"/>
      <c r="CB24" s="868"/>
      <c r="CC24" s="868"/>
      <c r="CD24" s="868"/>
      <c r="CE24" s="868"/>
      <c r="CF24" s="868"/>
      <c r="CG24" s="868"/>
      <c r="CH24" s="869"/>
      <c r="CI24" s="854"/>
      <c r="CJ24" s="855"/>
      <c r="CK24" s="855"/>
      <c r="CL24" s="855"/>
      <c r="CM24" s="856"/>
      <c r="CN24" s="854"/>
      <c r="CO24" s="855"/>
      <c r="CP24" s="855"/>
      <c r="CQ24" s="855"/>
      <c r="CR24" s="856"/>
      <c r="CS24" s="854"/>
      <c r="CT24" s="855"/>
      <c r="CU24" s="855"/>
      <c r="CV24" s="855"/>
      <c r="CW24" s="856"/>
      <c r="CX24" s="854"/>
      <c r="CY24" s="855"/>
      <c r="CZ24" s="855"/>
      <c r="DA24" s="855"/>
      <c r="DB24" s="856"/>
      <c r="DC24" s="854"/>
      <c r="DD24" s="855"/>
      <c r="DE24" s="855"/>
      <c r="DF24" s="855"/>
      <c r="DG24" s="856"/>
      <c r="DH24" s="854"/>
      <c r="DI24" s="855"/>
      <c r="DJ24" s="855"/>
      <c r="DK24" s="855"/>
      <c r="DL24" s="856"/>
      <c r="DM24" s="854"/>
      <c r="DN24" s="855"/>
      <c r="DO24" s="855"/>
      <c r="DP24" s="855"/>
      <c r="DQ24" s="856"/>
      <c r="DR24" s="854"/>
      <c r="DS24" s="855"/>
      <c r="DT24" s="855"/>
      <c r="DU24" s="855"/>
      <c r="DV24" s="856"/>
      <c r="DW24" s="864"/>
      <c r="DX24" s="865"/>
      <c r="DY24" s="865"/>
      <c r="DZ24" s="865"/>
      <c r="EA24" s="866"/>
    </row>
    <row r="25" spans="2:131" ht="22.5" customHeight="1" thickBot="1" x14ac:dyDescent="0.25">
      <c r="B25" s="177" t="s">
        <v>433</v>
      </c>
      <c r="BR25" s="184">
        <v>19</v>
      </c>
      <c r="BS25" s="185"/>
      <c r="BT25" s="867"/>
      <c r="BU25" s="868"/>
      <c r="BV25" s="868"/>
      <c r="BW25" s="868"/>
      <c r="BX25" s="868"/>
      <c r="BY25" s="868"/>
      <c r="BZ25" s="868"/>
      <c r="CA25" s="868"/>
      <c r="CB25" s="868"/>
      <c r="CC25" s="868"/>
      <c r="CD25" s="868"/>
      <c r="CE25" s="868"/>
      <c r="CF25" s="868"/>
      <c r="CG25" s="868"/>
      <c r="CH25" s="869"/>
      <c r="CI25" s="854"/>
      <c r="CJ25" s="855"/>
      <c r="CK25" s="855"/>
      <c r="CL25" s="855"/>
      <c r="CM25" s="856"/>
      <c r="CN25" s="854"/>
      <c r="CO25" s="855"/>
      <c r="CP25" s="855"/>
      <c r="CQ25" s="855"/>
      <c r="CR25" s="856"/>
      <c r="CS25" s="854"/>
      <c r="CT25" s="855"/>
      <c r="CU25" s="855"/>
      <c r="CV25" s="855"/>
      <c r="CW25" s="856"/>
      <c r="CX25" s="854"/>
      <c r="CY25" s="855"/>
      <c r="CZ25" s="855"/>
      <c r="DA25" s="855"/>
      <c r="DB25" s="856"/>
      <c r="DC25" s="854"/>
      <c r="DD25" s="855"/>
      <c r="DE25" s="855"/>
      <c r="DF25" s="855"/>
      <c r="DG25" s="856"/>
      <c r="DH25" s="854"/>
      <c r="DI25" s="855"/>
      <c r="DJ25" s="855"/>
      <c r="DK25" s="855"/>
      <c r="DL25" s="856"/>
      <c r="DM25" s="854"/>
      <c r="DN25" s="855"/>
      <c r="DO25" s="855"/>
      <c r="DP25" s="855"/>
      <c r="DQ25" s="856"/>
      <c r="DR25" s="854"/>
      <c r="DS25" s="855"/>
      <c r="DT25" s="855"/>
      <c r="DU25" s="855"/>
      <c r="DV25" s="856"/>
      <c r="DW25" s="864"/>
      <c r="DX25" s="865"/>
      <c r="DY25" s="865"/>
      <c r="DZ25" s="865"/>
      <c r="EA25" s="866"/>
    </row>
    <row r="26" spans="2:131" ht="22.5" customHeight="1" x14ac:dyDescent="0.2">
      <c r="B26" s="901" t="s">
        <v>410</v>
      </c>
      <c r="C26" s="902"/>
      <c r="D26" s="902"/>
      <c r="E26" s="902"/>
      <c r="F26" s="902"/>
      <c r="G26" s="902"/>
      <c r="H26" s="902"/>
      <c r="I26" s="902"/>
      <c r="J26" s="902"/>
      <c r="K26" s="902"/>
      <c r="L26" s="902"/>
      <c r="M26" s="902"/>
      <c r="N26" s="902"/>
      <c r="O26" s="902"/>
      <c r="P26" s="902"/>
      <c r="Q26" s="903"/>
      <c r="R26" s="893" t="s">
        <v>434</v>
      </c>
      <c r="S26" s="894"/>
      <c r="T26" s="894"/>
      <c r="U26" s="894"/>
      <c r="V26" s="895"/>
      <c r="W26" s="893" t="s">
        <v>435</v>
      </c>
      <c r="X26" s="894"/>
      <c r="Y26" s="894"/>
      <c r="Z26" s="894"/>
      <c r="AA26" s="895"/>
      <c r="AB26" s="893" t="s">
        <v>436</v>
      </c>
      <c r="AC26" s="894"/>
      <c r="AD26" s="894"/>
      <c r="AE26" s="894"/>
      <c r="AF26" s="894"/>
      <c r="AG26" s="956" t="s">
        <v>437</v>
      </c>
      <c r="AH26" s="908"/>
      <c r="AI26" s="908"/>
      <c r="AJ26" s="908"/>
      <c r="AK26" s="957"/>
      <c r="AL26" s="894" t="s">
        <v>438</v>
      </c>
      <c r="AM26" s="894"/>
      <c r="AN26" s="894"/>
      <c r="AO26" s="894"/>
      <c r="AP26" s="895"/>
      <c r="AQ26" s="893" t="s">
        <v>439</v>
      </c>
      <c r="AR26" s="894"/>
      <c r="AS26" s="894"/>
      <c r="AT26" s="894"/>
      <c r="AU26" s="895"/>
      <c r="AV26" s="893" t="s">
        <v>440</v>
      </c>
      <c r="AW26" s="894"/>
      <c r="AX26" s="894"/>
      <c r="AY26" s="894"/>
      <c r="AZ26" s="895"/>
      <c r="BA26" s="893" t="s">
        <v>441</v>
      </c>
      <c r="BB26" s="894"/>
      <c r="BC26" s="894"/>
      <c r="BD26" s="894"/>
      <c r="BE26" s="895"/>
      <c r="BF26" s="893" t="s">
        <v>417</v>
      </c>
      <c r="BG26" s="894"/>
      <c r="BH26" s="894"/>
      <c r="BI26" s="894"/>
      <c r="BJ26" s="899"/>
      <c r="BR26" s="184">
        <v>20</v>
      </c>
      <c r="BS26" s="185"/>
      <c r="BT26" s="867"/>
      <c r="BU26" s="868"/>
      <c r="BV26" s="868"/>
      <c r="BW26" s="868"/>
      <c r="BX26" s="868"/>
      <c r="BY26" s="868"/>
      <c r="BZ26" s="868"/>
      <c r="CA26" s="868"/>
      <c r="CB26" s="868"/>
      <c r="CC26" s="868"/>
      <c r="CD26" s="868"/>
      <c r="CE26" s="868"/>
      <c r="CF26" s="868"/>
      <c r="CG26" s="868"/>
      <c r="CH26" s="869"/>
      <c r="CI26" s="854"/>
      <c r="CJ26" s="855"/>
      <c r="CK26" s="855"/>
      <c r="CL26" s="855"/>
      <c r="CM26" s="856"/>
      <c r="CN26" s="854"/>
      <c r="CO26" s="855"/>
      <c r="CP26" s="855"/>
      <c r="CQ26" s="855"/>
      <c r="CR26" s="856"/>
      <c r="CS26" s="854"/>
      <c r="CT26" s="855"/>
      <c r="CU26" s="855"/>
      <c r="CV26" s="855"/>
      <c r="CW26" s="856"/>
      <c r="CX26" s="854"/>
      <c r="CY26" s="855"/>
      <c r="CZ26" s="855"/>
      <c r="DA26" s="855"/>
      <c r="DB26" s="856"/>
      <c r="DC26" s="854"/>
      <c r="DD26" s="855"/>
      <c r="DE26" s="855"/>
      <c r="DF26" s="855"/>
      <c r="DG26" s="856"/>
      <c r="DH26" s="854"/>
      <c r="DI26" s="855"/>
      <c r="DJ26" s="855"/>
      <c r="DK26" s="855"/>
      <c r="DL26" s="856"/>
      <c r="DM26" s="854"/>
      <c r="DN26" s="855"/>
      <c r="DO26" s="855"/>
      <c r="DP26" s="855"/>
      <c r="DQ26" s="856"/>
      <c r="DR26" s="854"/>
      <c r="DS26" s="855"/>
      <c r="DT26" s="855"/>
      <c r="DU26" s="855"/>
      <c r="DV26" s="856"/>
      <c r="DW26" s="864"/>
      <c r="DX26" s="865"/>
      <c r="DY26" s="865"/>
      <c r="DZ26" s="865"/>
      <c r="EA26" s="866"/>
    </row>
    <row r="27" spans="2:131" ht="22.5" customHeight="1" thickBot="1" x14ac:dyDescent="0.25">
      <c r="B27" s="904"/>
      <c r="C27" s="905"/>
      <c r="D27" s="905"/>
      <c r="E27" s="905"/>
      <c r="F27" s="905"/>
      <c r="G27" s="905"/>
      <c r="H27" s="905"/>
      <c r="I27" s="905"/>
      <c r="J27" s="905"/>
      <c r="K27" s="905"/>
      <c r="L27" s="905"/>
      <c r="M27" s="905"/>
      <c r="N27" s="905"/>
      <c r="O27" s="905"/>
      <c r="P27" s="905"/>
      <c r="Q27" s="906"/>
      <c r="R27" s="896"/>
      <c r="S27" s="897"/>
      <c r="T27" s="897"/>
      <c r="U27" s="897"/>
      <c r="V27" s="898"/>
      <c r="W27" s="896"/>
      <c r="X27" s="897"/>
      <c r="Y27" s="897"/>
      <c r="Z27" s="897"/>
      <c r="AA27" s="898"/>
      <c r="AB27" s="896"/>
      <c r="AC27" s="897"/>
      <c r="AD27" s="897"/>
      <c r="AE27" s="897"/>
      <c r="AF27" s="897"/>
      <c r="AG27" s="958"/>
      <c r="AH27" s="911"/>
      <c r="AI27" s="911"/>
      <c r="AJ27" s="911"/>
      <c r="AK27" s="959"/>
      <c r="AL27" s="897"/>
      <c r="AM27" s="897"/>
      <c r="AN27" s="897"/>
      <c r="AO27" s="897"/>
      <c r="AP27" s="898"/>
      <c r="AQ27" s="896"/>
      <c r="AR27" s="897"/>
      <c r="AS27" s="897"/>
      <c r="AT27" s="897"/>
      <c r="AU27" s="898"/>
      <c r="AV27" s="896"/>
      <c r="AW27" s="897"/>
      <c r="AX27" s="897"/>
      <c r="AY27" s="897"/>
      <c r="AZ27" s="898"/>
      <c r="BA27" s="896"/>
      <c r="BB27" s="897"/>
      <c r="BC27" s="897"/>
      <c r="BD27" s="897"/>
      <c r="BE27" s="898"/>
      <c r="BF27" s="896"/>
      <c r="BG27" s="897"/>
      <c r="BH27" s="897"/>
      <c r="BI27" s="897"/>
      <c r="BJ27" s="900"/>
      <c r="BR27" s="184">
        <v>21</v>
      </c>
      <c r="BS27" s="185"/>
      <c r="BT27" s="867"/>
      <c r="BU27" s="868"/>
      <c r="BV27" s="868"/>
      <c r="BW27" s="868"/>
      <c r="BX27" s="868"/>
      <c r="BY27" s="868"/>
      <c r="BZ27" s="868"/>
      <c r="CA27" s="868"/>
      <c r="CB27" s="868"/>
      <c r="CC27" s="868"/>
      <c r="CD27" s="868"/>
      <c r="CE27" s="868"/>
      <c r="CF27" s="868"/>
      <c r="CG27" s="868"/>
      <c r="CH27" s="869"/>
      <c r="CI27" s="854"/>
      <c r="CJ27" s="855"/>
      <c r="CK27" s="855"/>
      <c r="CL27" s="855"/>
      <c r="CM27" s="856"/>
      <c r="CN27" s="854"/>
      <c r="CO27" s="855"/>
      <c r="CP27" s="855"/>
      <c r="CQ27" s="855"/>
      <c r="CR27" s="856"/>
      <c r="CS27" s="854"/>
      <c r="CT27" s="855"/>
      <c r="CU27" s="855"/>
      <c r="CV27" s="855"/>
      <c r="CW27" s="856"/>
      <c r="CX27" s="854"/>
      <c r="CY27" s="855"/>
      <c r="CZ27" s="855"/>
      <c r="DA27" s="855"/>
      <c r="DB27" s="856"/>
      <c r="DC27" s="854"/>
      <c r="DD27" s="855"/>
      <c r="DE27" s="855"/>
      <c r="DF27" s="855"/>
      <c r="DG27" s="856"/>
      <c r="DH27" s="854"/>
      <c r="DI27" s="855"/>
      <c r="DJ27" s="855"/>
      <c r="DK27" s="855"/>
      <c r="DL27" s="856"/>
      <c r="DM27" s="854"/>
      <c r="DN27" s="855"/>
      <c r="DO27" s="855"/>
      <c r="DP27" s="855"/>
      <c r="DQ27" s="856"/>
      <c r="DR27" s="854"/>
      <c r="DS27" s="855"/>
      <c r="DT27" s="855"/>
      <c r="DU27" s="855"/>
      <c r="DV27" s="856"/>
      <c r="DW27" s="864"/>
      <c r="DX27" s="865"/>
      <c r="DY27" s="865"/>
      <c r="DZ27" s="865"/>
      <c r="EA27" s="866"/>
    </row>
    <row r="28" spans="2:131" ht="22.5" customHeight="1" thickTop="1" x14ac:dyDescent="0.2">
      <c r="B28" s="187">
        <v>1</v>
      </c>
      <c r="C28" s="948" t="s">
        <v>442</v>
      </c>
      <c r="D28" s="949"/>
      <c r="E28" s="949"/>
      <c r="F28" s="949"/>
      <c r="G28" s="949"/>
      <c r="H28" s="949"/>
      <c r="I28" s="949"/>
      <c r="J28" s="949"/>
      <c r="K28" s="949"/>
      <c r="L28" s="949"/>
      <c r="M28" s="949"/>
      <c r="N28" s="949"/>
      <c r="O28" s="949"/>
      <c r="P28" s="949"/>
      <c r="Q28" s="950"/>
      <c r="R28" s="951">
        <v>2501</v>
      </c>
      <c r="S28" s="952"/>
      <c r="T28" s="952"/>
      <c r="U28" s="952"/>
      <c r="V28" s="952"/>
      <c r="W28" s="952">
        <v>2366</v>
      </c>
      <c r="X28" s="952"/>
      <c r="Y28" s="952"/>
      <c r="Z28" s="952"/>
      <c r="AA28" s="952"/>
      <c r="AB28" s="952">
        <v>136</v>
      </c>
      <c r="AC28" s="952"/>
      <c r="AD28" s="952"/>
      <c r="AE28" s="952"/>
      <c r="AF28" s="953"/>
      <c r="AG28" s="954">
        <v>136</v>
      </c>
      <c r="AH28" s="952"/>
      <c r="AI28" s="952"/>
      <c r="AJ28" s="952"/>
      <c r="AK28" s="955"/>
      <c r="AL28" s="943">
        <v>116</v>
      </c>
      <c r="AM28" s="944"/>
      <c r="AN28" s="944"/>
      <c r="AO28" s="944"/>
      <c r="AP28" s="944"/>
      <c r="AQ28" s="944" t="s">
        <v>569</v>
      </c>
      <c r="AR28" s="944"/>
      <c r="AS28" s="944"/>
      <c r="AT28" s="944"/>
      <c r="AU28" s="944"/>
      <c r="AV28" s="944" t="s">
        <v>569</v>
      </c>
      <c r="AW28" s="944"/>
      <c r="AX28" s="944"/>
      <c r="AY28" s="944"/>
      <c r="AZ28" s="944"/>
      <c r="BA28" s="945" t="s">
        <v>569</v>
      </c>
      <c r="BB28" s="945"/>
      <c r="BC28" s="945"/>
      <c r="BD28" s="945"/>
      <c r="BE28" s="945"/>
      <c r="BF28" s="946"/>
      <c r="BG28" s="946"/>
      <c r="BH28" s="946"/>
      <c r="BI28" s="946"/>
      <c r="BJ28" s="947"/>
      <c r="BR28" s="184">
        <v>22</v>
      </c>
      <c r="BS28" s="185"/>
      <c r="BT28" s="867"/>
      <c r="BU28" s="868"/>
      <c r="BV28" s="868"/>
      <c r="BW28" s="868"/>
      <c r="BX28" s="868"/>
      <c r="BY28" s="868"/>
      <c r="BZ28" s="868"/>
      <c r="CA28" s="868"/>
      <c r="CB28" s="868"/>
      <c r="CC28" s="868"/>
      <c r="CD28" s="868"/>
      <c r="CE28" s="868"/>
      <c r="CF28" s="868"/>
      <c r="CG28" s="868"/>
      <c r="CH28" s="869"/>
      <c r="CI28" s="854"/>
      <c r="CJ28" s="855"/>
      <c r="CK28" s="855"/>
      <c r="CL28" s="855"/>
      <c r="CM28" s="856"/>
      <c r="CN28" s="854"/>
      <c r="CO28" s="855"/>
      <c r="CP28" s="855"/>
      <c r="CQ28" s="855"/>
      <c r="CR28" s="856"/>
      <c r="CS28" s="854"/>
      <c r="CT28" s="855"/>
      <c r="CU28" s="855"/>
      <c r="CV28" s="855"/>
      <c r="CW28" s="856"/>
      <c r="CX28" s="854"/>
      <c r="CY28" s="855"/>
      <c r="CZ28" s="855"/>
      <c r="DA28" s="855"/>
      <c r="DB28" s="856"/>
      <c r="DC28" s="854"/>
      <c r="DD28" s="855"/>
      <c r="DE28" s="855"/>
      <c r="DF28" s="855"/>
      <c r="DG28" s="856"/>
      <c r="DH28" s="854"/>
      <c r="DI28" s="855"/>
      <c r="DJ28" s="855"/>
      <c r="DK28" s="855"/>
      <c r="DL28" s="856"/>
      <c r="DM28" s="854"/>
      <c r="DN28" s="855"/>
      <c r="DO28" s="855"/>
      <c r="DP28" s="855"/>
      <c r="DQ28" s="856"/>
      <c r="DR28" s="854"/>
      <c r="DS28" s="855"/>
      <c r="DT28" s="855"/>
      <c r="DU28" s="855"/>
      <c r="DV28" s="856"/>
      <c r="DW28" s="864"/>
      <c r="DX28" s="865"/>
      <c r="DY28" s="865"/>
      <c r="DZ28" s="865"/>
      <c r="EA28" s="866"/>
    </row>
    <row r="29" spans="2:131" ht="22.5" customHeight="1" x14ac:dyDescent="0.2">
      <c r="B29" s="187">
        <v>2</v>
      </c>
      <c r="C29" s="926" t="s">
        <v>443</v>
      </c>
      <c r="D29" s="927"/>
      <c r="E29" s="927"/>
      <c r="F29" s="927"/>
      <c r="G29" s="927"/>
      <c r="H29" s="927"/>
      <c r="I29" s="927"/>
      <c r="J29" s="927"/>
      <c r="K29" s="927"/>
      <c r="L29" s="927"/>
      <c r="M29" s="927"/>
      <c r="N29" s="927"/>
      <c r="O29" s="927"/>
      <c r="P29" s="927"/>
      <c r="Q29" s="928"/>
      <c r="R29" s="920">
        <v>1503</v>
      </c>
      <c r="S29" s="921"/>
      <c r="T29" s="921"/>
      <c r="U29" s="921"/>
      <c r="V29" s="921"/>
      <c r="W29" s="921">
        <v>1462</v>
      </c>
      <c r="X29" s="921"/>
      <c r="Y29" s="921"/>
      <c r="Z29" s="921"/>
      <c r="AA29" s="921"/>
      <c r="AB29" s="921">
        <v>41</v>
      </c>
      <c r="AC29" s="921"/>
      <c r="AD29" s="921"/>
      <c r="AE29" s="921"/>
      <c r="AF29" s="938"/>
      <c r="AG29" s="939">
        <v>41</v>
      </c>
      <c r="AH29" s="921"/>
      <c r="AI29" s="921"/>
      <c r="AJ29" s="921"/>
      <c r="AK29" s="940"/>
      <c r="AL29" s="942">
        <v>252</v>
      </c>
      <c r="AM29" s="885"/>
      <c r="AN29" s="885"/>
      <c r="AO29" s="885"/>
      <c r="AP29" s="885"/>
      <c r="AQ29" s="885" t="s">
        <v>569</v>
      </c>
      <c r="AR29" s="885"/>
      <c r="AS29" s="885"/>
      <c r="AT29" s="885"/>
      <c r="AU29" s="885"/>
      <c r="AV29" s="885" t="s">
        <v>569</v>
      </c>
      <c r="AW29" s="885"/>
      <c r="AX29" s="885"/>
      <c r="AY29" s="885"/>
      <c r="AZ29" s="885"/>
      <c r="BA29" s="941" t="s">
        <v>569</v>
      </c>
      <c r="BB29" s="941"/>
      <c r="BC29" s="941"/>
      <c r="BD29" s="941"/>
      <c r="BE29" s="941"/>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4"/>
      <c r="CJ29" s="855"/>
      <c r="CK29" s="855"/>
      <c r="CL29" s="855"/>
      <c r="CM29" s="856"/>
      <c r="CN29" s="854"/>
      <c r="CO29" s="855"/>
      <c r="CP29" s="855"/>
      <c r="CQ29" s="855"/>
      <c r="CR29" s="856"/>
      <c r="CS29" s="854"/>
      <c r="CT29" s="855"/>
      <c r="CU29" s="855"/>
      <c r="CV29" s="855"/>
      <c r="CW29" s="856"/>
      <c r="CX29" s="854"/>
      <c r="CY29" s="855"/>
      <c r="CZ29" s="855"/>
      <c r="DA29" s="855"/>
      <c r="DB29" s="856"/>
      <c r="DC29" s="854"/>
      <c r="DD29" s="855"/>
      <c r="DE29" s="855"/>
      <c r="DF29" s="855"/>
      <c r="DG29" s="856"/>
      <c r="DH29" s="854"/>
      <c r="DI29" s="855"/>
      <c r="DJ29" s="855"/>
      <c r="DK29" s="855"/>
      <c r="DL29" s="856"/>
      <c r="DM29" s="854"/>
      <c r="DN29" s="855"/>
      <c r="DO29" s="855"/>
      <c r="DP29" s="855"/>
      <c r="DQ29" s="856"/>
      <c r="DR29" s="854"/>
      <c r="DS29" s="855"/>
      <c r="DT29" s="855"/>
      <c r="DU29" s="855"/>
      <c r="DV29" s="856"/>
      <c r="DW29" s="864"/>
      <c r="DX29" s="865"/>
      <c r="DY29" s="865"/>
      <c r="DZ29" s="865"/>
      <c r="EA29" s="866"/>
    </row>
    <row r="30" spans="2:131" ht="22.5" customHeight="1" x14ac:dyDescent="0.2">
      <c r="B30" s="187">
        <v>3</v>
      </c>
      <c r="C30" s="926" t="s">
        <v>444</v>
      </c>
      <c r="D30" s="927"/>
      <c r="E30" s="927"/>
      <c r="F30" s="927"/>
      <c r="G30" s="927"/>
      <c r="H30" s="927"/>
      <c r="I30" s="927"/>
      <c r="J30" s="927"/>
      <c r="K30" s="927"/>
      <c r="L30" s="927"/>
      <c r="M30" s="927"/>
      <c r="N30" s="927"/>
      <c r="O30" s="927"/>
      <c r="P30" s="927"/>
      <c r="Q30" s="928"/>
      <c r="R30" s="920">
        <v>191</v>
      </c>
      <c r="S30" s="921"/>
      <c r="T30" s="921"/>
      <c r="U30" s="921"/>
      <c r="V30" s="921"/>
      <c r="W30" s="921">
        <v>185</v>
      </c>
      <c r="X30" s="921"/>
      <c r="Y30" s="921"/>
      <c r="Z30" s="921"/>
      <c r="AA30" s="921"/>
      <c r="AB30" s="921">
        <v>6</v>
      </c>
      <c r="AC30" s="921"/>
      <c r="AD30" s="921"/>
      <c r="AE30" s="921"/>
      <c r="AF30" s="938"/>
      <c r="AG30" s="939">
        <v>6</v>
      </c>
      <c r="AH30" s="921"/>
      <c r="AI30" s="921"/>
      <c r="AJ30" s="921"/>
      <c r="AK30" s="940"/>
      <c r="AL30" s="942">
        <v>32</v>
      </c>
      <c r="AM30" s="885"/>
      <c r="AN30" s="885"/>
      <c r="AO30" s="885"/>
      <c r="AP30" s="885"/>
      <c r="AQ30" s="885" t="s">
        <v>569</v>
      </c>
      <c r="AR30" s="885"/>
      <c r="AS30" s="885"/>
      <c r="AT30" s="885"/>
      <c r="AU30" s="885"/>
      <c r="AV30" s="885" t="s">
        <v>569</v>
      </c>
      <c r="AW30" s="885"/>
      <c r="AX30" s="885"/>
      <c r="AY30" s="885"/>
      <c r="AZ30" s="885"/>
      <c r="BA30" s="941" t="s">
        <v>569</v>
      </c>
      <c r="BB30" s="941"/>
      <c r="BC30" s="941"/>
      <c r="BD30" s="941"/>
      <c r="BE30" s="941"/>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4"/>
      <c r="CJ30" s="855"/>
      <c r="CK30" s="855"/>
      <c r="CL30" s="855"/>
      <c r="CM30" s="856"/>
      <c r="CN30" s="854"/>
      <c r="CO30" s="855"/>
      <c r="CP30" s="855"/>
      <c r="CQ30" s="855"/>
      <c r="CR30" s="856"/>
      <c r="CS30" s="854"/>
      <c r="CT30" s="855"/>
      <c r="CU30" s="855"/>
      <c r="CV30" s="855"/>
      <c r="CW30" s="856"/>
      <c r="CX30" s="854"/>
      <c r="CY30" s="855"/>
      <c r="CZ30" s="855"/>
      <c r="DA30" s="855"/>
      <c r="DB30" s="856"/>
      <c r="DC30" s="854"/>
      <c r="DD30" s="855"/>
      <c r="DE30" s="855"/>
      <c r="DF30" s="855"/>
      <c r="DG30" s="856"/>
      <c r="DH30" s="854"/>
      <c r="DI30" s="855"/>
      <c r="DJ30" s="855"/>
      <c r="DK30" s="855"/>
      <c r="DL30" s="856"/>
      <c r="DM30" s="854"/>
      <c r="DN30" s="855"/>
      <c r="DO30" s="855"/>
      <c r="DP30" s="855"/>
      <c r="DQ30" s="856"/>
      <c r="DR30" s="854"/>
      <c r="DS30" s="855"/>
      <c r="DT30" s="855"/>
      <c r="DU30" s="855"/>
      <c r="DV30" s="856"/>
      <c r="DW30" s="864"/>
      <c r="DX30" s="865"/>
      <c r="DY30" s="865"/>
      <c r="DZ30" s="865"/>
      <c r="EA30" s="866"/>
    </row>
    <row r="31" spans="2:131" ht="22.5" customHeight="1" x14ac:dyDescent="0.2">
      <c r="B31" s="187">
        <v>4</v>
      </c>
      <c r="C31" s="926" t="s">
        <v>445</v>
      </c>
      <c r="D31" s="927"/>
      <c r="E31" s="927"/>
      <c r="F31" s="927"/>
      <c r="G31" s="927"/>
      <c r="H31" s="927"/>
      <c r="I31" s="927"/>
      <c r="J31" s="927"/>
      <c r="K31" s="927"/>
      <c r="L31" s="927"/>
      <c r="M31" s="927"/>
      <c r="N31" s="927"/>
      <c r="O31" s="927"/>
      <c r="P31" s="927"/>
      <c r="Q31" s="928"/>
      <c r="R31" s="920">
        <v>1</v>
      </c>
      <c r="S31" s="921"/>
      <c r="T31" s="921"/>
      <c r="U31" s="921"/>
      <c r="V31" s="921"/>
      <c r="W31" s="921">
        <v>1</v>
      </c>
      <c r="X31" s="921"/>
      <c r="Y31" s="921"/>
      <c r="Z31" s="921"/>
      <c r="AA31" s="921"/>
      <c r="AB31" s="921">
        <v>0</v>
      </c>
      <c r="AC31" s="921"/>
      <c r="AD31" s="921"/>
      <c r="AE31" s="921"/>
      <c r="AF31" s="938"/>
      <c r="AG31" s="939">
        <v>0</v>
      </c>
      <c r="AH31" s="921"/>
      <c r="AI31" s="921"/>
      <c r="AJ31" s="921"/>
      <c r="AK31" s="940"/>
      <c r="AL31" s="942" t="s">
        <v>569</v>
      </c>
      <c r="AM31" s="885"/>
      <c r="AN31" s="885"/>
      <c r="AO31" s="885"/>
      <c r="AP31" s="885"/>
      <c r="AQ31" s="885" t="s">
        <v>569</v>
      </c>
      <c r="AR31" s="885"/>
      <c r="AS31" s="885"/>
      <c r="AT31" s="885"/>
      <c r="AU31" s="885"/>
      <c r="AV31" s="885" t="s">
        <v>569</v>
      </c>
      <c r="AW31" s="885"/>
      <c r="AX31" s="885"/>
      <c r="AY31" s="885"/>
      <c r="AZ31" s="885"/>
      <c r="BA31" s="941" t="s">
        <v>569</v>
      </c>
      <c r="BB31" s="941"/>
      <c r="BC31" s="941"/>
      <c r="BD31" s="941"/>
      <c r="BE31" s="941"/>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4"/>
      <c r="CJ31" s="855"/>
      <c r="CK31" s="855"/>
      <c r="CL31" s="855"/>
      <c r="CM31" s="856"/>
      <c r="CN31" s="854"/>
      <c r="CO31" s="855"/>
      <c r="CP31" s="855"/>
      <c r="CQ31" s="855"/>
      <c r="CR31" s="856"/>
      <c r="CS31" s="854"/>
      <c r="CT31" s="855"/>
      <c r="CU31" s="855"/>
      <c r="CV31" s="855"/>
      <c r="CW31" s="856"/>
      <c r="CX31" s="854"/>
      <c r="CY31" s="855"/>
      <c r="CZ31" s="855"/>
      <c r="DA31" s="855"/>
      <c r="DB31" s="856"/>
      <c r="DC31" s="854"/>
      <c r="DD31" s="855"/>
      <c r="DE31" s="855"/>
      <c r="DF31" s="855"/>
      <c r="DG31" s="856"/>
      <c r="DH31" s="854"/>
      <c r="DI31" s="855"/>
      <c r="DJ31" s="855"/>
      <c r="DK31" s="855"/>
      <c r="DL31" s="856"/>
      <c r="DM31" s="854"/>
      <c r="DN31" s="855"/>
      <c r="DO31" s="855"/>
      <c r="DP31" s="855"/>
      <c r="DQ31" s="856"/>
      <c r="DR31" s="854"/>
      <c r="DS31" s="855"/>
      <c r="DT31" s="855"/>
      <c r="DU31" s="855"/>
      <c r="DV31" s="856"/>
      <c r="DW31" s="864"/>
      <c r="DX31" s="865"/>
      <c r="DY31" s="865"/>
      <c r="DZ31" s="865"/>
      <c r="EA31" s="866"/>
    </row>
    <row r="32" spans="2:131" ht="22.5" customHeight="1" x14ac:dyDescent="0.2">
      <c r="B32" s="187">
        <v>5</v>
      </c>
      <c r="C32" s="926" t="s">
        <v>446</v>
      </c>
      <c r="D32" s="927"/>
      <c r="E32" s="927"/>
      <c r="F32" s="927"/>
      <c r="G32" s="927"/>
      <c r="H32" s="927"/>
      <c r="I32" s="927"/>
      <c r="J32" s="927"/>
      <c r="K32" s="927"/>
      <c r="L32" s="927"/>
      <c r="M32" s="927"/>
      <c r="N32" s="927"/>
      <c r="O32" s="927"/>
      <c r="P32" s="927"/>
      <c r="Q32" s="928"/>
      <c r="R32" s="920">
        <v>523</v>
      </c>
      <c r="S32" s="921"/>
      <c r="T32" s="921"/>
      <c r="U32" s="921"/>
      <c r="V32" s="921"/>
      <c r="W32" s="921">
        <v>488</v>
      </c>
      <c r="X32" s="921"/>
      <c r="Y32" s="921"/>
      <c r="Z32" s="921"/>
      <c r="AA32" s="921"/>
      <c r="AB32" s="921">
        <v>35</v>
      </c>
      <c r="AC32" s="921"/>
      <c r="AD32" s="921"/>
      <c r="AE32" s="921"/>
      <c r="AF32" s="938"/>
      <c r="AG32" s="939">
        <v>797</v>
      </c>
      <c r="AH32" s="921"/>
      <c r="AI32" s="921"/>
      <c r="AJ32" s="921"/>
      <c r="AK32" s="940"/>
      <c r="AL32" s="942">
        <v>2</v>
      </c>
      <c r="AM32" s="885"/>
      <c r="AN32" s="885"/>
      <c r="AO32" s="885"/>
      <c r="AP32" s="885"/>
      <c r="AQ32" s="885">
        <v>3279</v>
      </c>
      <c r="AR32" s="885"/>
      <c r="AS32" s="885"/>
      <c r="AT32" s="885"/>
      <c r="AU32" s="885"/>
      <c r="AV32" s="885">
        <v>10</v>
      </c>
      <c r="AW32" s="885"/>
      <c r="AX32" s="885"/>
      <c r="AY32" s="885"/>
      <c r="AZ32" s="885"/>
      <c r="BA32" s="941" t="s">
        <v>569</v>
      </c>
      <c r="BB32" s="941"/>
      <c r="BC32" s="941"/>
      <c r="BD32" s="941"/>
      <c r="BE32" s="941"/>
      <c r="BF32" s="870" t="s">
        <v>572</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4"/>
      <c r="CJ32" s="855"/>
      <c r="CK32" s="855"/>
      <c r="CL32" s="855"/>
      <c r="CM32" s="856"/>
      <c r="CN32" s="854"/>
      <c r="CO32" s="855"/>
      <c r="CP32" s="855"/>
      <c r="CQ32" s="855"/>
      <c r="CR32" s="856"/>
      <c r="CS32" s="854"/>
      <c r="CT32" s="855"/>
      <c r="CU32" s="855"/>
      <c r="CV32" s="855"/>
      <c r="CW32" s="856"/>
      <c r="CX32" s="854"/>
      <c r="CY32" s="855"/>
      <c r="CZ32" s="855"/>
      <c r="DA32" s="855"/>
      <c r="DB32" s="856"/>
      <c r="DC32" s="854"/>
      <c r="DD32" s="855"/>
      <c r="DE32" s="855"/>
      <c r="DF32" s="855"/>
      <c r="DG32" s="856"/>
      <c r="DH32" s="854"/>
      <c r="DI32" s="855"/>
      <c r="DJ32" s="855"/>
      <c r="DK32" s="855"/>
      <c r="DL32" s="856"/>
      <c r="DM32" s="854"/>
      <c r="DN32" s="855"/>
      <c r="DO32" s="855"/>
      <c r="DP32" s="855"/>
      <c r="DQ32" s="856"/>
      <c r="DR32" s="854"/>
      <c r="DS32" s="855"/>
      <c r="DT32" s="855"/>
      <c r="DU32" s="855"/>
      <c r="DV32" s="856"/>
      <c r="DW32" s="864"/>
      <c r="DX32" s="865"/>
      <c r="DY32" s="865"/>
      <c r="DZ32" s="865"/>
      <c r="EA32" s="866"/>
    </row>
    <row r="33" spans="2:131" ht="22.5" customHeight="1" x14ac:dyDescent="0.2">
      <c r="B33" s="187">
        <v>6</v>
      </c>
      <c r="C33" s="926" t="s">
        <v>447</v>
      </c>
      <c r="D33" s="927"/>
      <c r="E33" s="927"/>
      <c r="F33" s="927"/>
      <c r="G33" s="927"/>
      <c r="H33" s="927"/>
      <c r="I33" s="927"/>
      <c r="J33" s="927"/>
      <c r="K33" s="927"/>
      <c r="L33" s="927"/>
      <c r="M33" s="927"/>
      <c r="N33" s="927"/>
      <c r="O33" s="927"/>
      <c r="P33" s="927"/>
      <c r="Q33" s="928"/>
      <c r="R33" s="920">
        <v>992</v>
      </c>
      <c r="S33" s="921"/>
      <c r="T33" s="921"/>
      <c r="U33" s="921"/>
      <c r="V33" s="921"/>
      <c r="W33" s="921">
        <v>960</v>
      </c>
      <c r="X33" s="921"/>
      <c r="Y33" s="921"/>
      <c r="Z33" s="921"/>
      <c r="AA33" s="921"/>
      <c r="AB33" s="921">
        <v>32</v>
      </c>
      <c r="AC33" s="921"/>
      <c r="AD33" s="921"/>
      <c r="AE33" s="921"/>
      <c r="AF33" s="938"/>
      <c r="AG33" s="939">
        <v>32</v>
      </c>
      <c r="AH33" s="921"/>
      <c r="AI33" s="921"/>
      <c r="AJ33" s="921"/>
      <c r="AK33" s="940"/>
      <c r="AL33" s="942">
        <v>589</v>
      </c>
      <c r="AM33" s="885"/>
      <c r="AN33" s="885"/>
      <c r="AO33" s="885"/>
      <c r="AP33" s="885"/>
      <c r="AQ33" s="885">
        <v>6905</v>
      </c>
      <c r="AR33" s="885"/>
      <c r="AS33" s="885"/>
      <c r="AT33" s="885"/>
      <c r="AU33" s="885"/>
      <c r="AV33" s="885">
        <v>6864</v>
      </c>
      <c r="AW33" s="885"/>
      <c r="AX33" s="885"/>
      <c r="AY33" s="885"/>
      <c r="AZ33" s="885"/>
      <c r="BA33" s="941" t="s">
        <v>569</v>
      </c>
      <c r="BB33" s="941"/>
      <c r="BC33" s="941"/>
      <c r="BD33" s="941"/>
      <c r="BE33" s="941"/>
      <c r="BF33" s="870" t="s">
        <v>573</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4"/>
      <c r="CJ33" s="855"/>
      <c r="CK33" s="855"/>
      <c r="CL33" s="855"/>
      <c r="CM33" s="856"/>
      <c r="CN33" s="854"/>
      <c r="CO33" s="855"/>
      <c r="CP33" s="855"/>
      <c r="CQ33" s="855"/>
      <c r="CR33" s="856"/>
      <c r="CS33" s="854"/>
      <c r="CT33" s="855"/>
      <c r="CU33" s="855"/>
      <c r="CV33" s="855"/>
      <c r="CW33" s="856"/>
      <c r="CX33" s="854"/>
      <c r="CY33" s="855"/>
      <c r="CZ33" s="855"/>
      <c r="DA33" s="855"/>
      <c r="DB33" s="856"/>
      <c r="DC33" s="854"/>
      <c r="DD33" s="855"/>
      <c r="DE33" s="855"/>
      <c r="DF33" s="855"/>
      <c r="DG33" s="856"/>
      <c r="DH33" s="854"/>
      <c r="DI33" s="855"/>
      <c r="DJ33" s="855"/>
      <c r="DK33" s="855"/>
      <c r="DL33" s="856"/>
      <c r="DM33" s="854"/>
      <c r="DN33" s="855"/>
      <c r="DO33" s="855"/>
      <c r="DP33" s="855"/>
      <c r="DQ33" s="856"/>
      <c r="DR33" s="854"/>
      <c r="DS33" s="855"/>
      <c r="DT33" s="855"/>
      <c r="DU33" s="855"/>
      <c r="DV33" s="856"/>
      <c r="DW33" s="864"/>
      <c r="DX33" s="865"/>
      <c r="DY33" s="865"/>
      <c r="DZ33" s="865"/>
      <c r="EA33" s="866"/>
    </row>
    <row r="34" spans="2:131" ht="22.5" customHeight="1" x14ac:dyDescent="0.2">
      <c r="B34" s="187">
        <v>7</v>
      </c>
      <c r="C34" s="926"/>
      <c r="D34" s="927"/>
      <c r="E34" s="927"/>
      <c r="F34" s="927"/>
      <c r="G34" s="927"/>
      <c r="H34" s="927"/>
      <c r="I34" s="927"/>
      <c r="J34" s="927"/>
      <c r="K34" s="927"/>
      <c r="L34" s="927"/>
      <c r="M34" s="927"/>
      <c r="N34" s="927"/>
      <c r="O34" s="927"/>
      <c r="P34" s="927"/>
      <c r="Q34" s="928"/>
      <c r="R34" s="920"/>
      <c r="S34" s="921"/>
      <c r="T34" s="921"/>
      <c r="U34" s="921"/>
      <c r="V34" s="921"/>
      <c r="W34" s="921"/>
      <c r="X34" s="921"/>
      <c r="Y34" s="921"/>
      <c r="Z34" s="921"/>
      <c r="AA34" s="921"/>
      <c r="AB34" s="921"/>
      <c r="AC34" s="921"/>
      <c r="AD34" s="921"/>
      <c r="AE34" s="921"/>
      <c r="AF34" s="938"/>
      <c r="AG34" s="939"/>
      <c r="AH34" s="921"/>
      <c r="AI34" s="921"/>
      <c r="AJ34" s="921"/>
      <c r="AK34" s="940"/>
      <c r="AL34" s="942"/>
      <c r="AM34" s="885"/>
      <c r="AN34" s="885"/>
      <c r="AO34" s="885"/>
      <c r="AP34" s="885"/>
      <c r="AQ34" s="885"/>
      <c r="AR34" s="885"/>
      <c r="AS34" s="885"/>
      <c r="AT34" s="885"/>
      <c r="AU34" s="885"/>
      <c r="AV34" s="885"/>
      <c r="AW34" s="885"/>
      <c r="AX34" s="885"/>
      <c r="AY34" s="885"/>
      <c r="AZ34" s="885"/>
      <c r="BA34" s="941"/>
      <c r="BB34" s="941"/>
      <c r="BC34" s="941"/>
      <c r="BD34" s="941"/>
      <c r="BE34" s="941"/>
      <c r="BF34" s="870"/>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4"/>
      <c r="CJ34" s="855"/>
      <c r="CK34" s="855"/>
      <c r="CL34" s="855"/>
      <c r="CM34" s="856"/>
      <c r="CN34" s="854"/>
      <c r="CO34" s="855"/>
      <c r="CP34" s="855"/>
      <c r="CQ34" s="855"/>
      <c r="CR34" s="856"/>
      <c r="CS34" s="854"/>
      <c r="CT34" s="855"/>
      <c r="CU34" s="855"/>
      <c r="CV34" s="855"/>
      <c r="CW34" s="856"/>
      <c r="CX34" s="854"/>
      <c r="CY34" s="855"/>
      <c r="CZ34" s="855"/>
      <c r="DA34" s="855"/>
      <c r="DB34" s="856"/>
      <c r="DC34" s="854"/>
      <c r="DD34" s="855"/>
      <c r="DE34" s="855"/>
      <c r="DF34" s="855"/>
      <c r="DG34" s="856"/>
      <c r="DH34" s="854"/>
      <c r="DI34" s="855"/>
      <c r="DJ34" s="855"/>
      <c r="DK34" s="855"/>
      <c r="DL34" s="856"/>
      <c r="DM34" s="854"/>
      <c r="DN34" s="855"/>
      <c r="DO34" s="855"/>
      <c r="DP34" s="855"/>
      <c r="DQ34" s="856"/>
      <c r="DR34" s="854"/>
      <c r="DS34" s="855"/>
      <c r="DT34" s="855"/>
      <c r="DU34" s="855"/>
      <c r="DV34" s="856"/>
      <c r="DW34" s="864"/>
      <c r="DX34" s="865"/>
      <c r="DY34" s="865"/>
      <c r="DZ34" s="865"/>
      <c r="EA34" s="866"/>
    </row>
    <row r="35" spans="2:131" ht="22.5" customHeight="1" x14ac:dyDescent="0.2">
      <c r="B35" s="187">
        <v>8</v>
      </c>
      <c r="C35" s="926"/>
      <c r="D35" s="927"/>
      <c r="E35" s="927"/>
      <c r="F35" s="927"/>
      <c r="G35" s="927"/>
      <c r="H35" s="927"/>
      <c r="I35" s="927"/>
      <c r="J35" s="927"/>
      <c r="K35" s="927"/>
      <c r="L35" s="927"/>
      <c r="M35" s="927"/>
      <c r="N35" s="927"/>
      <c r="O35" s="927"/>
      <c r="P35" s="927"/>
      <c r="Q35" s="928"/>
      <c r="R35" s="920"/>
      <c r="S35" s="921"/>
      <c r="T35" s="921"/>
      <c r="U35" s="921"/>
      <c r="V35" s="921"/>
      <c r="W35" s="921"/>
      <c r="X35" s="921"/>
      <c r="Y35" s="921"/>
      <c r="Z35" s="921"/>
      <c r="AA35" s="921"/>
      <c r="AB35" s="921"/>
      <c r="AC35" s="921"/>
      <c r="AD35" s="921"/>
      <c r="AE35" s="921"/>
      <c r="AF35" s="938"/>
      <c r="AG35" s="939"/>
      <c r="AH35" s="921"/>
      <c r="AI35" s="921"/>
      <c r="AJ35" s="921"/>
      <c r="AK35" s="940"/>
      <c r="AL35" s="942"/>
      <c r="AM35" s="885"/>
      <c r="AN35" s="885"/>
      <c r="AO35" s="885"/>
      <c r="AP35" s="885"/>
      <c r="AQ35" s="885"/>
      <c r="AR35" s="885"/>
      <c r="AS35" s="885"/>
      <c r="AT35" s="885"/>
      <c r="AU35" s="885"/>
      <c r="AV35" s="885"/>
      <c r="AW35" s="885"/>
      <c r="AX35" s="885"/>
      <c r="AY35" s="885"/>
      <c r="AZ35" s="885"/>
      <c r="BA35" s="941"/>
      <c r="BB35" s="941"/>
      <c r="BC35" s="941"/>
      <c r="BD35" s="941"/>
      <c r="BE35" s="941"/>
      <c r="BF35" s="870"/>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4"/>
      <c r="CJ35" s="855"/>
      <c r="CK35" s="855"/>
      <c r="CL35" s="855"/>
      <c r="CM35" s="856"/>
      <c r="CN35" s="854"/>
      <c r="CO35" s="855"/>
      <c r="CP35" s="855"/>
      <c r="CQ35" s="855"/>
      <c r="CR35" s="856"/>
      <c r="CS35" s="854"/>
      <c r="CT35" s="855"/>
      <c r="CU35" s="855"/>
      <c r="CV35" s="855"/>
      <c r="CW35" s="856"/>
      <c r="CX35" s="854"/>
      <c r="CY35" s="855"/>
      <c r="CZ35" s="855"/>
      <c r="DA35" s="855"/>
      <c r="DB35" s="856"/>
      <c r="DC35" s="854"/>
      <c r="DD35" s="855"/>
      <c r="DE35" s="855"/>
      <c r="DF35" s="855"/>
      <c r="DG35" s="856"/>
      <c r="DH35" s="854"/>
      <c r="DI35" s="855"/>
      <c r="DJ35" s="855"/>
      <c r="DK35" s="855"/>
      <c r="DL35" s="856"/>
      <c r="DM35" s="854"/>
      <c r="DN35" s="855"/>
      <c r="DO35" s="855"/>
      <c r="DP35" s="855"/>
      <c r="DQ35" s="856"/>
      <c r="DR35" s="854"/>
      <c r="DS35" s="855"/>
      <c r="DT35" s="855"/>
      <c r="DU35" s="855"/>
      <c r="DV35" s="856"/>
      <c r="DW35" s="864"/>
      <c r="DX35" s="865"/>
      <c r="DY35" s="865"/>
      <c r="DZ35" s="865"/>
      <c r="EA35" s="866"/>
    </row>
    <row r="36" spans="2:131" ht="22.5" customHeight="1" x14ac:dyDescent="0.2">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8"/>
      <c r="AG36" s="939"/>
      <c r="AH36" s="921"/>
      <c r="AI36" s="921"/>
      <c r="AJ36" s="921"/>
      <c r="AK36" s="940"/>
      <c r="AL36" s="942"/>
      <c r="AM36" s="885"/>
      <c r="AN36" s="885"/>
      <c r="AO36" s="885"/>
      <c r="AP36" s="885"/>
      <c r="AQ36" s="885"/>
      <c r="AR36" s="885"/>
      <c r="AS36" s="885"/>
      <c r="AT36" s="885"/>
      <c r="AU36" s="885"/>
      <c r="AV36" s="885"/>
      <c r="AW36" s="885"/>
      <c r="AX36" s="885"/>
      <c r="AY36" s="885"/>
      <c r="AZ36" s="885"/>
      <c r="BA36" s="941"/>
      <c r="BB36" s="941"/>
      <c r="BC36" s="941"/>
      <c r="BD36" s="941"/>
      <c r="BE36" s="941"/>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4"/>
      <c r="CJ36" s="855"/>
      <c r="CK36" s="855"/>
      <c r="CL36" s="855"/>
      <c r="CM36" s="856"/>
      <c r="CN36" s="854"/>
      <c r="CO36" s="855"/>
      <c r="CP36" s="855"/>
      <c r="CQ36" s="855"/>
      <c r="CR36" s="856"/>
      <c r="CS36" s="854"/>
      <c r="CT36" s="855"/>
      <c r="CU36" s="855"/>
      <c r="CV36" s="855"/>
      <c r="CW36" s="856"/>
      <c r="CX36" s="854"/>
      <c r="CY36" s="855"/>
      <c r="CZ36" s="855"/>
      <c r="DA36" s="855"/>
      <c r="DB36" s="856"/>
      <c r="DC36" s="854"/>
      <c r="DD36" s="855"/>
      <c r="DE36" s="855"/>
      <c r="DF36" s="855"/>
      <c r="DG36" s="856"/>
      <c r="DH36" s="854"/>
      <c r="DI36" s="855"/>
      <c r="DJ36" s="855"/>
      <c r="DK36" s="855"/>
      <c r="DL36" s="856"/>
      <c r="DM36" s="854"/>
      <c r="DN36" s="855"/>
      <c r="DO36" s="855"/>
      <c r="DP36" s="855"/>
      <c r="DQ36" s="856"/>
      <c r="DR36" s="854"/>
      <c r="DS36" s="855"/>
      <c r="DT36" s="855"/>
      <c r="DU36" s="855"/>
      <c r="DV36" s="856"/>
      <c r="DW36" s="864"/>
      <c r="DX36" s="865"/>
      <c r="DY36" s="865"/>
      <c r="DZ36" s="865"/>
      <c r="EA36" s="866"/>
    </row>
    <row r="37" spans="2:131" ht="22.5" customHeight="1" x14ac:dyDescent="0.2">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8"/>
      <c r="AG37" s="939"/>
      <c r="AH37" s="921"/>
      <c r="AI37" s="921"/>
      <c r="AJ37" s="921"/>
      <c r="AK37" s="940"/>
      <c r="AL37" s="942"/>
      <c r="AM37" s="885"/>
      <c r="AN37" s="885"/>
      <c r="AO37" s="885"/>
      <c r="AP37" s="885"/>
      <c r="AQ37" s="885"/>
      <c r="AR37" s="885"/>
      <c r="AS37" s="885"/>
      <c r="AT37" s="885"/>
      <c r="AU37" s="885"/>
      <c r="AV37" s="885"/>
      <c r="AW37" s="885"/>
      <c r="AX37" s="885"/>
      <c r="AY37" s="885"/>
      <c r="AZ37" s="885"/>
      <c r="BA37" s="941"/>
      <c r="BB37" s="941"/>
      <c r="BC37" s="941"/>
      <c r="BD37" s="941"/>
      <c r="BE37" s="941"/>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4"/>
      <c r="CJ37" s="855"/>
      <c r="CK37" s="855"/>
      <c r="CL37" s="855"/>
      <c r="CM37" s="856"/>
      <c r="CN37" s="854"/>
      <c r="CO37" s="855"/>
      <c r="CP37" s="855"/>
      <c r="CQ37" s="855"/>
      <c r="CR37" s="856"/>
      <c r="CS37" s="854"/>
      <c r="CT37" s="855"/>
      <c r="CU37" s="855"/>
      <c r="CV37" s="855"/>
      <c r="CW37" s="856"/>
      <c r="CX37" s="854"/>
      <c r="CY37" s="855"/>
      <c r="CZ37" s="855"/>
      <c r="DA37" s="855"/>
      <c r="DB37" s="856"/>
      <c r="DC37" s="854"/>
      <c r="DD37" s="855"/>
      <c r="DE37" s="855"/>
      <c r="DF37" s="855"/>
      <c r="DG37" s="856"/>
      <c r="DH37" s="854"/>
      <c r="DI37" s="855"/>
      <c r="DJ37" s="855"/>
      <c r="DK37" s="855"/>
      <c r="DL37" s="856"/>
      <c r="DM37" s="854"/>
      <c r="DN37" s="855"/>
      <c r="DO37" s="855"/>
      <c r="DP37" s="855"/>
      <c r="DQ37" s="856"/>
      <c r="DR37" s="854"/>
      <c r="DS37" s="855"/>
      <c r="DT37" s="855"/>
      <c r="DU37" s="855"/>
      <c r="DV37" s="856"/>
      <c r="DW37" s="864"/>
      <c r="DX37" s="865"/>
      <c r="DY37" s="865"/>
      <c r="DZ37" s="865"/>
      <c r="EA37" s="866"/>
    </row>
    <row r="38" spans="2:131" ht="22.5" customHeight="1" x14ac:dyDescent="0.2">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8"/>
      <c r="AG38" s="939"/>
      <c r="AH38" s="921"/>
      <c r="AI38" s="921"/>
      <c r="AJ38" s="921"/>
      <c r="AK38" s="940"/>
      <c r="AL38" s="942"/>
      <c r="AM38" s="885"/>
      <c r="AN38" s="885"/>
      <c r="AO38" s="885"/>
      <c r="AP38" s="885"/>
      <c r="AQ38" s="885"/>
      <c r="AR38" s="885"/>
      <c r="AS38" s="885"/>
      <c r="AT38" s="885"/>
      <c r="AU38" s="885"/>
      <c r="AV38" s="885"/>
      <c r="AW38" s="885"/>
      <c r="AX38" s="885"/>
      <c r="AY38" s="885"/>
      <c r="AZ38" s="885"/>
      <c r="BA38" s="941"/>
      <c r="BB38" s="941"/>
      <c r="BC38" s="941"/>
      <c r="BD38" s="941"/>
      <c r="BE38" s="941"/>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4"/>
      <c r="CJ38" s="855"/>
      <c r="CK38" s="855"/>
      <c r="CL38" s="855"/>
      <c r="CM38" s="856"/>
      <c r="CN38" s="854"/>
      <c r="CO38" s="855"/>
      <c r="CP38" s="855"/>
      <c r="CQ38" s="855"/>
      <c r="CR38" s="856"/>
      <c r="CS38" s="854"/>
      <c r="CT38" s="855"/>
      <c r="CU38" s="855"/>
      <c r="CV38" s="855"/>
      <c r="CW38" s="856"/>
      <c r="CX38" s="854"/>
      <c r="CY38" s="855"/>
      <c r="CZ38" s="855"/>
      <c r="DA38" s="855"/>
      <c r="DB38" s="856"/>
      <c r="DC38" s="854"/>
      <c r="DD38" s="855"/>
      <c r="DE38" s="855"/>
      <c r="DF38" s="855"/>
      <c r="DG38" s="856"/>
      <c r="DH38" s="854"/>
      <c r="DI38" s="855"/>
      <c r="DJ38" s="855"/>
      <c r="DK38" s="855"/>
      <c r="DL38" s="856"/>
      <c r="DM38" s="854"/>
      <c r="DN38" s="855"/>
      <c r="DO38" s="855"/>
      <c r="DP38" s="855"/>
      <c r="DQ38" s="856"/>
      <c r="DR38" s="854"/>
      <c r="DS38" s="855"/>
      <c r="DT38" s="855"/>
      <c r="DU38" s="855"/>
      <c r="DV38" s="856"/>
      <c r="DW38" s="864"/>
      <c r="DX38" s="865"/>
      <c r="DY38" s="865"/>
      <c r="DZ38" s="865"/>
      <c r="EA38" s="866"/>
    </row>
    <row r="39" spans="2:131" ht="22.5" customHeight="1" x14ac:dyDescent="0.2">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8"/>
      <c r="AG39" s="939"/>
      <c r="AH39" s="921"/>
      <c r="AI39" s="921"/>
      <c r="AJ39" s="921"/>
      <c r="AK39" s="940"/>
      <c r="AL39" s="942"/>
      <c r="AM39" s="885"/>
      <c r="AN39" s="885"/>
      <c r="AO39" s="885"/>
      <c r="AP39" s="885"/>
      <c r="AQ39" s="885"/>
      <c r="AR39" s="885"/>
      <c r="AS39" s="885"/>
      <c r="AT39" s="885"/>
      <c r="AU39" s="885"/>
      <c r="AV39" s="885"/>
      <c r="AW39" s="885"/>
      <c r="AX39" s="885"/>
      <c r="AY39" s="885"/>
      <c r="AZ39" s="885"/>
      <c r="BA39" s="941"/>
      <c r="BB39" s="941"/>
      <c r="BC39" s="941"/>
      <c r="BD39" s="941"/>
      <c r="BE39" s="941"/>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4"/>
      <c r="CJ39" s="855"/>
      <c r="CK39" s="855"/>
      <c r="CL39" s="855"/>
      <c r="CM39" s="856"/>
      <c r="CN39" s="854"/>
      <c r="CO39" s="855"/>
      <c r="CP39" s="855"/>
      <c r="CQ39" s="855"/>
      <c r="CR39" s="856"/>
      <c r="CS39" s="854"/>
      <c r="CT39" s="855"/>
      <c r="CU39" s="855"/>
      <c r="CV39" s="855"/>
      <c r="CW39" s="856"/>
      <c r="CX39" s="854"/>
      <c r="CY39" s="855"/>
      <c r="CZ39" s="855"/>
      <c r="DA39" s="855"/>
      <c r="DB39" s="856"/>
      <c r="DC39" s="854"/>
      <c r="DD39" s="855"/>
      <c r="DE39" s="855"/>
      <c r="DF39" s="855"/>
      <c r="DG39" s="856"/>
      <c r="DH39" s="854"/>
      <c r="DI39" s="855"/>
      <c r="DJ39" s="855"/>
      <c r="DK39" s="855"/>
      <c r="DL39" s="856"/>
      <c r="DM39" s="854"/>
      <c r="DN39" s="855"/>
      <c r="DO39" s="855"/>
      <c r="DP39" s="855"/>
      <c r="DQ39" s="856"/>
      <c r="DR39" s="854"/>
      <c r="DS39" s="855"/>
      <c r="DT39" s="855"/>
      <c r="DU39" s="855"/>
      <c r="DV39" s="856"/>
      <c r="DW39" s="864"/>
      <c r="DX39" s="865"/>
      <c r="DY39" s="865"/>
      <c r="DZ39" s="865"/>
      <c r="EA39" s="866"/>
    </row>
    <row r="40" spans="2:131" ht="22.5" customHeight="1" x14ac:dyDescent="0.2">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8"/>
      <c r="AG40" s="939"/>
      <c r="AH40" s="921"/>
      <c r="AI40" s="921"/>
      <c r="AJ40" s="921"/>
      <c r="AK40" s="940"/>
      <c r="AL40" s="942"/>
      <c r="AM40" s="885"/>
      <c r="AN40" s="885"/>
      <c r="AO40" s="885"/>
      <c r="AP40" s="885"/>
      <c r="AQ40" s="885"/>
      <c r="AR40" s="885"/>
      <c r="AS40" s="885"/>
      <c r="AT40" s="885"/>
      <c r="AU40" s="885"/>
      <c r="AV40" s="885"/>
      <c r="AW40" s="885"/>
      <c r="AX40" s="885"/>
      <c r="AY40" s="885"/>
      <c r="AZ40" s="885"/>
      <c r="BA40" s="941"/>
      <c r="BB40" s="941"/>
      <c r="BC40" s="941"/>
      <c r="BD40" s="941"/>
      <c r="BE40" s="941"/>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4"/>
      <c r="CJ40" s="855"/>
      <c r="CK40" s="855"/>
      <c r="CL40" s="855"/>
      <c r="CM40" s="856"/>
      <c r="CN40" s="854"/>
      <c r="CO40" s="855"/>
      <c r="CP40" s="855"/>
      <c r="CQ40" s="855"/>
      <c r="CR40" s="856"/>
      <c r="CS40" s="854"/>
      <c r="CT40" s="855"/>
      <c r="CU40" s="855"/>
      <c r="CV40" s="855"/>
      <c r="CW40" s="856"/>
      <c r="CX40" s="854"/>
      <c r="CY40" s="855"/>
      <c r="CZ40" s="855"/>
      <c r="DA40" s="855"/>
      <c r="DB40" s="856"/>
      <c r="DC40" s="854"/>
      <c r="DD40" s="855"/>
      <c r="DE40" s="855"/>
      <c r="DF40" s="855"/>
      <c r="DG40" s="856"/>
      <c r="DH40" s="854"/>
      <c r="DI40" s="855"/>
      <c r="DJ40" s="855"/>
      <c r="DK40" s="855"/>
      <c r="DL40" s="856"/>
      <c r="DM40" s="854"/>
      <c r="DN40" s="855"/>
      <c r="DO40" s="855"/>
      <c r="DP40" s="855"/>
      <c r="DQ40" s="856"/>
      <c r="DR40" s="854"/>
      <c r="DS40" s="855"/>
      <c r="DT40" s="855"/>
      <c r="DU40" s="855"/>
      <c r="DV40" s="856"/>
      <c r="DW40" s="864"/>
      <c r="DX40" s="865"/>
      <c r="DY40" s="865"/>
      <c r="DZ40" s="865"/>
      <c r="EA40" s="866"/>
    </row>
    <row r="41" spans="2:131" ht="22.5" customHeight="1" x14ac:dyDescent="0.2">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8"/>
      <c r="AG41" s="939"/>
      <c r="AH41" s="921"/>
      <c r="AI41" s="921"/>
      <c r="AJ41" s="921"/>
      <c r="AK41" s="940"/>
      <c r="AL41" s="942"/>
      <c r="AM41" s="885"/>
      <c r="AN41" s="885"/>
      <c r="AO41" s="885"/>
      <c r="AP41" s="885"/>
      <c r="AQ41" s="885"/>
      <c r="AR41" s="885"/>
      <c r="AS41" s="885"/>
      <c r="AT41" s="885"/>
      <c r="AU41" s="885"/>
      <c r="AV41" s="885"/>
      <c r="AW41" s="885"/>
      <c r="AX41" s="885"/>
      <c r="AY41" s="885"/>
      <c r="AZ41" s="885"/>
      <c r="BA41" s="941"/>
      <c r="BB41" s="941"/>
      <c r="BC41" s="941"/>
      <c r="BD41" s="941"/>
      <c r="BE41" s="941"/>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4"/>
      <c r="CJ41" s="855"/>
      <c r="CK41" s="855"/>
      <c r="CL41" s="855"/>
      <c r="CM41" s="856"/>
      <c r="CN41" s="854"/>
      <c r="CO41" s="855"/>
      <c r="CP41" s="855"/>
      <c r="CQ41" s="855"/>
      <c r="CR41" s="856"/>
      <c r="CS41" s="854"/>
      <c r="CT41" s="855"/>
      <c r="CU41" s="855"/>
      <c r="CV41" s="855"/>
      <c r="CW41" s="856"/>
      <c r="CX41" s="854"/>
      <c r="CY41" s="855"/>
      <c r="CZ41" s="855"/>
      <c r="DA41" s="855"/>
      <c r="DB41" s="856"/>
      <c r="DC41" s="854"/>
      <c r="DD41" s="855"/>
      <c r="DE41" s="855"/>
      <c r="DF41" s="855"/>
      <c r="DG41" s="856"/>
      <c r="DH41" s="854"/>
      <c r="DI41" s="855"/>
      <c r="DJ41" s="855"/>
      <c r="DK41" s="855"/>
      <c r="DL41" s="856"/>
      <c r="DM41" s="854"/>
      <c r="DN41" s="855"/>
      <c r="DO41" s="855"/>
      <c r="DP41" s="855"/>
      <c r="DQ41" s="856"/>
      <c r="DR41" s="854"/>
      <c r="DS41" s="855"/>
      <c r="DT41" s="855"/>
      <c r="DU41" s="855"/>
      <c r="DV41" s="856"/>
      <c r="DW41" s="864"/>
      <c r="DX41" s="865"/>
      <c r="DY41" s="865"/>
      <c r="DZ41" s="865"/>
      <c r="EA41" s="866"/>
    </row>
    <row r="42" spans="2:131" ht="22.5" customHeight="1" x14ac:dyDescent="0.2">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8"/>
      <c r="AG42" s="939"/>
      <c r="AH42" s="921"/>
      <c r="AI42" s="921"/>
      <c r="AJ42" s="921"/>
      <c r="AK42" s="940"/>
      <c r="AL42" s="942"/>
      <c r="AM42" s="885"/>
      <c r="AN42" s="885"/>
      <c r="AO42" s="885"/>
      <c r="AP42" s="885"/>
      <c r="AQ42" s="885"/>
      <c r="AR42" s="885"/>
      <c r="AS42" s="885"/>
      <c r="AT42" s="885"/>
      <c r="AU42" s="885"/>
      <c r="AV42" s="885"/>
      <c r="AW42" s="885"/>
      <c r="AX42" s="885"/>
      <c r="AY42" s="885"/>
      <c r="AZ42" s="885"/>
      <c r="BA42" s="941"/>
      <c r="BB42" s="941"/>
      <c r="BC42" s="941"/>
      <c r="BD42" s="941"/>
      <c r="BE42" s="941"/>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4"/>
      <c r="CJ42" s="855"/>
      <c r="CK42" s="855"/>
      <c r="CL42" s="855"/>
      <c r="CM42" s="856"/>
      <c r="CN42" s="854"/>
      <c r="CO42" s="855"/>
      <c r="CP42" s="855"/>
      <c r="CQ42" s="855"/>
      <c r="CR42" s="856"/>
      <c r="CS42" s="854"/>
      <c r="CT42" s="855"/>
      <c r="CU42" s="855"/>
      <c r="CV42" s="855"/>
      <c r="CW42" s="856"/>
      <c r="CX42" s="854"/>
      <c r="CY42" s="855"/>
      <c r="CZ42" s="855"/>
      <c r="DA42" s="855"/>
      <c r="DB42" s="856"/>
      <c r="DC42" s="854"/>
      <c r="DD42" s="855"/>
      <c r="DE42" s="855"/>
      <c r="DF42" s="855"/>
      <c r="DG42" s="856"/>
      <c r="DH42" s="854"/>
      <c r="DI42" s="855"/>
      <c r="DJ42" s="855"/>
      <c r="DK42" s="855"/>
      <c r="DL42" s="856"/>
      <c r="DM42" s="854"/>
      <c r="DN42" s="855"/>
      <c r="DO42" s="855"/>
      <c r="DP42" s="855"/>
      <c r="DQ42" s="856"/>
      <c r="DR42" s="854"/>
      <c r="DS42" s="855"/>
      <c r="DT42" s="855"/>
      <c r="DU42" s="855"/>
      <c r="DV42" s="856"/>
      <c r="DW42" s="864"/>
      <c r="DX42" s="865"/>
      <c r="DY42" s="865"/>
      <c r="DZ42" s="865"/>
      <c r="EA42" s="866"/>
    </row>
    <row r="43" spans="2:131" ht="22.5" customHeight="1" x14ac:dyDescent="0.2">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8"/>
      <c r="AG43" s="939"/>
      <c r="AH43" s="921"/>
      <c r="AI43" s="921"/>
      <c r="AJ43" s="921"/>
      <c r="AK43" s="940"/>
      <c r="AL43" s="942"/>
      <c r="AM43" s="885"/>
      <c r="AN43" s="885"/>
      <c r="AO43" s="885"/>
      <c r="AP43" s="885"/>
      <c r="AQ43" s="885"/>
      <c r="AR43" s="885"/>
      <c r="AS43" s="885"/>
      <c r="AT43" s="885"/>
      <c r="AU43" s="885"/>
      <c r="AV43" s="885"/>
      <c r="AW43" s="885"/>
      <c r="AX43" s="885"/>
      <c r="AY43" s="885"/>
      <c r="AZ43" s="885"/>
      <c r="BA43" s="941"/>
      <c r="BB43" s="941"/>
      <c r="BC43" s="941"/>
      <c r="BD43" s="941"/>
      <c r="BE43" s="941"/>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4"/>
      <c r="CJ43" s="855"/>
      <c r="CK43" s="855"/>
      <c r="CL43" s="855"/>
      <c r="CM43" s="856"/>
      <c r="CN43" s="854"/>
      <c r="CO43" s="855"/>
      <c r="CP43" s="855"/>
      <c r="CQ43" s="855"/>
      <c r="CR43" s="856"/>
      <c r="CS43" s="854"/>
      <c r="CT43" s="855"/>
      <c r="CU43" s="855"/>
      <c r="CV43" s="855"/>
      <c r="CW43" s="856"/>
      <c r="CX43" s="854"/>
      <c r="CY43" s="855"/>
      <c r="CZ43" s="855"/>
      <c r="DA43" s="855"/>
      <c r="DB43" s="856"/>
      <c r="DC43" s="854"/>
      <c r="DD43" s="855"/>
      <c r="DE43" s="855"/>
      <c r="DF43" s="855"/>
      <c r="DG43" s="856"/>
      <c r="DH43" s="854"/>
      <c r="DI43" s="855"/>
      <c r="DJ43" s="855"/>
      <c r="DK43" s="855"/>
      <c r="DL43" s="856"/>
      <c r="DM43" s="854"/>
      <c r="DN43" s="855"/>
      <c r="DO43" s="855"/>
      <c r="DP43" s="855"/>
      <c r="DQ43" s="856"/>
      <c r="DR43" s="854"/>
      <c r="DS43" s="855"/>
      <c r="DT43" s="855"/>
      <c r="DU43" s="855"/>
      <c r="DV43" s="856"/>
      <c r="DW43" s="864"/>
      <c r="DX43" s="865"/>
      <c r="DY43" s="865"/>
      <c r="DZ43" s="865"/>
      <c r="EA43" s="866"/>
    </row>
    <row r="44" spans="2:131" ht="22.5" customHeight="1" x14ac:dyDescent="0.2">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8"/>
      <c r="AG44" s="939"/>
      <c r="AH44" s="921"/>
      <c r="AI44" s="921"/>
      <c r="AJ44" s="921"/>
      <c r="AK44" s="940"/>
      <c r="AL44" s="942"/>
      <c r="AM44" s="885"/>
      <c r="AN44" s="885"/>
      <c r="AO44" s="885"/>
      <c r="AP44" s="885"/>
      <c r="AQ44" s="885"/>
      <c r="AR44" s="885"/>
      <c r="AS44" s="885"/>
      <c r="AT44" s="885"/>
      <c r="AU44" s="885"/>
      <c r="AV44" s="885"/>
      <c r="AW44" s="885"/>
      <c r="AX44" s="885"/>
      <c r="AY44" s="885"/>
      <c r="AZ44" s="885"/>
      <c r="BA44" s="941"/>
      <c r="BB44" s="941"/>
      <c r="BC44" s="941"/>
      <c r="BD44" s="941"/>
      <c r="BE44" s="941"/>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4"/>
      <c r="CJ44" s="855"/>
      <c r="CK44" s="855"/>
      <c r="CL44" s="855"/>
      <c r="CM44" s="856"/>
      <c r="CN44" s="854"/>
      <c r="CO44" s="855"/>
      <c r="CP44" s="855"/>
      <c r="CQ44" s="855"/>
      <c r="CR44" s="856"/>
      <c r="CS44" s="854"/>
      <c r="CT44" s="855"/>
      <c r="CU44" s="855"/>
      <c r="CV44" s="855"/>
      <c r="CW44" s="856"/>
      <c r="CX44" s="854"/>
      <c r="CY44" s="855"/>
      <c r="CZ44" s="855"/>
      <c r="DA44" s="855"/>
      <c r="DB44" s="856"/>
      <c r="DC44" s="854"/>
      <c r="DD44" s="855"/>
      <c r="DE44" s="855"/>
      <c r="DF44" s="855"/>
      <c r="DG44" s="856"/>
      <c r="DH44" s="854"/>
      <c r="DI44" s="855"/>
      <c r="DJ44" s="855"/>
      <c r="DK44" s="855"/>
      <c r="DL44" s="856"/>
      <c r="DM44" s="854"/>
      <c r="DN44" s="855"/>
      <c r="DO44" s="855"/>
      <c r="DP44" s="855"/>
      <c r="DQ44" s="856"/>
      <c r="DR44" s="854"/>
      <c r="DS44" s="855"/>
      <c r="DT44" s="855"/>
      <c r="DU44" s="855"/>
      <c r="DV44" s="856"/>
      <c r="DW44" s="864"/>
      <c r="DX44" s="865"/>
      <c r="DY44" s="865"/>
      <c r="DZ44" s="865"/>
      <c r="EA44" s="866"/>
    </row>
    <row r="45" spans="2:131" ht="22.5" customHeight="1" x14ac:dyDescent="0.2">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8"/>
      <c r="AG45" s="939"/>
      <c r="AH45" s="921"/>
      <c r="AI45" s="921"/>
      <c r="AJ45" s="921"/>
      <c r="AK45" s="940"/>
      <c r="AL45" s="942"/>
      <c r="AM45" s="885"/>
      <c r="AN45" s="885"/>
      <c r="AO45" s="885"/>
      <c r="AP45" s="885"/>
      <c r="AQ45" s="885"/>
      <c r="AR45" s="885"/>
      <c r="AS45" s="885"/>
      <c r="AT45" s="885"/>
      <c r="AU45" s="885"/>
      <c r="AV45" s="885"/>
      <c r="AW45" s="885"/>
      <c r="AX45" s="885"/>
      <c r="AY45" s="885"/>
      <c r="AZ45" s="885"/>
      <c r="BA45" s="941"/>
      <c r="BB45" s="941"/>
      <c r="BC45" s="941"/>
      <c r="BD45" s="941"/>
      <c r="BE45" s="941"/>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4"/>
      <c r="CJ45" s="855"/>
      <c r="CK45" s="855"/>
      <c r="CL45" s="855"/>
      <c r="CM45" s="856"/>
      <c r="CN45" s="854"/>
      <c r="CO45" s="855"/>
      <c r="CP45" s="855"/>
      <c r="CQ45" s="855"/>
      <c r="CR45" s="856"/>
      <c r="CS45" s="854"/>
      <c r="CT45" s="855"/>
      <c r="CU45" s="855"/>
      <c r="CV45" s="855"/>
      <c r="CW45" s="856"/>
      <c r="CX45" s="854"/>
      <c r="CY45" s="855"/>
      <c r="CZ45" s="855"/>
      <c r="DA45" s="855"/>
      <c r="DB45" s="856"/>
      <c r="DC45" s="854"/>
      <c r="DD45" s="855"/>
      <c r="DE45" s="855"/>
      <c r="DF45" s="855"/>
      <c r="DG45" s="856"/>
      <c r="DH45" s="854"/>
      <c r="DI45" s="855"/>
      <c r="DJ45" s="855"/>
      <c r="DK45" s="855"/>
      <c r="DL45" s="856"/>
      <c r="DM45" s="854"/>
      <c r="DN45" s="855"/>
      <c r="DO45" s="855"/>
      <c r="DP45" s="855"/>
      <c r="DQ45" s="856"/>
      <c r="DR45" s="854"/>
      <c r="DS45" s="855"/>
      <c r="DT45" s="855"/>
      <c r="DU45" s="855"/>
      <c r="DV45" s="856"/>
      <c r="DW45" s="864"/>
      <c r="DX45" s="865"/>
      <c r="DY45" s="865"/>
      <c r="DZ45" s="865"/>
      <c r="EA45" s="866"/>
    </row>
    <row r="46" spans="2:131" ht="22.5" customHeight="1" x14ac:dyDescent="0.2">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8"/>
      <c r="AG46" s="939"/>
      <c r="AH46" s="921"/>
      <c r="AI46" s="921"/>
      <c r="AJ46" s="921"/>
      <c r="AK46" s="940"/>
      <c r="AL46" s="942"/>
      <c r="AM46" s="885"/>
      <c r="AN46" s="885"/>
      <c r="AO46" s="885"/>
      <c r="AP46" s="885"/>
      <c r="AQ46" s="885"/>
      <c r="AR46" s="885"/>
      <c r="AS46" s="885"/>
      <c r="AT46" s="885"/>
      <c r="AU46" s="885"/>
      <c r="AV46" s="885"/>
      <c r="AW46" s="885"/>
      <c r="AX46" s="885"/>
      <c r="AY46" s="885"/>
      <c r="AZ46" s="885"/>
      <c r="BA46" s="941"/>
      <c r="BB46" s="941"/>
      <c r="BC46" s="941"/>
      <c r="BD46" s="941"/>
      <c r="BE46" s="941"/>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4"/>
      <c r="CJ46" s="855"/>
      <c r="CK46" s="855"/>
      <c r="CL46" s="855"/>
      <c r="CM46" s="856"/>
      <c r="CN46" s="854"/>
      <c r="CO46" s="855"/>
      <c r="CP46" s="855"/>
      <c r="CQ46" s="855"/>
      <c r="CR46" s="856"/>
      <c r="CS46" s="854"/>
      <c r="CT46" s="855"/>
      <c r="CU46" s="855"/>
      <c r="CV46" s="855"/>
      <c r="CW46" s="856"/>
      <c r="CX46" s="854"/>
      <c r="CY46" s="855"/>
      <c r="CZ46" s="855"/>
      <c r="DA46" s="855"/>
      <c r="DB46" s="856"/>
      <c r="DC46" s="854"/>
      <c r="DD46" s="855"/>
      <c r="DE46" s="855"/>
      <c r="DF46" s="855"/>
      <c r="DG46" s="856"/>
      <c r="DH46" s="854"/>
      <c r="DI46" s="855"/>
      <c r="DJ46" s="855"/>
      <c r="DK46" s="855"/>
      <c r="DL46" s="856"/>
      <c r="DM46" s="854"/>
      <c r="DN46" s="855"/>
      <c r="DO46" s="855"/>
      <c r="DP46" s="855"/>
      <c r="DQ46" s="856"/>
      <c r="DR46" s="854"/>
      <c r="DS46" s="855"/>
      <c r="DT46" s="855"/>
      <c r="DU46" s="855"/>
      <c r="DV46" s="856"/>
      <c r="DW46" s="864"/>
      <c r="DX46" s="865"/>
      <c r="DY46" s="865"/>
      <c r="DZ46" s="865"/>
      <c r="EA46" s="866"/>
    </row>
    <row r="47" spans="2:131" ht="22.5" customHeight="1" x14ac:dyDescent="0.2">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8"/>
      <c r="AG47" s="939"/>
      <c r="AH47" s="921"/>
      <c r="AI47" s="921"/>
      <c r="AJ47" s="921"/>
      <c r="AK47" s="940"/>
      <c r="AL47" s="942"/>
      <c r="AM47" s="885"/>
      <c r="AN47" s="885"/>
      <c r="AO47" s="885"/>
      <c r="AP47" s="885"/>
      <c r="AQ47" s="885"/>
      <c r="AR47" s="885"/>
      <c r="AS47" s="885"/>
      <c r="AT47" s="885"/>
      <c r="AU47" s="885"/>
      <c r="AV47" s="885"/>
      <c r="AW47" s="885"/>
      <c r="AX47" s="885"/>
      <c r="AY47" s="885"/>
      <c r="AZ47" s="885"/>
      <c r="BA47" s="941"/>
      <c r="BB47" s="941"/>
      <c r="BC47" s="941"/>
      <c r="BD47" s="941"/>
      <c r="BE47" s="941"/>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4"/>
      <c r="CJ47" s="855"/>
      <c r="CK47" s="855"/>
      <c r="CL47" s="855"/>
      <c r="CM47" s="856"/>
      <c r="CN47" s="854"/>
      <c r="CO47" s="855"/>
      <c r="CP47" s="855"/>
      <c r="CQ47" s="855"/>
      <c r="CR47" s="856"/>
      <c r="CS47" s="854"/>
      <c r="CT47" s="855"/>
      <c r="CU47" s="855"/>
      <c r="CV47" s="855"/>
      <c r="CW47" s="856"/>
      <c r="CX47" s="854"/>
      <c r="CY47" s="855"/>
      <c r="CZ47" s="855"/>
      <c r="DA47" s="855"/>
      <c r="DB47" s="856"/>
      <c r="DC47" s="854"/>
      <c r="DD47" s="855"/>
      <c r="DE47" s="855"/>
      <c r="DF47" s="855"/>
      <c r="DG47" s="856"/>
      <c r="DH47" s="854"/>
      <c r="DI47" s="855"/>
      <c r="DJ47" s="855"/>
      <c r="DK47" s="855"/>
      <c r="DL47" s="856"/>
      <c r="DM47" s="854"/>
      <c r="DN47" s="855"/>
      <c r="DO47" s="855"/>
      <c r="DP47" s="855"/>
      <c r="DQ47" s="856"/>
      <c r="DR47" s="854"/>
      <c r="DS47" s="855"/>
      <c r="DT47" s="855"/>
      <c r="DU47" s="855"/>
      <c r="DV47" s="856"/>
      <c r="DW47" s="864"/>
      <c r="DX47" s="865"/>
      <c r="DY47" s="865"/>
      <c r="DZ47" s="865"/>
      <c r="EA47" s="866"/>
    </row>
    <row r="48" spans="2:131" ht="22.5" customHeight="1" x14ac:dyDescent="0.2">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8"/>
      <c r="AG48" s="939"/>
      <c r="AH48" s="921"/>
      <c r="AI48" s="921"/>
      <c r="AJ48" s="921"/>
      <c r="AK48" s="940"/>
      <c r="AL48" s="942"/>
      <c r="AM48" s="885"/>
      <c r="AN48" s="885"/>
      <c r="AO48" s="885"/>
      <c r="AP48" s="885"/>
      <c r="AQ48" s="885"/>
      <c r="AR48" s="885"/>
      <c r="AS48" s="885"/>
      <c r="AT48" s="885"/>
      <c r="AU48" s="885"/>
      <c r="AV48" s="885"/>
      <c r="AW48" s="885"/>
      <c r="AX48" s="885"/>
      <c r="AY48" s="885"/>
      <c r="AZ48" s="885"/>
      <c r="BA48" s="941"/>
      <c r="BB48" s="941"/>
      <c r="BC48" s="941"/>
      <c r="BD48" s="941"/>
      <c r="BE48" s="941"/>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4"/>
      <c r="CJ48" s="855"/>
      <c r="CK48" s="855"/>
      <c r="CL48" s="855"/>
      <c r="CM48" s="856"/>
      <c r="CN48" s="854"/>
      <c r="CO48" s="855"/>
      <c r="CP48" s="855"/>
      <c r="CQ48" s="855"/>
      <c r="CR48" s="856"/>
      <c r="CS48" s="854"/>
      <c r="CT48" s="855"/>
      <c r="CU48" s="855"/>
      <c r="CV48" s="855"/>
      <c r="CW48" s="856"/>
      <c r="CX48" s="854"/>
      <c r="CY48" s="855"/>
      <c r="CZ48" s="855"/>
      <c r="DA48" s="855"/>
      <c r="DB48" s="856"/>
      <c r="DC48" s="854"/>
      <c r="DD48" s="855"/>
      <c r="DE48" s="855"/>
      <c r="DF48" s="855"/>
      <c r="DG48" s="856"/>
      <c r="DH48" s="854"/>
      <c r="DI48" s="855"/>
      <c r="DJ48" s="855"/>
      <c r="DK48" s="855"/>
      <c r="DL48" s="856"/>
      <c r="DM48" s="854"/>
      <c r="DN48" s="855"/>
      <c r="DO48" s="855"/>
      <c r="DP48" s="855"/>
      <c r="DQ48" s="856"/>
      <c r="DR48" s="854"/>
      <c r="DS48" s="855"/>
      <c r="DT48" s="855"/>
      <c r="DU48" s="855"/>
      <c r="DV48" s="856"/>
      <c r="DW48" s="864"/>
      <c r="DX48" s="865"/>
      <c r="DY48" s="865"/>
      <c r="DZ48" s="865"/>
      <c r="EA48" s="866"/>
    </row>
    <row r="49" spans="2:131" ht="22.5" customHeight="1" x14ac:dyDescent="0.2">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8"/>
      <c r="AG49" s="939"/>
      <c r="AH49" s="921"/>
      <c r="AI49" s="921"/>
      <c r="AJ49" s="921"/>
      <c r="AK49" s="940"/>
      <c r="AL49" s="942"/>
      <c r="AM49" s="885"/>
      <c r="AN49" s="885"/>
      <c r="AO49" s="885"/>
      <c r="AP49" s="885"/>
      <c r="AQ49" s="885"/>
      <c r="AR49" s="885"/>
      <c r="AS49" s="885"/>
      <c r="AT49" s="885"/>
      <c r="AU49" s="885"/>
      <c r="AV49" s="885"/>
      <c r="AW49" s="885"/>
      <c r="AX49" s="885"/>
      <c r="AY49" s="885"/>
      <c r="AZ49" s="885"/>
      <c r="BA49" s="941"/>
      <c r="BB49" s="941"/>
      <c r="BC49" s="941"/>
      <c r="BD49" s="941"/>
      <c r="BE49" s="941"/>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4"/>
      <c r="CJ49" s="855"/>
      <c r="CK49" s="855"/>
      <c r="CL49" s="855"/>
      <c r="CM49" s="856"/>
      <c r="CN49" s="854"/>
      <c r="CO49" s="855"/>
      <c r="CP49" s="855"/>
      <c r="CQ49" s="855"/>
      <c r="CR49" s="856"/>
      <c r="CS49" s="854"/>
      <c r="CT49" s="855"/>
      <c r="CU49" s="855"/>
      <c r="CV49" s="855"/>
      <c r="CW49" s="856"/>
      <c r="CX49" s="854"/>
      <c r="CY49" s="855"/>
      <c r="CZ49" s="855"/>
      <c r="DA49" s="855"/>
      <c r="DB49" s="856"/>
      <c r="DC49" s="854"/>
      <c r="DD49" s="855"/>
      <c r="DE49" s="855"/>
      <c r="DF49" s="855"/>
      <c r="DG49" s="856"/>
      <c r="DH49" s="854"/>
      <c r="DI49" s="855"/>
      <c r="DJ49" s="855"/>
      <c r="DK49" s="855"/>
      <c r="DL49" s="856"/>
      <c r="DM49" s="854"/>
      <c r="DN49" s="855"/>
      <c r="DO49" s="855"/>
      <c r="DP49" s="855"/>
      <c r="DQ49" s="856"/>
      <c r="DR49" s="854"/>
      <c r="DS49" s="855"/>
      <c r="DT49" s="855"/>
      <c r="DU49" s="855"/>
      <c r="DV49" s="856"/>
      <c r="DW49" s="864"/>
      <c r="DX49" s="865"/>
      <c r="DY49" s="865"/>
      <c r="DZ49" s="865"/>
      <c r="EA49" s="866"/>
    </row>
    <row r="50" spans="2:131" ht="22.5" customHeight="1" x14ac:dyDescent="0.2">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8"/>
      <c r="AG50" s="939"/>
      <c r="AH50" s="921"/>
      <c r="AI50" s="921"/>
      <c r="AJ50" s="921"/>
      <c r="AK50" s="940"/>
      <c r="AL50" s="942"/>
      <c r="AM50" s="885"/>
      <c r="AN50" s="885"/>
      <c r="AO50" s="885"/>
      <c r="AP50" s="885"/>
      <c r="AQ50" s="885"/>
      <c r="AR50" s="885"/>
      <c r="AS50" s="885"/>
      <c r="AT50" s="885"/>
      <c r="AU50" s="885"/>
      <c r="AV50" s="885"/>
      <c r="AW50" s="885"/>
      <c r="AX50" s="885"/>
      <c r="AY50" s="885"/>
      <c r="AZ50" s="885"/>
      <c r="BA50" s="941"/>
      <c r="BB50" s="941"/>
      <c r="BC50" s="941"/>
      <c r="BD50" s="941"/>
      <c r="BE50" s="941"/>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4"/>
      <c r="CJ50" s="855"/>
      <c r="CK50" s="855"/>
      <c r="CL50" s="855"/>
      <c r="CM50" s="856"/>
      <c r="CN50" s="854"/>
      <c r="CO50" s="855"/>
      <c r="CP50" s="855"/>
      <c r="CQ50" s="855"/>
      <c r="CR50" s="856"/>
      <c r="CS50" s="854"/>
      <c r="CT50" s="855"/>
      <c r="CU50" s="855"/>
      <c r="CV50" s="855"/>
      <c r="CW50" s="856"/>
      <c r="CX50" s="854"/>
      <c r="CY50" s="855"/>
      <c r="CZ50" s="855"/>
      <c r="DA50" s="855"/>
      <c r="DB50" s="856"/>
      <c r="DC50" s="854"/>
      <c r="DD50" s="855"/>
      <c r="DE50" s="855"/>
      <c r="DF50" s="855"/>
      <c r="DG50" s="856"/>
      <c r="DH50" s="854"/>
      <c r="DI50" s="855"/>
      <c r="DJ50" s="855"/>
      <c r="DK50" s="855"/>
      <c r="DL50" s="856"/>
      <c r="DM50" s="854"/>
      <c r="DN50" s="855"/>
      <c r="DO50" s="855"/>
      <c r="DP50" s="855"/>
      <c r="DQ50" s="856"/>
      <c r="DR50" s="854"/>
      <c r="DS50" s="855"/>
      <c r="DT50" s="855"/>
      <c r="DU50" s="855"/>
      <c r="DV50" s="856"/>
      <c r="DW50" s="864"/>
      <c r="DX50" s="865"/>
      <c r="DY50" s="865"/>
      <c r="DZ50" s="865"/>
      <c r="EA50" s="866"/>
    </row>
    <row r="51" spans="2:131" ht="22.5" customHeight="1" x14ac:dyDescent="0.2">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8"/>
      <c r="AG51" s="939"/>
      <c r="AH51" s="921"/>
      <c r="AI51" s="921"/>
      <c r="AJ51" s="921"/>
      <c r="AK51" s="940"/>
      <c r="AL51" s="942"/>
      <c r="AM51" s="885"/>
      <c r="AN51" s="885"/>
      <c r="AO51" s="885"/>
      <c r="AP51" s="885"/>
      <c r="AQ51" s="885"/>
      <c r="AR51" s="885"/>
      <c r="AS51" s="885"/>
      <c r="AT51" s="885"/>
      <c r="AU51" s="885"/>
      <c r="AV51" s="885"/>
      <c r="AW51" s="885"/>
      <c r="AX51" s="885"/>
      <c r="AY51" s="885"/>
      <c r="AZ51" s="885"/>
      <c r="BA51" s="941"/>
      <c r="BB51" s="941"/>
      <c r="BC51" s="941"/>
      <c r="BD51" s="941"/>
      <c r="BE51" s="941"/>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4"/>
      <c r="CJ51" s="855"/>
      <c r="CK51" s="855"/>
      <c r="CL51" s="855"/>
      <c r="CM51" s="856"/>
      <c r="CN51" s="854"/>
      <c r="CO51" s="855"/>
      <c r="CP51" s="855"/>
      <c r="CQ51" s="855"/>
      <c r="CR51" s="856"/>
      <c r="CS51" s="854"/>
      <c r="CT51" s="855"/>
      <c r="CU51" s="855"/>
      <c r="CV51" s="855"/>
      <c r="CW51" s="856"/>
      <c r="CX51" s="854"/>
      <c r="CY51" s="855"/>
      <c r="CZ51" s="855"/>
      <c r="DA51" s="855"/>
      <c r="DB51" s="856"/>
      <c r="DC51" s="854"/>
      <c r="DD51" s="855"/>
      <c r="DE51" s="855"/>
      <c r="DF51" s="855"/>
      <c r="DG51" s="856"/>
      <c r="DH51" s="854"/>
      <c r="DI51" s="855"/>
      <c r="DJ51" s="855"/>
      <c r="DK51" s="855"/>
      <c r="DL51" s="856"/>
      <c r="DM51" s="854"/>
      <c r="DN51" s="855"/>
      <c r="DO51" s="855"/>
      <c r="DP51" s="855"/>
      <c r="DQ51" s="856"/>
      <c r="DR51" s="854"/>
      <c r="DS51" s="855"/>
      <c r="DT51" s="855"/>
      <c r="DU51" s="855"/>
      <c r="DV51" s="856"/>
      <c r="DW51" s="864"/>
      <c r="DX51" s="865"/>
      <c r="DY51" s="865"/>
      <c r="DZ51" s="865"/>
      <c r="EA51" s="866"/>
    </row>
    <row r="52" spans="2:131" ht="22.5" customHeight="1" x14ac:dyDescent="0.2">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8"/>
      <c r="AG52" s="939"/>
      <c r="AH52" s="921"/>
      <c r="AI52" s="921"/>
      <c r="AJ52" s="921"/>
      <c r="AK52" s="940"/>
      <c r="AL52" s="942"/>
      <c r="AM52" s="885"/>
      <c r="AN52" s="885"/>
      <c r="AO52" s="885"/>
      <c r="AP52" s="885"/>
      <c r="AQ52" s="885"/>
      <c r="AR52" s="885"/>
      <c r="AS52" s="885"/>
      <c r="AT52" s="885"/>
      <c r="AU52" s="885"/>
      <c r="AV52" s="885"/>
      <c r="AW52" s="885"/>
      <c r="AX52" s="885"/>
      <c r="AY52" s="885"/>
      <c r="AZ52" s="885"/>
      <c r="BA52" s="941"/>
      <c r="BB52" s="941"/>
      <c r="BC52" s="941"/>
      <c r="BD52" s="941"/>
      <c r="BE52" s="941"/>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4"/>
      <c r="CJ52" s="855"/>
      <c r="CK52" s="855"/>
      <c r="CL52" s="855"/>
      <c r="CM52" s="856"/>
      <c r="CN52" s="854"/>
      <c r="CO52" s="855"/>
      <c r="CP52" s="855"/>
      <c r="CQ52" s="855"/>
      <c r="CR52" s="856"/>
      <c r="CS52" s="854"/>
      <c r="CT52" s="855"/>
      <c r="CU52" s="855"/>
      <c r="CV52" s="855"/>
      <c r="CW52" s="856"/>
      <c r="CX52" s="854"/>
      <c r="CY52" s="855"/>
      <c r="CZ52" s="855"/>
      <c r="DA52" s="855"/>
      <c r="DB52" s="856"/>
      <c r="DC52" s="854"/>
      <c r="DD52" s="855"/>
      <c r="DE52" s="855"/>
      <c r="DF52" s="855"/>
      <c r="DG52" s="856"/>
      <c r="DH52" s="854"/>
      <c r="DI52" s="855"/>
      <c r="DJ52" s="855"/>
      <c r="DK52" s="855"/>
      <c r="DL52" s="856"/>
      <c r="DM52" s="854"/>
      <c r="DN52" s="855"/>
      <c r="DO52" s="855"/>
      <c r="DP52" s="855"/>
      <c r="DQ52" s="856"/>
      <c r="DR52" s="854"/>
      <c r="DS52" s="855"/>
      <c r="DT52" s="855"/>
      <c r="DU52" s="855"/>
      <c r="DV52" s="856"/>
      <c r="DW52" s="864"/>
      <c r="DX52" s="865"/>
      <c r="DY52" s="865"/>
      <c r="DZ52" s="865"/>
      <c r="EA52" s="866"/>
    </row>
    <row r="53" spans="2:131" ht="22.5" customHeight="1" x14ac:dyDescent="0.2">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8"/>
      <c r="AG53" s="939"/>
      <c r="AH53" s="921"/>
      <c r="AI53" s="921"/>
      <c r="AJ53" s="921"/>
      <c r="AK53" s="940"/>
      <c r="AL53" s="942"/>
      <c r="AM53" s="885"/>
      <c r="AN53" s="885"/>
      <c r="AO53" s="885"/>
      <c r="AP53" s="885"/>
      <c r="AQ53" s="885"/>
      <c r="AR53" s="885"/>
      <c r="AS53" s="885"/>
      <c r="AT53" s="885"/>
      <c r="AU53" s="885"/>
      <c r="AV53" s="885"/>
      <c r="AW53" s="885"/>
      <c r="AX53" s="885"/>
      <c r="AY53" s="885"/>
      <c r="AZ53" s="885"/>
      <c r="BA53" s="941"/>
      <c r="BB53" s="941"/>
      <c r="BC53" s="941"/>
      <c r="BD53" s="941"/>
      <c r="BE53" s="941"/>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4"/>
      <c r="CJ53" s="855"/>
      <c r="CK53" s="855"/>
      <c r="CL53" s="855"/>
      <c r="CM53" s="856"/>
      <c r="CN53" s="854"/>
      <c r="CO53" s="855"/>
      <c r="CP53" s="855"/>
      <c r="CQ53" s="855"/>
      <c r="CR53" s="856"/>
      <c r="CS53" s="854"/>
      <c r="CT53" s="855"/>
      <c r="CU53" s="855"/>
      <c r="CV53" s="855"/>
      <c r="CW53" s="856"/>
      <c r="CX53" s="854"/>
      <c r="CY53" s="855"/>
      <c r="CZ53" s="855"/>
      <c r="DA53" s="855"/>
      <c r="DB53" s="856"/>
      <c r="DC53" s="854"/>
      <c r="DD53" s="855"/>
      <c r="DE53" s="855"/>
      <c r="DF53" s="855"/>
      <c r="DG53" s="856"/>
      <c r="DH53" s="854"/>
      <c r="DI53" s="855"/>
      <c r="DJ53" s="855"/>
      <c r="DK53" s="855"/>
      <c r="DL53" s="856"/>
      <c r="DM53" s="854"/>
      <c r="DN53" s="855"/>
      <c r="DO53" s="855"/>
      <c r="DP53" s="855"/>
      <c r="DQ53" s="856"/>
      <c r="DR53" s="854"/>
      <c r="DS53" s="855"/>
      <c r="DT53" s="855"/>
      <c r="DU53" s="855"/>
      <c r="DV53" s="856"/>
      <c r="DW53" s="864"/>
      <c r="DX53" s="865"/>
      <c r="DY53" s="865"/>
      <c r="DZ53" s="865"/>
      <c r="EA53" s="866"/>
    </row>
    <row r="54" spans="2:131" ht="22.5" customHeight="1" x14ac:dyDescent="0.2">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8"/>
      <c r="AG54" s="939"/>
      <c r="AH54" s="921"/>
      <c r="AI54" s="921"/>
      <c r="AJ54" s="921"/>
      <c r="AK54" s="940"/>
      <c r="AL54" s="942"/>
      <c r="AM54" s="885"/>
      <c r="AN54" s="885"/>
      <c r="AO54" s="885"/>
      <c r="AP54" s="885"/>
      <c r="AQ54" s="885"/>
      <c r="AR54" s="885"/>
      <c r="AS54" s="885"/>
      <c r="AT54" s="885"/>
      <c r="AU54" s="885"/>
      <c r="AV54" s="885"/>
      <c r="AW54" s="885"/>
      <c r="AX54" s="885"/>
      <c r="AY54" s="885"/>
      <c r="AZ54" s="885"/>
      <c r="BA54" s="941"/>
      <c r="BB54" s="941"/>
      <c r="BC54" s="941"/>
      <c r="BD54" s="941"/>
      <c r="BE54" s="941"/>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4"/>
      <c r="CJ54" s="855"/>
      <c r="CK54" s="855"/>
      <c r="CL54" s="855"/>
      <c r="CM54" s="856"/>
      <c r="CN54" s="854"/>
      <c r="CO54" s="855"/>
      <c r="CP54" s="855"/>
      <c r="CQ54" s="855"/>
      <c r="CR54" s="856"/>
      <c r="CS54" s="854"/>
      <c r="CT54" s="855"/>
      <c r="CU54" s="855"/>
      <c r="CV54" s="855"/>
      <c r="CW54" s="856"/>
      <c r="CX54" s="854"/>
      <c r="CY54" s="855"/>
      <c r="CZ54" s="855"/>
      <c r="DA54" s="855"/>
      <c r="DB54" s="856"/>
      <c r="DC54" s="854"/>
      <c r="DD54" s="855"/>
      <c r="DE54" s="855"/>
      <c r="DF54" s="855"/>
      <c r="DG54" s="856"/>
      <c r="DH54" s="854"/>
      <c r="DI54" s="855"/>
      <c r="DJ54" s="855"/>
      <c r="DK54" s="855"/>
      <c r="DL54" s="856"/>
      <c r="DM54" s="854"/>
      <c r="DN54" s="855"/>
      <c r="DO54" s="855"/>
      <c r="DP54" s="855"/>
      <c r="DQ54" s="856"/>
      <c r="DR54" s="854"/>
      <c r="DS54" s="855"/>
      <c r="DT54" s="855"/>
      <c r="DU54" s="855"/>
      <c r="DV54" s="856"/>
      <c r="DW54" s="864"/>
      <c r="DX54" s="865"/>
      <c r="DY54" s="865"/>
      <c r="DZ54" s="865"/>
      <c r="EA54" s="866"/>
    </row>
    <row r="55" spans="2:131" ht="22.5" customHeight="1" x14ac:dyDescent="0.2">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8"/>
      <c r="AG55" s="939"/>
      <c r="AH55" s="921"/>
      <c r="AI55" s="921"/>
      <c r="AJ55" s="921"/>
      <c r="AK55" s="940"/>
      <c r="AL55" s="942"/>
      <c r="AM55" s="885"/>
      <c r="AN55" s="885"/>
      <c r="AO55" s="885"/>
      <c r="AP55" s="885"/>
      <c r="AQ55" s="885"/>
      <c r="AR55" s="885"/>
      <c r="AS55" s="885"/>
      <c r="AT55" s="885"/>
      <c r="AU55" s="885"/>
      <c r="AV55" s="885"/>
      <c r="AW55" s="885"/>
      <c r="AX55" s="885"/>
      <c r="AY55" s="885"/>
      <c r="AZ55" s="885"/>
      <c r="BA55" s="941"/>
      <c r="BB55" s="941"/>
      <c r="BC55" s="941"/>
      <c r="BD55" s="941"/>
      <c r="BE55" s="941"/>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4"/>
      <c r="CJ55" s="855"/>
      <c r="CK55" s="855"/>
      <c r="CL55" s="855"/>
      <c r="CM55" s="856"/>
      <c r="CN55" s="854"/>
      <c r="CO55" s="855"/>
      <c r="CP55" s="855"/>
      <c r="CQ55" s="855"/>
      <c r="CR55" s="856"/>
      <c r="CS55" s="854"/>
      <c r="CT55" s="855"/>
      <c r="CU55" s="855"/>
      <c r="CV55" s="855"/>
      <c r="CW55" s="856"/>
      <c r="CX55" s="854"/>
      <c r="CY55" s="855"/>
      <c r="CZ55" s="855"/>
      <c r="DA55" s="855"/>
      <c r="DB55" s="856"/>
      <c r="DC55" s="854"/>
      <c r="DD55" s="855"/>
      <c r="DE55" s="855"/>
      <c r="DF55" s="855"/>
      <c r="DG55" s="856"/>
      <c r="DH55" s="854"/>
      <c r="DI55" s="855"/>
      <c r="DJ55" s="855"/>
      <c r="DK55" s="855"/>
      <c r="DL55" s="856"/>
      <c r="DM55" s="854"/>
      <c r="DN55" s="855"/>
      <c r="DO55" s="855"/>
      <c r="DP55" s="855"/>
      <c r="DQ55" s="856"/>
      <c r="DR55" s="854"/>
      <c r="DS55" s="855"/>
      <c r="DT55" s="855"/>
      <c r="DU55" s="855"/>
      <c r="DV55" s="856"/>
      <c r="DW55" s="864"/>
      <c r="DX55" s="865"/>
      <c r="DY55" s="865"/>
      <c r="DZ55" s="865"/>
      <c r="EA55" s="866"/>
    </row>
    <row r="56" spans="2:131" ht="22.5" customHeight="1" x14ac:dyDescent="0.2">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8"/>
      <c r="AG56" s="939"/>
      <c r="AH56" s="921"/>
      <c r="AI56" s="921"/>
      <c r="AJ56" s="921"/>
      <c r="AK56" s="940"/>
      <c r="AL56" s="942"/>
      <c r="AM56" s="885"/>
      <c r="AN56" s="885"/>
      <c r="AO56" s="885"/>
      <c r="AP56" s="885"/>
      <c r="AQ56" s="885"/>
      <c r="AR56" s="885"/>
      <c r="AS56" s="885"/>
      <c r="AT56" s="885"/>
      <c r="AU56" s="885"/>
      <c r="AV56" s="885"/>
      <c r="AW56" s="885"/>
      <c r="AX56" s="885"/>
      <c r="AY56" s="885"/>
      <c r="AZ56" s="885"/>
      <c r="BA56" s="941"/>
      <c r="BB56" s="941"/>
      <c r="BC56" s="941"/>
      <c r="BD56" s="941"/>
      <c r="BE56" s="941"/>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4"/>
      <c r="CJ56" s="855"/>
      <c r="CK56" s="855"/>
      <c r="CL56" s="855"/>
      <c r="CM56" s="856"/>
      <c r="CN56" s="854"/>
      <c r="CO56" s="855"/>
      <c r="CP56" s="855"/>
      <c r="CQ56" s="855"/>
      <c r="CR56" s="856"/>
      <c r="CS56" s="854"/>
      <c r="CT56" s="855"/>
      <c r="CU56" s="855"/>
      <c r="CV56" s="855"/>
      <c r="CW56" s="856"/>
      <c r="CX56" s="854"/>
      <c r="CY56" s="855"/>
      <c r="CZ56" s="855"/>
      <c r="DA56" s="855"/>
      <c r="DB56" s="856"/>
      <c r="DC56" s="854"/>
      <c r="DD56" s="855"/>
      <c r="DE56" s="855"/>
      <c r="DF56" s="855"/>
      <c r="DG56" s="856"/>
      <c r="DH56" s="854"/>
      <c r="DI56" s="855"/>
      <c r="DJ56" s="855"/>
      <c r="DK56" s="855"/>
      <c r="DL56" s="856"/>
      <c r="DM56" s="854"/>
      <c r="DN56" s="855"/>
      <c r="DO56" s="855"/>
      <c r="DP56" s="855"/>
      <c r="DQ56" s="856"/>
      <c r="DR56" s="854"/>
      <c r="DS56" s="855"/>
      <c r="DT56" s="855"/>
      <c r="DU56" s="855"/>
      <c r="DV56" s="856"/>
      <c r="DW56" s="864"/>
      <c r="DX56" s="865"/>
      <c r="DY56" s="865"/>
      <c r="DZ56" s="865"/>
      <c r="EA56" s="866"/>
    </row>
    <row r="57" spans="2:131" ht="22.5" customHeight="1" x14ac:dyDescent="0.2">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8"/>
      <c r="AG57" s="939"/>
      <c r="AH57" s="921"/>
      <c r="AI57" s="921"/>
      <c r="AJ57" s="921"/>
      <c r="AK57" s="940"/>
      <c r="AL57" s="942"/>
      <c r="AM57" s="885"/>
      <c r="AN57" s="885"/>
      <c r="AO57" s="885"/>
      <c r="AP57" s="885"/>
      <c r="AQ57" s="885"/>
      <c r="AR57" s="885"/>
      <c r="AS57" s="885"/>
      <c r="AT57" s="885"/>
      <c r="AU57" s="885"/>
      <c r="AV57" s="885"/>
      <c r="AW57" s="885"/>
      <c r="AX57" s="885"/>
      <c r="AY57" s="885"/>
      <c r="AZ57" s="885"/>
      <c r="BA57" s="941"/>
      <c r="BB57" s="941"/>
      <c r="BC57" s="941"/>
      <c r="BD57" s="941"/>
      <c r="BE57" s="941"/>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4"/>
      <c r="CJ57" s="855"/>
      <c r="CK57" s="855"/>
      <c r="CL57" s="855"/>
      <c r="CM57" s="856"/>
      <c r="CN57" s="854"/>
      <c r="CO57" s="855"/>
      <c r="CP57" s="855"/>
      <c r="CQ57" s="855"/>
      <c r="CR57" s="856"/>
      <c r="CS57" s="854"/>
      <c r="CT57" s="855"/>
      <c r="CU57" s="855"/>
      <c r="CV57" s="855"/>
      <c r="CW57" s="856"/>
      <c r="CX57" s="854"/>
      <c r="CY57" s="855"/>
      <c r="CZ57" s="855"/>
      <c r="DA57" s="855"/>
      <c r="DB57" s="856"/>
      <c r="DC57" s="854"/>
      <c r="DD57" s="855"/>
      <c r="DE57" s="855"/>
      <c r="DF57" s="855"/>
      <c r="DG57" s="856"/>
      <c r="DH57" s="854"/>
      <c r="DI57" s="855"/>
      <c r="DJ57" s="855"/>
      <c r="DK57" s="855"/>
      <c r="DL57" s="856"/>
      <c r="DM57" s="854"/>
      <c r="DN57" s="855"/>
      <c r="DO57" s="855"/>
      <c r="DP57" s="855"/>
      <c r="DQ57" s="856"/>
      <c r="DR57" s="854"/>
      <c r="DS57" s="855"/>
      <c r="DT57" s="855"/>
      <c r="DU57" s="855"/>
      <c r="DV57" s="856"/>
      <c r="DW57" s="864"/>
      <c r="DX57" s="865"/>
      <c r="DY57" s="865"/>
      <c r="DZ57" s="865"/>
      <c r="EA57" s="866"/>
    </row>
    <row r="58" spans="2:131" ht="22.5" customHeight="1" x14ac:dyDescent="0.2">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8"/>
      <c r="AG58" s="939"/>
      <c r="AH58" s="921"/>
      <c r="AI58" s="921"/>
      <c r="AJ58" s="921"/>
      <c r="AK58" s="940"/>
      <c r="AL58" s="942"/>
      <c r="AM58" s="885"/>
      <c r="AN58" s="885"/>
      <c r="AO58" s="885"/>
      <c r="AP58" s="885"/>
      <c r="AQ58" s="885"/>
      <c r="AR58" s="885"/>
      <c r="AS58" s="885"/>
      <c r="AT58" s="885"/>
      <c r="AU58" s="885"/>
      <c r="AV58" s="885"/>
      <c r="AW58" s="885"/>
      <c r="AX58" s="885"/>
      <c r="AY58" s="885"/>
      <c r="AZ58" s="885"/>
      <c r="BA58" s="941"/>
      <c r="BB58" s="941"/>
      <c r="BC58" s="941"/>
      <c r="BD58" s="941"/>
      <c r="BE58" s="941"/>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4"/>
      <c r="CJ58" s="855"/>
      <c r="CK58" s="855"/>
      <c r="CL58" s="855"/>
      <c r="CM58" s="856"/>
      <c r="CN58" s="854"/>
      <c r="CO58" s="855"/>
      <c r="CP58" s="855"/>
      <c r="CQ58" s="855"/>
      <c r="CR58" s="856"/>
      <c r="CS58" s="854"/>
      <c r="CT58" s="855"/>
      <c r="CU58" s="855"/>
      <c r="CV58" s="855"/>
      <c r="CW58" s="856"/>
      <c r="CX58" s="854"/>
      <c r="CY58" s="855"/>
      <c r="CZ58" s="855"/>
      <c r="DA58" s="855"/>
      <c r="DB58" s="856"/>
      <c r="DC58" s="854"/>
      <c r="DD58" s="855"/>
      <c r="DE58" s="855"/>
      <c r="DF58" s="855"/>
      <c r="DG58" s="856"/>
      <c r="DH58" s="854"/>
      <c r="DI58" s="855"/>
      <c r="DJ58" s="855"/>
      <c r="DK58" s="855"/>
      <c r="DL58" s="856"/>
      <c r="DM58" s="854"/>
      <c r="DN58" s="855"/>
      <c r="DO58" s="855"/>
      <c r="DP58" s="855"/>
      <c r="DQ58" s="856"/>
      <c r="DR58" s="854"/>
      <c r="DS58" s="855"/>
      <c r="DT58" s="855"/>
      <c r="DU58" s="855"/>
      <c r="DV58" s="856"/>
      <c r="DW58" s="864"/>
      <c r="DX58" s="865"/>
      <c r="DY58" s="865"/>
      <c r="DZ58" s="865"/>
      <c r="EA58" s="866"/>
    </row>
    <row r="59" spans="2:131" ht="22.5" customHeight="1" x14ac:dyDescent="0.2">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8"/>
      <c r="AG59" s="939"/>
      <c r="AH59" s="921"/>
      <c r="AI59" s="921"/>
      <c r="AJ59" s="921"/>
      <c r="AK59" s="940"/>
      <c r="AL59" s="942"/>
      <c r="AM59" s="885"/>
      <c r="AN59" s="885"/>
      <c r="AO59" s="885"/>
      <c r="AP59" s="885"/>
      <c r="AQ59" s="885"/>
      <c r="AR59" s="885"/>
      <c r="AS59" s="885"/>
      <c r="AT59" s="885"/>
      <c r="AU59" s="885"/>
      <c r="AV59" s="885"/>
      <c r="AW59" s="885"/>
      <c r="AX59" s="885"/>
      <c r="AY59" s="885"/>
      <c r="AZ59" s="885"/>
      <c r="BA59" s="941"/>
      <c r="BB59" s="941"/>
      <c r="BC59" s="941"/>
      <c r="BD59" s="941"/>
      <c r="BE59" s="941"/>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4"/>
      <c r="CJ59" s="855"/>
      <c r="CK59" s="855"/>
      <c r="CL59" s="855"/>
      <c r="CM59" s="856"/>
      <c r="CN59" s="854"/>
      <c r="CO59" s="855"/>
      <c r="CP59" s="855"/>
      <c r="CQ59" s="855"/>
      <c r="CR59" s="856"/>
      <c r="CS59" s="854"/>
      <c r="CT59" s="855"/>
      <c r="CU59" s="855"/>
      <c r="CV59" s="855"/>
      <c r="CW59" s="856"/>
      <c r="CX59" s="854"/>
      <c r="CY59" s="855"/>
      <c r="CZ59" s="855"/>
      <c r="DA59" s="855"/>
      <c r="DB59" s="856"/>
      <c r="DC59" s="854"/>
      <c r="DD59" s="855"/>
      <c r="DE59" s="855"/>
      <c r="DF59" s="855"/>
      <c r="DG59" s="856"/>
      <c r="DH59" s="854"/>
      <c r="DI59" s="855"/>
      <c r="DJ59" s="855"/>
      <c r="DK59" s="855"/>
      <c r="DL59" s="856"/>
      <c r="DM59" s="854"/>
      <c r="DN59" s="855"/>
      <c r="DO59" s="855"/>
      <c r="DP59" s="855"/>
      <c r="DQ59" s="856"/>
      <c r="DR59" s="854"/>
      <c r="DS59" s="855"/>
      <c r="DT59" s="855"/>
      <c r="DU59" s="855"/>
      <c r="DV59" s="856"/>
      <c r="DW59" s="864"/>
      <c r="DX59" s="865"/>
      <c r="DY59" s="865"/>
      <c r="DZ59" s="865"/>
      <c r="EA59" s="866"/>
    </row>
    <row r="60" spans="2:131" ht="22.5" customHeight="1" x14ac:dyDescent="0.2">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8"/>
      <c r="AG60" s="939"/>
      <c r="AH60" s="921"/>
      <c r="AI60" s="921"/>
      <c r="AJ60" s="921"/>
      <c r="AK60" s="940"/>
      <c r="AL60" s="942"/>
      <c r="AM60" s="885"/>
      <c r="AN60" s="885"/>
      <c r="AO60" s="885"/>
      <c r="AP60" s="885"/>
      <c r="AQ60" s="885"/>
      <c r="AR60" s="885"/>
      <c r="AS60" s="885"/>
      <c r="AT60" s="885"/>
      <c r="AU60" s="885"/>
      <c r="AV60" s="885"/>
      <c r="AW60" s="885"/>
      <c r="AX60" s="885"/>
      <c r="AY60" s="885"/>
      <c r="AZ60" s="885"/>
      <c r="BA60" s="941"/>
      <c r="BB60" s="941"/>
      <c r="BC60" s="941"/>
      <c r="BD60" s="941"/>
      <c r="BE60" s="941"/>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4"/>
      <c r="CJ60" s="855"/>
      <c r="CK60" s="855"/>
      <c r="CL60" s="855"/>
      <c r="CM60" s="856"/>
      <c r="CN60" s="854"/>
      <c r="CO60" s="855"/>
      <c r="CP60" s="855"/>
      <c r="CQ60" s="855"/>
      <c r="CR60" s="856"/>
      <c r="CS60" s="854"/>
      <c r="CT60" s="855"/>
      <c r="CU60" s="855"/>
      <c r="CV60" s="855"/>
      <c r="CW60" s="856"/>
      <c r="CX60" s="854"/>
      <c r="CY60" s="855"/>
      <c r="CZ60" s="855"/>
      <c r="DA60" s="855"/>
      <c r="DB60" s="856"/>
      <c r="DC60" s="854"/>
      <c r="DD60" s="855"/>
      <c r="DE60" s="855"/>
      <c r="DF60" s="855"/>
      <c r="DG60" s="856"/>
      <c r="DH60" s="854"/>
      <c r="DI60" s="855"/>
      <c r="DJ60" s="855"/>
      <c r="DK60" s="855"/>
      <c r="DL60" s="856"/>
      <c r="DM60" s="854"/>
      <c r="DN60" s="855"/>
      <c r="DO60" s="855"/>
      <c r="DP60" s="855"/>
      <c r="DQ60" s="856"/>
      <c r="DR60" s="854"/>
      <c r="DS60" s="855"/>
      <c r="DT60" s="855"/>
      <c r="DU60" s="855"/>
      <c r="DV60" s="856"/>
      <c r="DW60" s="864"/>
      <c r="DX60" s="865"/>
      <c r="DY60" s="865"/>
      <c r="DZ60" s="865"/>
      <c r="EA60" s="866"/>
    </row>
    <row r="61" spans="2:131" ht="22.5" customHeight="1" x14ac:dyDescent="0.2">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8"/>
      <c r="AG61" s="939"/>
      <c r="AH61" s="921"/>
      <c r="AI61" s="921"/>
      <c r="AJ61" s="921"/>
      <c r="AK61" s="940"/>
      <c r="AL61" s="942"/>
      <c r="AM61" s="885"/>
      <c r="AN61" s="885"/>
      <c r="AO61" s="885"/>
      <c r="AP61" s="885"/>
      <c r="AQ61" s="885"/>
      <c r="AR61" s="885"/>
      <c r="AS61" s="885"/>
      <c r="AT61" s="885"/>
      <c r="AU61" s="885"/>
      <c r="AV61" s="885"/>
      <c r="AW61" s="885"/>
      <c r="AX61" s="885"/>
      <c r="AY61" s="885"/>
      <c r="AZ61" s="885"/>
      <c r="BA61" s="941"/>
      <c r="BB61" s="941"/>
      <c r="BC61" s="941"/>
      <c r="BD61" s="941"/>
      <c r="BE61" s="941"/>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4"/>
      <c r="CJ61" s="855"/>
      <c r="CK61" s="855"/>
      <c r="CL61" s="855"/>
      <c r="CM61" s="856"/>
      <c r="CN61" s="854"/>
      <c r="CO61" s="855"/>
      <c r="CP61" s="855"/>
      <c r="CQ61" s="855"/>
      <c r="CR61" s="856"/>
      <c r="CS61" s="854"/>
      <c r="CT61" s="855"/>
      <c r="CU61" s="855"/>
      <c r="CV61" s="855"/>
      <c r="CW61" s="856"/>
      <c r="CX61" s="854"/>
      <c r="CY61" s="855"/>
      <c r="CZ61" s="855"/>
      <c r="DA61" s="855"/>
      <c r="DB61" s="856"/>
      <c r="DC61" s="854"/>
      <c r="DD61" s="855"/>
      <c r="DE61" s="855"/>
      <c r="DF61" s="855"/>
      <c r="DG61" s="856"/>
      <c r="DH61" s="854"/>
      <c r="DI61" s="855"/>
      <c r="DJ61" s="855"/>
      <c r="DK61" s="855"/>
      <c r="DL61" s="856"/>
      <c r="DM61" s="854"/>
      <c r="DN61" s="855"/>
      <c r="DO61" s="855"/>
      <c r="DP61" s="855"/>
      <c r="DQ61" s="856"/>
      <c r="DR61" s="854"/>
      <c r="DS61" s="855"/>
      <c r="DT61" s="855"/>
      <c r="DU61" s="855"/>
      <c r="DV61" s="856"/>
      <c r="DW61" s="864"/>
      <c r="DX61" s="865"/>
      <c r="DY61" s="865"/>
      <c r="DZ61" s="865"/>
      <c r="EA61" s="866"/>
    </row>
    <row r="62" spans="2:131" ht="22.5" customHeight="1" x14ac:dyDescent="0.2">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8"/>
      <c r="AG62" s="939"/>
      <c r="AH62" s="921"/>
      <c r="AI62" s="921"/>
      <c r="AJ62" s="921"/>
      <c r="AK62" s="940"/>
      <c r="AL62" s="942"/>
      <c r="AM62" s="885"/>
      <c r="AN62" s="885"/>
      <c r="AO62" s="885"/>
      <c r="AP62" s="885"/>
      <c r="AQ62" s="885"/>
      <c r="AR62" s="885"/>
      <c r="AS62" s="885"/>
      <c r="AT62" s="885"/>
      <c r="AU62" s="885"/>
      <c r="AV62" s="885"/>
      <c r="AW62" s="885"/>
      <c r="AX62" s="885"/>
      <c r="AY62" s="885"/>
      <c r="AZ62" s="885"/>
      <c r="BA62" s="941"/>
      <c r="BB62" s="941"/>
      <c r="BC62" s="941"/>
      <c r="BD62" s="941"/>
      <c r="BE62" s="941"/>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4"/>
      <c r="CJ62" s="855"/>
      <c r="CK62" s="855"/>
      <c r="CL62" s="855"/>
      <c r="CM62" s="856"/>
      <c r="CN62" s="854"/>
      <c r="CO62" s="855"/>
      <c r="CP62" s="855"/>
      <c r="CQ62" s="855"/>
      <c r="CR62" s="856"/>
      <c r="CS62" s="854"/>
      <c r="CT62" s="855"/>
      <c r="CU62" s="855"/>
      <c r="CV62" s="855"/>
      <c r="CW62" s="856"/>
      <c r="CX62" s="854"/>
      <c r="CY62" s="855"/>
      <c r="CZ62" s="855"/>
      <c r="DA62" s="855"/>
      <c r="DB62" s="856"/>
      <c r="DC62" s="854"/>
      <c r="DD62" s="855"/>
      <c r="DE62" s="855"/>
      <c r="DF62" s="855"/>
      <c r="DG62" s="856"/>
      <c r="DH62" s="854"/>
      <c r="DI62" s="855"/>
      <c r="DJ62" s="855"/>
      <c r="DK62" s="855"/>
      <c r="DL62" s="856"/>
      <c r="DM62" s="854"/>
      <c r="DN62" s="855"/>
      <c r="DO62" s="855"/>
      <c r="DP62" s="855"/>
      <c r="DQ62" s="856"/>
      <c r="DR62" s="854"/>
      <c r="DS62" s="855"/>
      <c r="DT62" s="855"/>
      <c r="DU62" s="855"/>
      <c r="DV62" s="856"/>
      <c r="DW62" s="864"/>
      <c r="DX62" s="865"/>
      <c r="DY62" s="865"/>
      <c r="DZ62" s="865"/>
      <c r="EA62" s="866"/>
    </row>
    <row r="63" spans="2:131" ht="22.5" customHeight="1" x14ac:dyDescent="0.2">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8"/>
      <c r="AG63" s="939"/>
      <c r="AH63" s="921"/>
      <c r="AI63" s="921"/>
      <c r="AJ63" s="921"/>
      <c r="AK63" s="940"/>
      <c r="AL63" s="942"/>
      <c r="AM63" s="885"/>
      <c r="AN63" s="885"/>
      <c r="AO63" s="885"/>
      <c r="AP63" s="885"/>
      <c r="AQ63" s="885"/>
      <c r="AR63" s="885"/>
      <c r="AS63" s="885"/>
      <c r="AT63" s="885"/>
      <c r="AU63" s="885"/>
      <c r="AV63" s="885"/>
      <c r="AW63" s="885"/>
      <c r="AX63" s="885"/>
      <c r="AY63" s="885"/>
      <c r="AZ63" s="885"/>
      <c r="BA63" s="941"/>
      <c r="BB63" s="941"/>
      <c r="BC63" s="941"/>
      <c r="BD63" s="941"/>
      <c r="BE63" s="941"/>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4"/>
      <c r="CJ63" s="855"/>
      <c r="CK63" s="855"/>
      <c r="CL63" s="855"/>
      <c r="CM63" s="856"/>
      <c r="CN63" s="854"/>
      <c r="CO63" s="855"/>
      <c r="CP63" s="855"/>
      <c r="CQ63" s="855"/>
      <c r="CR63" s="856"/>
      <c r="CS63" s="854"/>
      <c r="CT63" s="855"/>
      <c r="CU63" s="855"/>
      <c r="CV63" s="855"/>
      <c r="CW63" s="856"/>
      <c r="CX63" s="854"/>
      <c r="CY63" s="855"/>
      <c r="CZ63" s="855"/>
      <c r="DA63" s="855"/>
      <c r="DB63" s="856"/>
      <c r="DC63" s="854"/>
      <c r="DD63" s="855"/>
      <c r="DE63" s="855"/>
      <c r="DF63" s="855"/>
      <c r="DG63" s="856"/>
      <c r="DH63" s="854"/>
      <c r="DI63" s="855"/>
      <c r="DJ63" s="855"/>
      <c r="DK63" s="855"/>
      <c r="DL63" s="856"/>
      <c r="DM63" s="854"/>
      <c r="DN63" s="855"/>
      <c r="DO63" s="855"/>
      <c r="DP63" s="855"/>
      <c r="DQ63" s="856"/>
      <c r="DR63" s="854"/>
      <c r="DS63" s="855"/>
      <c r="DT63" s="855"/>
      <c r="DU63" s="855"/>
      <c r="DV63" s="856"/>
      <c r="DW63" s="864"/>
      <c r="DX63" s="865"/>
      <c r="DY63" s="865"/>
      <c r="DZ63" s="865"/>
      <c r="EA63" s="866"/>
    </row>
    <row r="64" spans="2:131" ht="22.5" customHeight="1" x14ac:dyDescent="0.2">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8"/>
      <c r="AG64" s="939"/>
      <c r="AH64" s="921"/>
      <c r="AI64" s="921"/>
      <c r="AJ64" s="921"/>
      <c r="AK64" s="940"/>
      <c r="AL64" s="942"/>
      <c r="AM64" s="885"/>
      <c r="AN64" s="885"/>
      <c r="AO64" s="885"/>
      <c r="AP64" s="885"/>
      <c r="AQ64" s="885"/>
      <c r="AR64" s="885"/>
      <c r="AS64" s="885"/>
      <c r="AT64" s="885"/>
      <c r="AU64" s="885"/>
      <c r="AV64" s="885"/>
      <c r="AW64" s="885"/>
      <c r="AX64" s="885"/>
      <c r="AY64" s="885"/>
      <c r="AZ64" s="885"/>
      <c r="BA64" s="941"/>
      <c r="BB64" s="941"/>
      <c r="BC64" s="941"/>
      <c r="BD64" s="941"/>
      <c r="BE64" s="941"/>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4"/>
      <c r="CJ64" s="855"/>
      <c r="CK64" s="855"/>
      <c r="CL64" s="855"/>
      <c r="CM64" s="856"/>
      <c r="CN64" s="854"/>
      <c r="CO64" s="855"/>
      <c r="CP64" s="855"/>
      <c r="CQ64" s="855"/>
      <c r="CR64" s="856"/>
      <c r="CS64" s="854"/>
      <c r="CT64" s="855"/>
      <c r="CU64" s="855"/>
      <c r="CV64" s="855"/>
      <c r="CW64" s="856"/>
      <c r="CX64" s="854"/>
      <c r="CY64" s="855"/>
      <c r="CZ64" s="855"/>
      <c r="DA64" s="855"/>
      <c r="DB64" s="856"/>
      <c r="DC64" s="854"/>
      <c r="DD64" s="855"/>
      <c r="DE64" s="855"/>
      <c r="DF64" s="855"/>
      <c r="DG64" s="856"/>
      <c r="DH64" s="854"/>
      <c r="DI64" s="855"/>
      <c r="DJ64" s="855"/>
      <c r="DK64" s="855"/>
      <c r="DL64" s="856"/>
      <c r="DM64" s="854"/>
      <c r="DN64" s="855"/>
      <c r="DO64" s="855"/>
      <c r="DP64" s="855"/>
      <c r="DQ64" s="856"/>
      <c r="DR64" s="854"/>
      <c r="DS64" s="855"/>
      <c r="DT64" s="855"/>
      <c r="DU64" s="855"/>
      <c r="DV64" s="856"/>
      <c r="DW64" s="864"/>
      <c r="DX64" s="865"/>
      <c r="DY64" s="865"/>
      <c r="DZ64" s="865"/>
      <c r="EA64" s="866"/>
    </row>
    <row r="65" spans="2:131" ht="22.5" customHeight="1" x14ac:dyDescent="0.2">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8"/>
      <c r="AG65" s="939"/>
      <c r="AH65" s="921"/>
      <c r="AI65" s="921"/>
      <c r="AJ65" s="921"/>
      <c r="AK65" s="940"/>
      <c r="AL65" s="942"/>
      <c r="AM65" s="885"/>
      <c r="AN65" s="885"/>
      <c r="AO65" s="885"/>
      <c r="AP65" s="885"/>
      <c r="AQ65" s="885"/>
      <c r="AR65" s="885"/>
      <c r="AS65" s="885"/>
      <c r="AT65" s="885"/>
      <c r="AU65" s="885"/>
      <c r="AV65" s="885"/>
      <c r="AW65" s="885"/>
      <c r="AX65" s="885"/>
      <c r="AY65" s="885"/>
      <c r="AZ65" s="885"/>
      <c r="BA65" s="941"/>
      <c r="BB65" s="941"/>
      <c r="BC65" s="941"/>
      <c r="BD65" s="941"/>
      <c r="BE65" s="941"/>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4"/>
      <c r="CJ65" s="855"/>
      <c r="CK65" s="855"/>
      <c r="CL65" s="855"/>
      <c r="CM65" s="856"/>
      <c r="CN65" s="854"/>
      <c r="CO65" s="855"/>
      <c r="CP65" s="855"/>
      <c r="CQ65" s="855"/>
      <c r="CR65" s="856"/>
      <c r="CS65" s="854"/>
      <c r="CT65" s="855"/>
      <c r="CU65" s="855"/>
      <c r="CV65" s="855"/>
      <c r="CW65" s="856"/>
      <c r="CX65" s="854"/>
      <c r="CY65" s="855"/>
      <c r="CZ65" s="855"/>
      <c r="DA65" s="855"/>
      <c r="DB65" s="856"/>
      <c r="DC65" s="854"/>
      <c r="DD65" s="855"/>
      <c r="DE65" s="855"/>
      <c r="DF65" s="855"/>
      <c r="DG65" s="856"/>
      <c r="DH65" s="854"/>
      <c r="DI65" s="855"/>
      <c r="DJ65" s="855"/>
      <c r="DK65" s="855"/>
      <c r="DL65" s="856"/>
      <c r="DM65" s="854"/>
      <c r="DN65" s="855"/>
      <c r="DO65" s="855"/>
      <c r="DP65" s="855"/>
      <c r="DQ65" s="856"/>
      <c r="DR65" s="854"/>
      <c r="DS65" s="855"/>
      <c r="DT65" s="855"/>
      <c r="DU65" s="855"/>
      <c r="DV65" s="856"/>
      <c r="DW65" s="864"/>
      <c r="DX65" s="865"/>
      <c r="DY65" s="865"/>
      <c r="DZ65" s="865"/>
      <c r="EA65" s="866"/>
    </row>
    <row r="66" spans="2:131" ht="22.5" customHeight="1" x14ac:dyDescent="0.2">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8"/>
      <c r="AG66" s="939"/>
      <c r="AH66" s="921"/>
      <c r="AI66" s="921"/>
      <c r="AJ66" s="921"/>
      <c r="AK66" s="940"/>
      <c r="AL66" s="942"/>
      <c r="AM66" s="885"/>
      <c r="AN66" s="885"/>
      <c r="AO66" s="885"/>
      <c r="AP66" s="885"/>
      <c r="AQ66" s="885"/>
      <c r="AR66" s="885"/>
      <c r="AS66" s="885"/>
      <c r="AT66" s="885"/>
      <c r="AU66" s="885"/>
      <c r="AV66" s="885"/>
      <c r="AW66" s="885"/>
      <c r="AX66" s="885"/>
      <c r="AY66" s="885"/>
      <c r="AZ66" s="885"/>
      <c r="BA66" s="941"/>
      <c r="BB66" s="941"/>
      <c r="BC66" s="941"/>
      <c r="BD66" s="941"/>
      <c r="BE66" s="941"/>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4"/>
      <c r="CJ66" s="855"/>
      <c r="CK66" s="855"/>
      <c r="CL66" s="855"/>
      <c r="CM66" s="856"/>
      <c r="CN66" s="854"/>
      <c r="CO66" s="855"/>
      <c r="CP66" s="855"/>
      <c r="CQ66" s="855"/>
      <c r="CR66" s="856"/>
      <c r="CS66" s="854"/>
      <c r="CT66" s="855"/>
      <c r="CU66" s="855"/>
      <c r="CV66" s="855"/>
      <c r="CW66" s="856"/>
      <c r="CX66" s="854"/>
      <c r="CY66" s="855"/>
      <c r="CZ66" s="855"/>
      <c r="DA66" s="855"/>
      <c r="DB66" s="856"/>
      <c r="DC66" s="854"/>
      <c r="DD66" s="855"/>
      <c r="DE66" s="855"/>
      <c r="DF66" s="855"/>
      <c r="DG66" s="856"/>
      <c r="DH66" s="854"/>
      <c r="DI66" s="855"/>
      <c r="DJ66" s="855"/>
      <c r="DK66" s="855"/>
      <c r="DL66" s="856"/>
      <c r="DM66" s="854"/>
      <c r="DN66" s="855"/>
      <c r="DO66" s="855"/>
      <c r="DP66" s="855"/>
      <c r="DQ66" s="856"/>
      <c r="DR66" s="854"/>
      <c r="DS66" s="855"/>
      <c r="DT66" s="855"/>
      <c r="DU66" s="855"/>
      <c r="DV66" s="856"/>
      <c r="DW66" s="864"/>
      <c r="DX66" s="865"/>
      <c r="DY66" s="865"/>
      <c r="DZ66" s="865"/>
      <c r="EA66" s="866"/>
    </row>
    <row r="67" spans="2:131" ht="22.5" customHeight="1" x14ac:dyDescent="0.2">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8"/>
      <c r="AG67" s="939"/>
      <c r="AH67" s="921"/>
      <c r="AI67" s="921"/>
      <c r="AJ67" s="921"/>
      <c r="AK67" s="940"/>
      <c r="AL67" s="942"/>
      <c r="AM67" s="885"/>
      <c r="AN67" s="885"/>
      <c r="AO67" s="885"/>
      <c r="AP67" s="885"/>
      <c r="AQ67" s="885"/>
      <c r="AR67" s="885"/>
      <c r="AS67" s="885"/>
      <c r="AT67" s="885"/>
      <c r="AU67" s="885"/>
      <c r="AV67" s="885"/>
      <c r="AW67" s="885"/>
      <c r="AX67" s="885"/>
      <c r="AY67" s="885"/>
      <c r="AZ67" s="885"/>
      <c r="BA67" s="941"/>
      <c r="BB67" s="941"/>
      <c r="BC67" s="941"/>
      <c r="BD67" s="941"/>
      <c r="BE67" s="941"/>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4"/>
      <c r="CJ67" s="855"/>
      <c r="CK67" s="855"/>
      <c r="CL67" s="855"/>
      <c r="CM67" s="856"/>
      <c r="CN67" s="854"/>
      <c r="CO67" s="855"/>
      <c r="CP67" s="855"/>
      <c r="CQ67" s="855"/>
      <c r="CR67" s="856"/>
      <c r="CS67" s="854"/>
      <c r="CT67" s="855"/>
      <c r="CU67" s="855"/>
      <c r="CV67" s="855"/>
      <c r="CW67" s="856"/>
      <c r="CX67" s="854"/>
      <c r="CY67" s="855"/>
      <c r="CZ67" s="855"/>
      <c r="DA67" s="855"/>
      <c r="DB67" s="856"/>
      <c r="DC67" s="854"/>
      <c r="DD67" s="855"/>
      <c r="DE67" s="855"/>
      <c r="DF67" s="855"/>
      <c r="DG67" s="856"/>
      <c r="DH67" s="854"/>
      <c r="DI67" s="855"/>
      <c r="DJ67" s="855"/>
      <c r="DK67" s="855"/>
      <c r="DL67" s="856"/>
      <c r="DM67" s="854"/>
      <c r="DN67" s="855"/>
      <c r="DO67" s="855"/>
      <c r="DP67" s="855"/>
      <c r="DQ67" s="856"/>
      <c r="DR67" s="854"/>
      <c r="DS67" s="855"/>
      <c r="DT67" s="855"/>
      <c r="DU67" s="855"/>
      <c r="DV67" s="856"/>
      <c r="DW67" s="864"/>
      <c r="DX67" s="865"/>
      <c r="DY67" s="865"/>
      <c r="DZ67" s="865"/>
      <c r="EA67" s="866"/>
    </row>
    <row r="68" spans="2:131" ht="22.5" customHeight="1" x14ac:dyDescent="0.2">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8"/>
      <c r="AG68" s="939"/>
      <c r="AH68" s="921"/>
      <c r="AI68" s="921"/>
      <c r="AJ68" s="921"/>
      <c r="AK68" s="940"/>
      <c r="AL68" s="942"/>
      <c r="AM68" s="885"/>
      <c r="AN68" s="885"/>
      <c r="AO68" s="885"/>
      <c r="AP68" s="885"/>
      <c r="AQ68" s="885"/>
      <c r="AR68" s="885"/>
      <c r="AS68" s="885"/>
      <c r="AT68" s="885"/>
      <c r="AU68" s="885"/>
      <c r="AV68" s="885"/>
      <c r="AW68" s="885"/>
      <c r="AX68" s="885"/>
      <c r="AY68" s="885"/>
      <c r="AZ68" s="885"/>
      <c r="BA68" s="941"/>
      <c r="BB68" s="941"/>
      <c r="BC68" s="941"/>
      <c r="BD68" s="941"/>
      <c r="BE68" s="941"/>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4"/>
      <c r="CJ68" s="855"/>
      <c r="CK68" s="855"/>
      <c r="CL68" s="855"/>
      <c r="CM68" s="856"/>
      <c r="CN68" s="854"/>
      <c r="CO68" s="855"/>
      <c r="CP68" s="855"/>
      <c r="CQ68" s="855"/>
      <c r="CR68" s="856"/>
      <c r="CS68" s="854"/>
      <c r="CT68" s="855"/>
      <c r="CU68" s="855"/>
      <c r="CV68" s="855"/>
      <c r="CW68" s="856"/>
      <c r="CX68" s="854"/>
      <c r="CY68" s="855"/>
      <c r="CZ68" s="855"/>
      <c r="DA68" s="855"/>
      <c r="DB68" s="856"/>
      <c r="DC68" s="854"/>
      <c r="DD68" s="855"/>
      <c r="DE68" s="855"/>
      <c r="DF68" s="855"/>
      <c r="DG68" s="856"/>
      <c r="DH68" s="854"/>
      <c r="DI68" s="855"/>
      <c r="DJ68" s="855"/>
      <c r="DK68" s="855"/>
      <c r="DL68" s="856"/>
      <c r="DM68" s="854"/>
      <c r="DN68" s="855"/>
      <c r="DO68" s="855"/>
      <c r="DP68" s="855"/>
      <c r="DQ68" s="856"/>
      <c r="DR68" s="854"/>
      <c r="DS68" s="855"/>
      <c r="DT68" s="855"/>
      <c r="DU68" s="855"/>
      <c r="DV68" s="856"/>
      <c r="DW68" s="864"/>
      <c r="DX68" s="865"/>
      <c r="DY68" s="865"/>
      <c r="DZ68" s="865"/>
      <c r="EA68" s="866"/>
    </row>
    <row r="69" spans="2:131" ht="22.5" customHeight="1" x14ac:dyDescent="0.2">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8"/>
      <c r="AG69" s="939"/>
      <c r="AH69" s="921"/>
      <c r="AI69" s="921"/>
      <c r="AJ69" s="921"/>
      <c r="AK69" s="940"/>
      <c r="AL69" s="942"/>
      <c r="AM69" s="885"/>
      <c r="AN69" s="885"/>
      <c r="AO69" s="885"/>
      <c r="AP69" s="885"/>
      <c r="AQ69" s="885"/>
      <c r="AR69" s="885"/>
      <c r="AS69" s="885"/>
      <c r="AT69" s="885"/>
      <c r="AU69" s="885"/>
      <c r="AV69" s="885"/>
      <c r="AW69" s="885"/>
      <c r="AX69" s="885"/>
      <c r="AY69" s="885"/>
      <c r="AZ69" s="885"/>
      <c r="BA69" s="941"/>
      <c r="BB69" s="941"/>
      <c r="BC69" s="941"/>
      <c r="BD69" s="941"/>
      <c r="BE69" s="941"/>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4"/>
      <c r="CJ69" s="855"/>
      <c r="CK69" s="855"/>
      <c r="CL69" s="855"/>
      <c r="CM69" s="856"/>
      <c r="CN69" s="854"/>
      <c r="CO69" s="855"/>
      <c r="CP69" s="855"/>
      <c r="CQ69" s="855"/>
      <c r="CR69" s="856"/>
      <c r="CS69" s="854"/>
      <c r="CT69" s="855"/>
      <c r="CU69" s="855"/>
      <c r="CV69" s="855"/>
      <c r="CW69" s="856"/>
      <c r="CX69" s="854"/>
      <c r="CY69" s="855"/>
      <c r="CZ69" s="855"/>
      <c r="DA69" s="855"/>
      <c r="DB69" s="856"/>
      <c r="DC69" s="854"/>
      <c r="DD69" s="855"/>
      <c r="DE69" s="855"/>
      <c r="DF69" s="855"/>
      <c r="DG69" s="856"/>
      <c r="DH69" s="854"/>
      <c r="DI69" s="855"/>
      <c r="DJ69" s="855"/>
      <c r="DK69" s="855"/>
      <c r="DL69" s="856"/>
      <c r="DM69" s="854"/>
      <c r="DN69" s="855"/>
      <c r="DO69" s="855"/>
      <c r="DP69" s="855"/>
      <c r="DQ69" s="856"/>
      <c r="DR69" s="854"/>
      <c r="DS69" s="855"/>
      <c r="DT69" s="855"/>
      <c r="DU69" s="855"/>
      <c r="DV69" s="856"/>
      <c r="DW69" s="864"/>
      <c r="DX69" s="865"/>
      <c r="DY69" s="865"/>
      <c r="DZ69" s="865"/>
      <c r="EA69" s="866"/>
    </row>
    <row r="70" spans="2:131" ht="22.5" customHeight="1" x14ac:dyDescent="0.2">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8"/>
      <c r="AG70" s="939"/>
      <c r="AH70" s="921"/>
      <c r="AI70" s="921"/>
      <c r="AJ70" s="921"/>
      <c r="AK70" s="940"/>
      <c r="AL70" s="942"/>
      <c r="AM70" s="885"/>
      <c r="AN70" s="885"/>
      <c r="AO70" s="885"/>
      <c r="AP70" s="885"/>
      <c r="AQ70" s="885"/>
      <c r="AR70" s="885"/>
      <c r="AS70" s="885"/>
      <c r="AT70" s="885"/>
      <c r="AU70" s="885"/>
      <c r="AV70" s="885"/>
      <c r="AW70" s="885"/>
      <c r="AX70" s="885"/>
      <c r="AY70" s="885"/>
      <c r="AZ70" s="885"/>
      <c r="BA70" s="941"/>
      <c r="BB70" s="941"/>
      <c r="BC70" s="941"/>
      <c r="BD70" s="941"/>
      <c r="BE70" s="941"/>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4"/>
      <c r="CJ70" s="855"/>
      <c r="CK70" s="855"/>
      <c r="CL70" s="855"/>
      <c r="CM70" s="856"/>
      <c r="CN70" s="854"/>
      <c r="CO70" s="855"/>
      <c r="CP70" s="855"/>
      <c r="CQ70" s="855"/>
      <c r="CR70" s="856"/>
      <c r="CS70" s="854"/>
      <c r="CT70" s="855"/>
      <c r="CU70" s="855"/>
      <c r="CV70" s="855"/>
      <c r="CW70" s="856"/>
      <c r="CX70" s="854"/>
      <c r="CY70" s="855"/>
      <c r="CZ70" s="855"/>
      <c r="DA70" s="855"/>
      <c r="DB70" s="856"/>
      <c r="DC70" s="854"/>
      <c r="DD70" s="855"/>
      <c r="DE70" s="855"/>
      <c r="DF70" s="855"/>
      <c r="DG70" s="856"/>
      <c r="DH70" s="854"/>
      <c r="DI70" s="855"/>
      <c r="DJ70" s="855"/>
      <c r="DK70" s="855"/>
      <c r="DL70" s="856"/>
      <c r="DM70" s="854"/>
      <c r="DN70" s="855"/>
      <c r="DO70" s="855"/>
      <c r="DP70" s="855"/>
      <c r="DQ70" s="856"/>
      <c r="DR70" s="854"/>
      <c r="DS70" s="855"/>
      <c r="DT70" s="855"/>
      <c r="DU70" s="855"/>
      <c r="DV70" s="856"/>
      <c r="DW70" s="864"/>
      <c r="DX70" s="865"/>
      <c r="DY70" s="865"/>
      <c r="DZ70" s="865"/>
      <c r="EA70" s="866"/>
    </row>
    <row r="71" spans="2:131" ht="22.5" customHeight="1" x14ac:dyDescent="0.2">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8"/>
      <c r="AG71" s="939"/>
      <c r="AH71" s="921"/>
      <c r="AI71" s="921"/>
      <c r="AJ71" s="921"/>
      <c r="AK71" s="940"/>
      <c r="AL71" s="942"/>
      <c r="AM71" s="885"/>
      <c r="AN71" s="885"/>
      <c r="AO71" s="885"/>
      <c r="AP71" s="885"/>
      <c r="AQ71" s="885"/>
      <c r="AR71" s="885"/>
      <c r="AS71" s="885"/>
      <c r="AT71" s="885"/>
      <c r="AU71" s="885"/>
      <c r="AV71" s="885"/>
      <c r="AW71" s="885"/>
      <c r="AX71" s="885"/>
      <c r="AY71" s="885"/>
      <c r="AZ71" s="885"/>
      <c r="BA71" s="941"/>
      <c r="BB71" s="941"/>
      <c r="BC71" s="941"/>
      <c r="BD71" s="941"/>
      <c r="BE71" s="941"/>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4"/>
      <c r="CJ71" s="855"/>
      <c r="CK71" s="855"/>
      <c r="CL71" s="855"/>
      <c r="CM71" s="856"/>
      <c r="CN71" s="854"/>
      <c r="CO71" s="855"/>
      <c r="CP71" s="855"/>
      <c r="CQ71" s="855"/>
      <c r="CR71" s="856"/>
      <c r="CS71" s="854"/>
      <c r="CT71" s="855"/>
      <c r="CU71" s="855"/>
      <c r="CV71" s="855"/>
      <c r="CW71" s="856"/>
      <c r="CX71" s="854"/>
      <c r="CY71" s="855"/>
      <c r="CZ71" s="855"/>
      <c r="DA71" s="855"/>
      <c r="DB71" s="856"/>
      <c r="DC71" s="854"/>
      <c r="DD71" s="855"/>
      <c r="DE71" s="855"/>
      <c r="DF71" s="855"/>
      <c r="DG71" s="856"/>
      <c r="DH71" s="854"/>
      <c r="DI71" s="855"/>
      <c r="DJ71" s="855"/>
      <c r="DK71" s="855"/>
      <c r="DL71" s="856"/>
      <c r="DM71" s="854"/>
      <c r="DN71" s="855"/>
      <c r="DO71" s="855"/>
      <c r="DP71" s="855"/>
      <c r="DQ71" s="856"/>
      <c r="DR71" s="854"/>
      <c r="DS71" s="855"/>
      <c r="DT71" s="855"/>
      <c r="DU71" s="855"/>
      <c r="DV71" s="856"/>
      <c r="DW71" s="864"/>
      <c r="DX71" s="865"/>
      <c r="DY71" s="865"/>
      <c r="DZ71" s="865"/>
      <c r="EA71" s="866"/>
    </row>
    <row r="72" spans="2:131" ht="22.5" customHeight="1" x14ac:dyDescent="0.2">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8"/>
      <c r="AG72" s="939"/>
      <c r="AH72" s="921"/>
      <c r="AI72" s="921"/>
      <c r="AJ72" s="921"/>
      <c r="AK72" s="940"/>
      <c r="AL72" s="942"/>
      <c r="AM72" s="885"/>
      <c r="AN72" s="885"/>
      <c r="AO72" s="885"/>
      <c r="AP72" s="885"/>
      <c r="AQ72" s="885"/>
      <c r="AR72" s="885"/>
      <c r="AS72" s="885"/>
      <c r="AT72" s="885"/>
      <c r="AU72" s="885"/>
      <c r="AV72" s="885"/>
      <c r="AW72" s="885"/>
      <c r="AX72" s="885"/>
      <c r="AY72" s="885"/>
      <c r="AZ72" s="885"/>
      <c r="BA72" s="941"/>
      <c r="BB72" s="941"/>
      <c r="BC72" s="941"/>
      <c r="BD72" s="941"/>
      <c r="BE72" s="941"/>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4"/>
      <c r="CJ72" s="855"/>
      <c r="CK72" s="855"/>
      <c r="CL72" s="855"/>
      <c r="CM72" s="856"/>
      <c r="CN72" s="854"/>
      <c r="CO72" s="855"/>
      <c r="CP72" s="855"/>
      <c r="CQ72" s="855"/>
      <c r="CR72" s="856"/>
      <c r="CS72" s="854"/>
      <c r="CT72" s="855"/>
      <c r="CU72" s="855"/>
      <c r="CV72" s="855"/>
      <c r="CW72" s="856"/>
      <c r="CX72" s="854"/>
      <c r="CY72" s="855"/>
      <c r="CZ72" s="855"/>
      <c r="DA72" s="855"/>
      <c r="DB72" s="856"/>
      <c r="DC72" s="854"/>
      <c r="DD72" s="855"/>
      <c r="DE72" s="855"/>
      <c r="DF72" s="855"/>
      <c r="DG72" s="856"/>
      <c r="DH72" s="854"/>
      <c r="DI72" s="855"/>
      <c r="DJ72" s="855"/>
      <c r="DK72" s="855"/>
      <c r="DL72" s="856"/>
      <c r="DM72" s="854"/>
      <c r="DN72" s="855"/>
      <c r="DO72" s="855"/>
      <c r="DP72" s="855"/>
      <c r="DQ72" s="856"/>
      <c r="DR72" s="854"/>
      <c r="DS72" s="855"/>
      <c r="DT72" s="855"/>
      <c r="DU72" s="855"/>
      <c r="DV72" s="856"/>
      <c r="DW72" s="864"/>
      <c r="DX72" s="865"/>
      <c r="DY72" s="865"/>
      <c r="DZ72" s="865"/>
      <c r="EA72" s="866"/>
    </row>
    <row r="73" spans="2:131" ht="22.5" customHeight="1" x14ac:dyDescent="0.2">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8"/>
      <c r="AG73" s="939"/>
      <c r="AH73" s="921"/>
      <c r="AI73" s="921"/>
      <c r="AJ73" s="921"/>
      <c r="AK73" s="940"/>
      <c r="AL73" s="942"/>
      <c r="AM73" s="885"/>
      <c r="AN73" s="885"/>
      <c r="AO73" s="885"/>
      <c r="AP73" s="885"/>
      <c r="AQ73" s="885"/>
      <c r="AR73" s="885"/>
      <c r="AS73" s="885"/>
      <c r="AT73" s="885"/>
      <c r="AU73" s="885"/>
      <c r="AV73" s="885"/>
      <c r="AW73" s="885"/>
      <c r="AX73" s="885"/>
      <c r="AY73" s="885"/>
      <c r="AZ73" s="885"/>
      <c r="BA73" s="941"/>
      <c r="BB73" s="941"/>
      <c r="BC73" s="941"/>
      <c r="BD73" s="941"/>
      <c r="BE73" s="941"/>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4"/>
      <c r="CJ73" s="855"/>
      <c r="CK73" s="855"/>
      <c r="CL73" s="855"/>
      <c r="CM73" s="856"/>
      <c r="CN73" s="854"/>
      <c r="CO73" s="855"/>
      <c r="CP73" s="855"/>
      <c r="CQ73" s="855"/>
      <c r="CR73" s="856"/>
      <c r="CS73" s="854"/>
      <c r="CT73" s="855"/>
      <c r="CU73" s="855"/>
      <c r="CV73" s="855"/>
      <c r="CW73" s="856"/>
      <c r="CX73" s="854"/>
      <c r="CY73" s="855"/>
      <c r="CZ73" s="855"/>
      <c r="DA73" s="855"/>
      <c r="DB73" s="856"/>
      <c r="DC73" s="854"/>
      <c r="DD73" s="855"/>
      <c r="DE73" s="855"/>
      <c r="DF73" s="855"/>
      <c r="DG73" s="856"/>
      <c r="DH73" s="854"/>
      <c r="DI73" s="855"/>
      <c r="DJ73" s="855"/>
      <c r="DK73" s="855"/>
      <c r="DL73" s="856"/>
      <c r="DM73" s="854"/>
      <c r="DN73" s="855"/>
      <c r="DO73" s="855"/>
      <c r="DP73" s="855"/>
      <c r="DQ73" s="856"/>
      <c r="DR73" s="854"/>
      <c r="DS73" s="855"/>
      <c r="DT73" s="855"/>
      <c r="DU73" s="855"/>
      <c r="DV73" s="856"/>
      <c r="DW73" s="864"/>
      <c r="DX73" s="865"/>
      <c r="DY73" s="865"/>
      <c r="DZ73" s="865"/>
      <c r="EA73" s="866"/>
    </row>
    <row r="74" spans="2:131" ht="22.5" customHeight="1" x14ac:dyDescent="0.2">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8"/>
      <c r="AG74" s="939"/>
      <c r="AH74" s="921"/>
      <c r="AI74" s="921"/>
      <c r="AJ74" s="921"/>
      <c r="AK74" s="940"/>
      <c r="AL74" s="942"/>
      <c r="AM74" s="885"/>
      <c r="AN74" s="885"/>
      <c r="AO74" s="885"/>
      <c r="AP74" s="885"/>
      <c r="AQ74" s="885"/>
      <c r="AR74" s="885"/>
      <c r="AS74" s="885"/>
      <c r="AT74" s="885"/>
      <c r="AU74" s="885"/>
      <c r="AV74" s="885"/>
      <c r="AW74" s="885"/>
      <c r="AX74" s="885"/>
      <c r="AY74" s="885"/>
      <c r="AZ74" s="885"/>
      <c r="BA74" s="941"/>
      <c r="BB74" s="941"/>
      <c r="BC74" s="941"/>
      <c r="BD74" s="941"/>
      <c r="BE74" s="941"/>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4"/>
      <c r="CJ74" s="855"/>
      <c r="CK74" s="855"/>
      <c r="CL74" s="855"/>
      <c r="CM74" s="856"/>
      <c r="CN74" s="854"/>
      <c r="CO74" s="855"/>
      <c r="CP74" s="855"/>
      <c r="CQ74" s="855"/>
      <c r="CR74" s="856"/>
      <c r="CS74" s="854"/>
      <c r="CT74" s="855"/>
      <c r="CU74" s="855"/>
      <c r="CV74" s="855"/>
      <c r="CW74" s="856"/>
      <c r="CX74" s="854"/>
      <c r="CY74" s="855"/>
      <c r="CZ74" s="855"/>
      <c r="DA74" s="855"/>
      <c r="DB74" s="856"/>
      <c r="DC74" s="854"/>
      <c r="DD74" s="855"/>
      <c r="DE74" s="855"/>
      <c r="DF74" s="855"/>
      <c r="DG74" s="856"/>
      <c r="DH74" s="854"/>
      <c r="DI74" s="855"/>
      <c r="DJ74" s="855"/>
      <c r="DK74" s="855"/>
      <c r="DL74" s="856"/>
      <c r="DM74" s="854"/>
      <c r="DN74" s="855"/>
      <c r="DO74" s="855"/>
      <c r="DP74" s="855"/>
      <c r="DQ74" s="856"/>
      <c r="DR74" s="854"/>
      <c r="DS74" s="855"/>
      <c r="DT74" s="855"/>
      <c r="DU74" s="855"/>
      <c r="DV74" s="856"/>
      <c r="DW74" s="864"/>
      <c r="DX74" s="865"/>
      <c r="DY74" s="865"/>
      <c r="DZ74" s="865"/>
      <c r="EA74" s="866"/>
    </row>
    <row r="75" spans="2:131" ht="22.5" customHeight="1" x14ac:dyDescent="0.2">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8"/>
      <c r="AG75" s="939"/>
      <c r="AH75" s="921"/>
      <c r="AI75" s="921"/>
      <c r="AJ75" s="921"/>
      <c r="AK75" s="940"/>
      <c r="AL75" s="942"/>
      <c r="AM75" s="885"/>
      <c r="AN75" s="885"/>
      <c r="AO75" s="885"/>
      <c r="AP75" s="885"/>
      <c r="AQ75" s="885"/>
      <c r="AR75" s="885"/>
      <c r="AS75" s="885"/>
      <c r="AT75" s="885"/>
      <c r="AU75" s="885"/>
      <c r="AV75" s="885"/>
      <c r="AW75" s="885"/>
      <c r="AX75" s="885"/>
      <c r="AY75" s="885"/>
      <c r="AZ75" s="885"/>
      <c r="BA75" s="941"/>
      <c r="BB75" s="941"/>
      <c r="BC75" s="941"/>
      <c r="BD75" s="941"/>
      <c r="BE75" s="941"/>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4"/>
      <c r="CJ75" s="855"/>
      <c r="CK75" s="855"/>
      <c r="CL75" s="855"/>
      <c r="CM75" s="856"/>
      <c r="CN75" s="854"/>
      <c r="CO75" s="855"/>
      <c r="CP75" s="855"/>
      <c r="CQ75" s="855"/>
      <c r="CR75" s="856"/>
      <c r="CS75" s="854"/>
      <c r="CT75" s="855"/>
      <c r="CU75" s="855"/>
      <c r="CV75" s="855"/>
      <c r="CW75" s="856"/>
      <c r="CX75" s="854"/>
      <c r="CY75" s="855"/>
      <c r="CZ75" s="855"/>
      <c r="DA75" s="855"/>
      <c r="DB75" s="856"/>
      <c r="DC75" s="854"/>
      <c r="DD75" s="855"/>
      <c r="DE75" s="855"/>
      <c r="DF75" s="855"/>
      <c r="DG75" s="856"/>
      <c r="DH75" s="854"/>
      <c r="DI75" s="855"/>
      <c r="DJ75" s="855"/>
      <c r="DK75" s="855"/>
      <c r="DL75" s="856"/>
      <c r="DM75" s="854"/>
      <c r="DN75" s="855"/>
      <c r="DO75" s="855"/>
      <c r="DP75" s="855"/>
      <c r="DQ75" s="856"/>
      <c r="DR75" s="854"/>
      <c r="DS75" s="855"/>
      <c r="DT75" s="855"/>
      <c r="DU75" s="855"/>
      <c r="DV75" s="856"/>
      <c r="DW75" s="864"/>
      <c r="DX75" s="865"/>
      <c r="DY75" s="865"/>
      <c r="DZ75" s="865"/>
      <c r="EA75" s="866"/>
    </row>
    <row r="76" spans="2:131" ht="22.5" customHeight="1" x14ac:dyDescent="0.2">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8"/>
      <c r="AG76" s="939"/>
      <c r="AH76" s="921"/>
      <c r="AI76" s="921"/>
      <c r="AJ76" s="921"/>
      <c r="AK76" s="940"/>
      <c r="AL76" s="942"/>
      <c r="AM76" s="885"/>
      <c r="AN76" s="885"/>
      <c r="AO76" s="885"/>
      <c r="AP76" s="885"/>
      <c r="AQ76" s="885"/>
      <c r="AR76" s="885"/>
      <c r="AS76" s="885"/>
      <c r="AT76" s="885"/>
      <c r="AU76" s="885"/>
      <c r="AV76" s="885"/>
      <c r="AW76" s="885"/>
      <c r="AX76" s="885"/>
      <c r="AY76" s="885"/>
      <c r="AZ76" s="885"/>
      <c r="BA76" s="941"/>
      <c r="BB76" s="941"/>
      <c r="BC76" s="941"/>
      <c r="BD76" s="941"/>
      <c r="BE76" s="941"/>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4"/>
      <c r="CJ76" s="855"/>
      <c r="CK76" s="855"/>
      <c r="CL76" s="855"/>
      <c r="CM76" s="856"/>
      <c r="CN76" s="854"/>
      <c r="CO76" s="855"/>
      <c r="CP76" s="855"/>
      <c r="CQ76" s="855"/>
      <c r="CR76" s="856"/>
      <c r="CS76" s="854"/>
      <c r="CT76" s="855"/>
      <c r="CU76" s="855"/>
      <c r="CV76" s="855"/>
      <c r="CW76" s="856"/>
      <c r="CX76" s="854"/>
      <c r="CY76" s="855"/>
      <c r="CZ76" s="855"/>
      <c r="DA76" s="855"/>
      <c r="DB76" s="856"/>
      <c r="DC76" s="854"/>
      <c r="DD76" s="855"/>
      <c r="DE76" s="855"/>
      <c r="DF76" s="855"/>
      <c r="DG76" s="856"/>
      <c r="DH76" s="854"/>
      <c r="DI76" s="855"/>
      <c r="DJ76" s="855"/>
      <c r="DK76" s="855"/>
      <c r="DL76" s="856"/>
      <c r="DM76" s="854"/>
      <c r="DN76" s="855"/>
      <c r="DO76" s="855"/>
      <c r="DP76" s="855"/>
      <c r="DQ76" s="856"/>
      <c r="DR76" s="854"/>
      <c r="DS76" s="855"/>
      <c r="DT76" s="855"/>
      <c r="DU76" s="855"/>
      <c r="DV76" s="856"/>
      <c r="DW76" s="864"/>
      <c r="DX76" s="865"/>
      <c r="DY76" s="865"/>
      <c r="DZ76" s="865"/>
      <c r="EA76" s="866"/>
    </row>
    <row r="77" spans="2:131" ht="22.5" customHeight="1" thickBot="1" x14ac:dyDescent="0.25">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8"/>
      <c r="AG77" s="939"/>
      <c r="AH77" s="921"/>
      <c r="AI77" s="921"/>
      <c r="AJ77" s="921"/>
      <c r="AK77" s="940"/>
      <c r="AL77" s="942"/>
      <c r="AM77" s="885"/>
      <c r="AN77" s="885"/>
      <c r="AO77" s="885"/>
      <c r="AP77" s="885"/>
      <c r="AQ77" s="885"/>
      <c r="AR77" s="885"/>
      <c r="AS77" s="885"/>
      <c r="AT77" s="885"/>
      <c r="AU77" s="885"/>
      <c r="AV77" s="885"/>
      <c r="AW77" s="885"/>
      <c r="AX77" s="885"/>
      <c r="AY77" s="885"/>
      <c r="AZ77" s="885"/>
      <c r="BA77" s="941"/>
      <c r="BB77" s="941"/>
      <c r="BC77" s="941"/>
      <c r="BD77" s="941"/>
      <c r="BE77" s="941"/>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4"/>
      <c r="CJ77" s="855"/>
      <c r="CK77" s="855"/>
      <c r="CL77" s="855"/>
      <c r="CM77" s="856"/>
      <c r="CN77" s="854"/>
      <c r="CO77" s="855"/>
      <c r="CP77" s="855"/>
      <c r="CQ77" s="855"/>
      <c r="CR77" s="856"/>
      <c r="CS77" s="854"/>
      <c r="CT77" s="855"/>
      <c r="CU77" s="855"/>
      <c r="CV77" s="855"/>
      <c r="CW77" s="856"/>
      <c r="CX77" s="854"/>
      <c r="CY77" s="855"/>
      <c r="CZ77" s="855"/>
      <c r="DA77" s="855"/>
      <c r="DB77" s="856"/>
      <c r="DC77" s="854"/>
      <c r="DD77" s="855"/>
      <c r="DE77" s="855"/>
      <c r="DF77" s="855"/>
      <c r="DG77" s="856"/>
      <c r="DH77" s="854"/>
      <c r="DI77" s="855"/>
      <c r="DJ77" s="855"/>
      <c r="DK77" s="855"/>
      <c r="DL77" s="856"/>
      <c r="DM77" s="854"/>
      <c r="DN77" s="855"/>
      <c r="DO77" s="855"/>
      <c r="DP77" s="855"/>
      <c r="DQ77" s="856"/>
      <c r="DR77" s="854"/>
      <c r="DS77" s="855"/>
      <c r="DT77" s="855"/>
      <c r="DU77" s="855"/>
      <c r="DV77" s="856"/>
      <c r="DW77" s="864"/>
      <c r="DX77" s="865"/>
      <c r="DY77" s="865"/>
      <c r="DZ77" s="865"/>
      <c r="EA77" s="866"/>
    </row>
    <row r="78" spans="2:131" ht="22.5" customHeight="1" x14ac:dyDescent="0.2">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7"/>
      <c r="AG78" s="929"/>
      <c r="AH78" s="930"/>
      <c r="AI78" s="930"/>
      <c r="AJ78" s="930"/>
      <c r="AK78" s="931"/>
      <c r="AL78" s="922"/>
      <c r="AM78" s="857"/>
      <c r="AN78" s="857"/>
      <c r="AO78" s="857"/>
      <c r="AP78" s="857"/>
      <c r="AQ78" s="857"/>
      <c r="AR78" s="857"/>
      <c r="AS78" s="857"/>
      <c r="AT78" s="857"/>
      <c r="AU78" s="857"/>
      <c r="AV78" s="857"/>
      <c r="AW78" s="857"/>
      <c r="AX78" s="857"/>
      <c r="AY78" s="857"/>
      <c r="AZ78" s="857"/>
      <c r="BA78" s="932"/>
      <c r="BB78" s="932"/>
      <c r="BC78" s="932"/>
      <c r="BD78" s="932"/>
      <c r="BE78" s="932"/>
      <c r="BF78" s="876"/>
      <c r="BG78" s="876"/>
      <c r="BH78" s="876"/>
      <c r="BI78" s="876"/>
      <c r="BJ78" s="877"/>
      <c r="BK78" s="923" t="s">
        <v>448</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4"/>
      <c r="CJ78" s="855"/>
      <c r="CK78" s="855"/>
      <c r="CL78" s="855"/>
      <c r="CM78" s="856"/>
      <c r="CN78" s="854"/>
      <c r="CO78" s="855"/>
      <c r="CP78" s="855"/>
      <c r="CQ78" s="855"/>
      <c r="CR78" s="856"/>
      <c r="CS78" s="854"/>
      <c r="CT78" s="855"/>
      <c r="CU78" s="855"/>
      <c r="CV78" s="855"/>
      <c r="CW78" s="856"/>
      <c r="CX78" s="854"/>
      <c r="CY78" s="855"/>
      <c r="CZ78" s="855"/>
      <c r="DA78" s="855"/>
      <c r="DB78" s="856"/>
      <c r="DC78" s="854"/>
      <c r="DD78" s="855"/>
      <c r="DE78" s="855"/>
      <c r="DF78" s="855"/>
      <c r="DG78" s="856"/>
      <c r="DH78" s="854"/>
      <c r="DI78" s="855"/>
      <c r="DJ78" s="855"/>
      <c r="DK78" s="855"/>
      <c r="DL78" s="856"/>
      <c r="DM78" s="854"/>
      <c r="DN78" s="855"/>
      <c r="DO78" s="855"/>
      <c r="DP78" s="855"/>
      <c r="DQ78" s="856"/>
      <c r="DR78" s="854"/>
      <c r="DS78" s="855"/>
      <c r="DT78" s="855"/>
      <c r="DU78" s="855"/>
      <c r="DV78" s="856"/>
      <c r="DW78" s="864"/>
      <c r="DX78" s="865"/>
      <c r="DY78" s="865"/>
      <c r="DZ78" s="865"/>
      <c r="EA78" s="866"/>
    </row>
    <row r="79" spans="2:131" ht="22.5" customHeight="1" thickBot="1" x14ac:dyDescent="0.25">
      <c r="B79" s="186" t="s">
        <v>431</v>
      </c>
      <c r="C79" s="982" t="s">
        <v>449</v>
      </c>
      <c r="D79" s="983"/>
      <c r="E79" s="983"/>
      <c r="F79" s="983"/>
      <c r="G79" s="983"/>
      <c r="H79" s="983"/>
      <c r="I79" s="983"/>
      <c r="J79" s="983"/>
      <c r="K79" s="983"/>
      <c r="L79" s="983"/>
      <c r="M79" s="983"/>
      <c r="N79" s="983"/>
      <c r="O79" s="983"/>
      <c r="P79" s="983"/>
      <c r="Q79" s="984"/>
      <c r="R79" s="848"/>
      <c r="S79" s="849"/>
      <c r="T79" s="849"/>
      <c r="U79" s="849"/>
      <c r="V79" s="849"/>
      <c r="W79" s="849"/>
      <c r="X79" s="849"/>
      <c r="Y79" s="849"/>
      <c r="Z79" s="849"/>
      <c r="AA79" s="849"/>
      <c r="AB79" s="849"/>
      <c r="AC79" s="849"/>
      <c r="AD79" s="849"/>
      <c r="AE79" s="849"/>
      <c r="AF79" s="914"/>
      <c r="AG79" s="915">
        <v>1012</v>
      </c>
      <c r="AH79" s="853"/>
      <c r="AI79" s="853"/>
      <c r="AJ79" s="853"/>
      <c r="AK79" s="916"/>
      <c r="AL79" s="918"/>
      <c r="AM79" s="849"/>
      <c r="AN79" s="849"/>
      <c r="AO79" s="849"/>
      <c r="AP79" s="849"/>
      <c r="AQ79" s="853">
        <v>10184</v>
      </c>
      <c r="AR79" s="853"/>
      <c r="AS79" s="853"/>
      <c r="AT79" s="853"/>
      <c r="AU79" s="853"/>
      <c r="AV79" s="853">
        <v>6874</v>
      </c>
      <c r="AW79" s="853"/>
      <c r="AX79" s="853"/>
      <c r="AY79" s="853"/>
      <c r="AZ79" s="853"/>
      <c r="BA79" s="919" t="s">
        <v>574</v>
      </c>
      <c r="BB79" s="919"/>
      <c r="BC79" s="919"/>
      <c r="BD79" s="919"/>
      <c r="BE79" s="919"/>
      <c r="BF79" s="843"/>
      <c r="BG79" s="843"/>
      <c r="BH79" s="843"/>
      <c r="BI79" s="843"/>
      <c r="BJ79" s="844"/>
      <c r="BK79" s="841" t="s">
        <v>574</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4"/>
      <c r="CJ79" s="855"/>
      <c r="CK79" s="855"/>
      <c r="CL79" s="855"/>
      <c r="CM79" s="856"/>
      <c r="CN79" s="854"/>
      <c r="CO79" s="855"/>
      <c r="CP79" s="855"/>
      <c r="CQ79" s="855"/>
      <c r="CR79" s="856"/>
      <c r="CS79" s="854"/>
      <c r="CT79" s="855"/>
      <c r="CU79" s="855"/>
      <c r="CV79" s="855"/>
      <c r="CW79" s="856"/>
      <c r="CX79" s="854"/>
      <c r="CY79" s="855"/>
      <c r="CZ79" s="855"/>
      <c r="DA79" s="855"/>
      <c r="DB79" s="856"/>
      <c r="DC79" s="854"/>
      <c r="DD79" s="855"/>
      <c r="DE79" s="855"/>
      <c r="DF79" s="855"/>
      <c r="DG79" s="856"/>
      <c r="DH79" s="854"/>
      <c r="DI79" s="855"/>
      <c r="DJ79" s="855"/>
      <c r="DK79" s="855"/>
      <c r="DL79" s="856"/>
      <c r="DM79" s="854"/>
      <c r="DN79" s="855"/>
      <c r="DO79" s="855"/>
      <c r="DP79" s="855"/>
      <c r="DQ79" s="856"/>
      <c r="DR79" s="854"/>
      <c r="DS79" s="855"/>
      <c r="DT79" s="855"/>
      <c r="DU79" s="855"/>
      <c r="DV79" s="856"/>
      <c r="DW79" s="864"/>
      <c r="DX79" s="865"/>
      <c r="DY79" s="865"/>
      <c r="DZ79" s="865"/>
      <c r="EA79" s="866"/>
    </row>
    <row r="80" spans="2:131" ht="22.5" customHeight="1" x14ac:dyDescent="0.2">
      <c r="BR80" s="184">
        <v>74</v>
      </c>
      <c r="BS80" s="185"/>
      <c r="BT80" s="867"/>
      <c r="BU80" s="868"/>
      <c r="BV80" s="868"/>
      <c r="BW80" s="868"/>
      <c r="BX80" s="868"/>
      <c r="BY80" s="868"/>
      <c r="BZ80" s="868"/>
      <c r="CA80" s="868"/>
      <c r="CB80" s="868"/>
      <c r="CC80" s="868"/>
      <c r="CD80" s="868"/>
      <c r="CE80" s="868"/>
      <c r="CF80" s="868"/>
      <c r="CG80" s="868"/>
      <c r="CH80" s="869"/>
      <c r="CI80" s="854"/>
      <c r="CJ80" s="855"/>
      <c r="CK80" s="855"/>
      <c r="CL80" s="855"/>
      <c r="CM80" s="856"/>
      <c r="CN80" s="854"/>
      <c r="CO80" s="855"/>
      <c r="CP80" s="855"/>
      <c r="CQ80" s="855"/>
      <c r="CR80" s="856"/>
      <c r="CS80" s="854"/>
      <c r="CT80" s="855"/>
      <c r="CU80" s="855"/>
      <c r="CV80" s="855"/>
      <c r="CW80" s="856"/>
      <c r="CX80" s="854"/>
      <c r="CY80" s="855"/>
      <c r="CZ80" s="855"/>
      <c r="DA80" s="855"/>
      <c r="DB80" s="856"/>
      <c r="DC80" s="854"/>
      <c r="DD80" s="855"/>
      <c r="DE80" s="855"/>
      <c r="DF80" s="855"/>
      <c r="DG80" s="856"/>
      <c r="DH80" s="854"/>
      <c r="DI80" s="855"/>
      <c r="DJ80" s="855"/>
      <c r="DK80" s="855"/>
      <c r="DL80" s="856"/>
      <c r="DM80" s="854"/>
      <c r="DN80" s="855"/>
      <c r="DO80" s="855"/>
      <c r="DP80" s="855"/>
      <c r="DQ80" s="856"/>
      <c r="DR80" s="854"/>
      <c r="DS80" s="855"/>
      <c r="DT80" s="855"/>
      <c r="DU80" s="855"/>
      <c r="DV80" s="856"/>
      <c r="DW80" s="864"/>
      <c r="DX80" s="865"/>
      <c r="DY80" s="865"/>
      <c r="DZ80" s="865"/>
      <c r="EA80" s="866"/>
    </row>
    <row r="81" spans="2:131" ht="22.5" customHeight="1" thickBot="1" x14ac:dyDescent="0.25">
      <c r="B81" s="177" t="s">
        <v>450</v>
      </c>
      <c r="BR81" s="184">
        <v>75</v>
      </c>
      <c r="BS81" s="185"/>
      <c r="BT81" s="867"/>
      <c r="BU81" s="868"/>
      <c r="BV81" s="868"/>
      <c r="BW81" s="868"/>
      <c r="BX81" s="868"/>
      <c r="BY81" s="868"/>
      <c r="BZ81" s="868"/>
      <c r="CA81" s="868"/>
      <c r="CB81" s="868"/>
      <c r="CC81" s="868"/>
      <c r="CD81" s="868"/>
      <c r="CE81" s="868"/>
      <c r="CF81" s="868"/>
      <c r="CG81" s="868"/>
      <c r="CH81" s="869"/>
      <c r="CI81" s="854"/>
      <c r="CJ81" s="855"/>
      <c r="CK81" s="855"/>
      <c r="CL81" s="855"/>
      <c r="CM81" s="856"/>
      <c r="CN81" s="854"/>
      <c r="CO81" s="855"/>
      <c r="CP81" s="855"/>
      <c r="CQ81" s="855"/>
      <c r="CR81" s="856"/>
      <c r="CS81" s="854"/>
      <c r="CT81" s="855"/>
      <c r="CU81" s="855"/>
      <c r="CV81" s="855"/>
      <c r="CW81" s="856"/>
      <c r="CX81" s="854"/>
      <c r="CY81" s="855"/>
      <c r="CZ81" s="855"/>
      <c r="DA81" s="855"/>
      <c r="DB81" s="856"/>
      <c r="DC81" s="854"/>
      <c r="DD81" s="855"/>
      <c r="DE81" s="855"/>
      <c r="DF81" s="855"/>
      <c r="DG81" s="856"/>
      <c r="DH81" s="854"/>
      <c r="DI81" s="855"/>
      <c r="DJ81" s="855"/>
      <c r="DK81" s="855"/>
      <c r="DL81" s="856"/>
      <c r="DM81" s="854"/>
      <c r="DN81" s="855"/>
      <c r="DO81" s="855"/>
      <c r="DP81" s="855"/>
      <c r="DQ81" s="856"/>
      <c r="DR81" s="854"/>
      <c r="DS81" s="855"/>
      <c r="DT81" s="855"/>
      <c r="DU81" s="855"/>
      <c r="DV81" s="856"/>
      <c r="DW81" s="864"/>
      <c r="DX81" s="865"/>
      <c r="DY81" s="865"/>
      <c r="DZ81" s="865"/>
      <c r="EA81" s="866"/>
    </row>
    <row r="82" spans="2:131" ht="22.5" customHeight="1" x14ac:dyDescent="0.2">
      <c r="B82" s="901" t="s">
        <v>451</v>
      </c>
      <c r="C82" s="902"/>
      <c r="D82" s="902"/>
      <c r="E82" s="902"/>
      <c r="F82" s="902"/>
      <c r="G82" s="902"/>
      <c r="H82" s="902"/>
      <c r="I82" s="902"/>
      <c r="J82" s="902"/>
      <c r="K82" s="902"/>
      <c r="L82" s="902"/>
      <c r="M82" s="902"/>
      <c r="N82" s="902"/>
      <c r="O82" s="902"/>
      <c r="P82" s="902"/>
      <c r="Q82" s="903"/>
      <c r="R82" s="893" t="s">
        <v>452</v>
      </c>
      <c r="S82" s="894"/>
      <c r="T82" s="894"/>
      <c r="U82" s="894"/>
      <c r="V82" s="895"/>
      <c r="W82" s="893" t="s">
        <v>453</v>
      </c>
      <c r="X82" s="894"/>
      <c r="Y82" s="894"/>
      <c r="Z82" s="894"/>
      <c r="AA82" s="895"/>
      <c r="AB82" s="893" t="s">
        <v>454</v>
      </c>
      <c r="AC82" s="894"/>
      <c r="AD82" s="894"/>
      <c r="AE82" s="894"/>
      <c r="AF82" s="895"/>
      <c r="AG82" s="907" t="s">
        <v>455</v>
      </c>
      <c r="AH82" s="908"/>
      <c r="AI82" s="908"/>
      <c r="AJ82" s="908"/>
      <c r="AK82" s="909"/>
      <c r="AL82" s="893" t="s">
        <v>456</v>
      </c>
      <c r="AM82" s="902"/>
      <c r="AN82" s="902"/>
      <c r="AO82" s="902"/>
      <c r="AP82" s="903"/>
      <c r="AQ82" s="893" t="s">
        <v>457</v>
      </c>
      <c r="AR82" s="894"/>
      <c r="AS82" s="894"/>
      <c r="AT82" s="894"/>
      <c r="AU82" s="895"/>
      <c r="AV82" s="893" t="s">
        <v>458</v>
      </c>
      <c r="AW82" s="894"/>
      <c r="AX82" s="894"/>
      <c r="AY82" s="894"/>
      <c r="AZ82" s="895"/>
      <c r="BA82" s="893" t="s">
        <v>417</v>
      </c>
      <c r="BB82" s="894"/>
      <c r="BC82" s="894"/>
      <c r="BD82" s="894"/>
      <c r="BE82" s="899"/>
      <c r="BR82" s="184">
        <v>76</v>
      </c>
      <c r="BS82" s="185"/>
      <c r="BT82" s="867"/>
      <c r="BU82" s="868"/>
      <c r="BV82" s="868"/>
      <c r="BW82" s="868"/>
      <c r="BX82" s="868"/>
      <c r="BY82" s="868"/>
      <c r="BZ82" s="868"/>
      <c r="CA82" s="868"/>
      <c r="CB82" s="868"/>
      <c r="CC82" s="868"/>
      <c r="CD82" s="868"/>
      <c r="CE82" s="868"/>
      <c r="CF82" s="868"/>
      <c r="CG82" s="868"/>
      <c r="CH82" s="869"/>
      <c r="CI82" s="854"/>
      <c r="CJ82" s="855"/>
      <c r="CK82" s="855"/>
      <c r="CL82" s="855"/>
      <c r="CM82" s="856"/>
      <c r="CN82" s="854"/>
      <c r="CO82" s="855"/>
      <c r="CP82" s="855"/>
      <c r="CQ82" s="855"/>
      <c r="CR82" s="856"/>
      <c r="CS82" s="854"/>
      <c r="CT82" s="855"/>
      <c r="CU82" s="855"/>
      <c r="CV82" s="855"/>
      <c r="CW82" s="856"/>
      <c r="CX82" s="854"/>
      <c r="CY82" s="855"/>
      <c r="CZ82" s="855"/>
      <c r="DA82" s="855"/>
      <c r="DB82" s="856"/>
      <c r="DC82" s="854"/>
      <c r="DD82" s="855"/>
      <c r="DE82" s="855"/>
      <c r="DF82" s="855"/>
      <c r="DG82" s="856"/>
      <c r="DH82" s="854"/>
      <c r="DI82" s="855"/>
      <c r="DJ82" s="855"/>
      <c r="DK82" s="855"/>
      <c r="DL82" s="856"/>
      <c r="DM82" s="854"/>
      <c r="DN82" s="855"/>
      <c r="DO82" s="855"/>
      <c r="DP82" s="855"/>
      <c r="DQ82" s="856"/>
      <c r="DR82" s="854"/>
      <c r="DS82" s="855"/>
      <c r="DT82" s="855"/>
      <c r="DU82" s="855"/>
      <c r="DV82" s="856"/>
      <c r="DW82" s="864"/>
      <c r="DX82" s="865"/>
      <c r="DY82" s="865"/>
      <c r="DZ82" s="865"/>
      <c r="EA82" s="866"/>
    </row>
    <row r="83" spans="2:131" ht="22.5" customHeight="1" thickBot="1" x14ac:dyDescent="0.25">
      <c r="B83" s="904"/>
      <c r="C83" s="905"/>
      <c r="D83" s="905"/>
      <c r="E83" s="905"/>
      <c r="F83" s="905"/>
      <c r="G83" s="905"/>
      <c r="H83" s="905"/>
      <c r="I83" s="905"/>
      <c r="J83" s="905"/>
      <c r="K83" s="905"/>
      <c r="L83" s="905"/>
      <c r="M83" s="905"/>
      <c r="N83" s="905"/>
      <c r="O83" s="905"/>
      <c r="P83" s="905"/>
      <c r="Q83" s="906"/>
      <c r="R83" s="896"/>
      <c r="S83" s="897"/>
      <c r="T83" s="897"/>
      <c r="U83" s="897"/>
      <c r="V83" s="898"/>
      <c r="W83" s="896"/>
      <c r="X83" s="897"/>
      <c r="Y83" s="897"/>
      <c r="Z83" s="897"/>
      <c r="AA83" s="898"/>
      <c r="AB83" s="896"/>
      <c r="AC83" s="897"/>
      <c r="AD83" s="897"/>
      <c r="AE83" s="897"/>
      <c r="AF83" s="898"/>
      <c r="AG83" s="910"/>
      <c r="AH83" s="911"/>
      <c r="AI83" s="911"/>
      <c r="AJ83" s="911"/>
      <c r="AK83" s="912"/>
      <c r="AL83" s="913"/>
      <c r="AM83" s="905"/>
      <c r="AN83" s="905"/>
      <c r="AO83" s="905"/>
      <c r="AP83" s="906"/>
      <c r="AQ83" s="896"/>
      <c r="AR83" s="897"/>
      <c r="AS83" s="897"/>
      <c r="AT83" s="897"/>
      <c r="AU83" s="898"/>
      <c r="AV83" s="896"/>
      <c r="AW83" s="897"/>
      <c r="AX83" s="897"/>
      <c r="AY83" s="897"/>
      <c r="AZ83" s="898"/>
      <c r="BA83" s="896"/>
      <c r="BB83" s="897"/>
      <c r="BC83" s="897"/>
      <c r="BD83" s="897"/>
      <c r="BE83" s="900"/>
      <c r="BR83" s="184">
        <v>77</v>
      </c>
      <c r="BS83" s="185"/>
      <c r="BT83" s="867"/>
      <c r="BU83" s="868"/>
      <c r="BV83" s="868"/>
      <c r="BW83" s="868"/>
      <c r="BX83" s="868"/>
      <c r="BY83" s="868"/>
      <c r="BZ83" s="868"/>
      <c r="CA83" s="868"/>
      <c r="CB83" s="868"/>
      <c r="CC83" s="868"/>
      <c r="CD83" s="868"/>
      <c r="CE83" s="868"/>
      <c r="CF83" s="868"/>
      <c r="CG83" s="868"/>
      <c r="CH83" s="869"/>
      <c r="CI83" s="854"/>
      <c r="CJ83" s="855"/>
      <c r="CK83" s="855"/>
      <c r="CL83" s="855"/>
      <c r="CM83" s="856"/>
      <c r="CN83" s="854"/>
      <c r="CO83" s="855"/>
      <c r="CP83" s="855"/>
      <c r="CQ83" s="855"/>
      <c r="CR83" s="856"/>
      <c r="CS83" s="854"/>
      <c r="CT83" s="855"/>
      <c r="CU83" s="855"/>
      <c r="CV83" s="855"/>
      <c r="CW83" s="856"/>
      <c r="CX83" s="854"/>
      <c r="CY83" s="855"/>
      <c r="CZ83" s="855"/>
      <c r="DA83" s="855"/>
      <c r="DB83" s="856"/>
      <c r="DC83" s="854"/>
      <c r="DD83" s="855"/>
      <c r="DE83" s="855"/>
      <c r="DF83" s="855"/>
      <c r="DG83" s="856"/>
      <c r="DH83" s="854"/>
      <c r="DI83" s="855"/>
      <c r="DJ83" s="855"/>
      <c r="DK83" s="855"/>
      <c r="DL83" s="856"/>
      <c r="DM83" s="854"/>
      <c r="DN83" s="855"/>
      <c r="DO83" s="855"/>
      <c r="DP83" s="855"/>
      <c r="DQ83" s="856"/>
      <c r="DR83" s="854"/>
      <c r="DS83" s="855"/>
      <c r="DT83" s="855"/>
      <c r="DU83" s="855"/>
      <c r="DV83" s="856"/>
      <c r="DW83" s="864"/>
      <c r="DX83" s="865"/>
      <c r="DY83" s="865"/>
      <c r="DZ83" s="865"/>
      <c r="EA83" s="866"/>
    </row>
    <row r="84" spans="2:131" ht="22.5" customHeight="1" thickTop="1" x14ac:dyDescent="0.2">
      <c r="B84" s="182">
        <v>1</v>
      </c>
      <c r="C84" s="889" t="s">
        <v>575</v>
      </c>
      <c r="D84" s="890"/>
      <c r="E84" s="890"/>
      <c r="F84" s="890"/>
      <c r="G84" s="890"/>
      <c r="H84" s="890"/>
      <c r="I84" s="890"/>
      <c r="J84" s="890"/>
      <c r="K84" s="890"/>
      <c r="L84" s="890"/>
      <c r="M84" s="890"/>
      <c r="N84" s="890"/>
      <c r="O84" s="890"/>
      <c r="P84" s="890"/>
      <c r="Q84" s="891"/>
      <c r="R84" s="892">
        <v>2408</v>
      </c>
      <c r="S84" s="886"/>
      <c r="T84" s="886"/>
      <c r="U84" s="886"/>
      <c r="V84" s="886"/>
      <c r="W84" s="886">
        <v>2306</v>
      </c>
      <c r="X84" s="886"/>
      <c r="Y84" s="886"/>
      <c r="Z84" s="886"/>
      <c r="AA84" s="886"/>
      <c r="AB84" s="886">
        <v>102</v>
      </c>
      <c r="AC84" s="886"/>
      <c r="AD84" s="886"/>
      <c r="AE84" s="886"/>
      <c r="AF84" s="886"/>
      <c r="AG84" s="886">
        <v>102</v>
      </c>
      <c r="AH84" s="886"/>
      <c r="AI84" s="886"/>
      <c r="AJ84" s="886"/>
      <c r="AK84" s="886"/>
      <c r="AL84" s="886">
        <v>43</v>
      </c>
      <c r="AM84" s="886"/>
      <c r="AN84" s="886"/>
      <c r="AO84" s="886"/>
      <c r="AP84" s="886"/>
      <c r="AQ84" s="886">
        <v>435</v>
      </c>
      <c r="AR84" s="886"/>
      <c r="AS84" s="886"/>
      <c r="AT84" s="886"/>
      <c r="AU84" s="886"/>
      <c r="AV84" s="886">
        <v>230</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4"/>
      <c r="CJ84" s="855"/>
      <c r="CK84" s="855"/>
      <c r="CL84" s="855"/>
      <c r="CM84" s="856"/>
      <c r="CN84" s="854"/>
      <c r="CO84" s="855"/>
      <c r="CP84" s="855"/>
      <c r="CQ84" s="855"/>
      <c r="CR84" s="856"/>
      <c r="CS84" s="854"/>
      <c r="CT84" s="855"/>
      <c r="CU84" s="855"/>
      <c r="CV84" s="855"/>
      <c r="CW84" s="856"/>
      <c r="CX84" s="854"/>
      <c r="CY84" s="855"/>
      <c r="CZ84" s="855"/>
      <c r="DA84" s="855"/>
      <c r="DB84" s="856"/>
      <c r="DC84" s="854"/>
      <c r="DD84" s="855"/>
      <c r="DE84" s="855"/>
      <c r="DF84" s="855"/>
      <c r="DG84" s="856"/>
      <c r="DH84" s="854"/>
      <c r="DI84" s="855"/>
      <c r="DJ84" s="855"/>
      <c r="DK84" s="855"/>
      <c r="DL84" s="856"/>
      <c r="DM84" s="854"/>
      <c r="DN84" s="855"/>
      <c r="DO84" s="855"/>
      <c r="DP84" s="855"/>
      <c r="DQ84" s="856"/>
      <c r="DR84" s="854"/>
      <c r="DS84" s="855"/>
      <c r="DT84" s="855"/>
      <c r="DU84" s="855"/>
      <c r="DV84" s="856"/>
      <c r="DW84" s="864"/>
      <c r="DX84" s="865"/>
      <c r="DY84" s="865"/>
      <c r="DZ84" s="865"/>
      <c r="EA84" s="866"/>
    </row>
    <row r="85" spans="2:131" ht="22.5" customHeight="1" x14ac:dyDescent="0.2">
      <c r="B85" s="184">
        <v>2</v>
      </c>
      <c r="C85" s="881" t="s">
        <v>580</v>
      </c>
      <c r="D85" s="882"/>
      <c r="E85" s="882"/>
      <c r="F85" s="882"/>
      <c r="G85" s="882"/>
      <c r="H85" s="882"/>
      <c r="I85" s="882"/>
      <c r="J85" s="882"/>
      <c r="K85" s="882"/>
      <c r="L85" s="882"/>
      <c r="M85" s="882"/>
      <c r="N85" s="882"/>
      <c r="O85" s="882"/>
      <c r="P85" s="882"/>
      <c r="Q85" s="883"/>
      <c r="R85" s="884">
        <v>126</v>
      </c>
      <c r="S85" s="885"/>
      <c r="T85" s="885"/>
      <c r="U85" s="885"/>
      <c r="V85" s="885"/>
      <c r="W85" s="885">
        <v>110</v>
      </c>
      <c r="X85" s="885"/>
      <c r="Y85" s="885"/>
      <c r="Z85" s="885"/>
      <c r="AA85" s="885"/>
      <c r="AB85" s="885">
        <v>16</v>
      </c>
      <c r="AC85" s="885"/>
      <c r="AD85" s="885"/>
      <c r="AE85" s="885"/>
      <c r="AF85" s="885"/>
      <c r="AG85" s="885">
        <v>16</v>
      </c>
      <c r="AH85" s="885"/>
      <c r="AI85" s="885"/>
      <c r="AJ85" s="885"/>
      <c r="AK85" s="885"/>
      <c r="AL85" s="885" t="s">
        <v>583</v>
      </c>
      <c r="AM85" s="885"/>
      <c r="AN85" s="885"/>
      <c r="AO85" s="885"/>
      <c r="AP85" s="885"/>
      <c r="AQ85" s="885" t="s">
        <v>583</v>
      </c>
      <c r="AR85" s="885"/>
      <c r="AS85" s="885"/>
      <c r="AT85" s="885"/>
      <c r="AU85" s="885"/>
      <c r="AV85" s="885" t="s">
        <v>583</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4"/>
      <c r="CJ85" s="855"/>
      <c r="CK85" s="855"/>
      <c r="CL85" s="855"/>
      <c r="CM85" s="856"/>
      <c r="CN85" s="854"/>
      <c r="CO85" s="855"/>
      <c r="CP85" s="855"/>
      <c r="CQ85" s="855"/>
      <c r="CR85" s="856"/>
      <c r="CS85" s="854"/>
      <c r="CT85" s="855"/>
      <c r="CU85" s="855"/>
      <c r="CV85" s="855"/>
      <c r="CW85" s="856"/>
      <c r="CX85" s="854"/>
      <c r="CY85" s="855"/>
      <c r="CZ85" s="855"/>
      <c r="DA85" s="855"/>
      <c r="DB85" s="856"/>
      <c r="DC85" s="854"/>
      <c r="DD85" s="855"/>
      <c r="DE85" s="855"/>
      <c r="DF85" s="855"/>
      <c r="DG85" s="856"/>
      <c r="DH85" s="854"/>
      <c r="DI85" s="855"/>
      <c r="DJ85" s="855"/>
      <c r="DK85" s="855"/>
      <c r="DL85" s="856"/>
      <c r="DM85" s="854"/>
      <c r="DN85" s="855"/>
      <c r="DO85" s="855"/>
      <c r="DP85" s="855"/>
      <c r="DQ85" s="856"/>
      <c r="DR85" s="854"/>
      <c r="DS85" s="855"/>
      <c r="DT85" s="855"/>
      <c r="DU85" s="855"/>
      <c r="DV85" s="856"/>
      <c r="DW85" s="864"/>
      <c r="DX85" s="865"/>
      <c r="DY85" s="865"/>
      <c r="DZ85" s="865"/>
      <c r="EA85" s="866"/>
    </row>
    <row r="86" spans="2:131" ht="22.5" customHeight="1" x14ac:dyDescent="0.2">
      <c r="B86" s="184">
        <v>3</v>
      </c>
      <c r="C86" s="881" t="s">
        <v>581</v>
      </c>
      <c r="D86" s="882"/>
      <c r="E86" s="882"/>
      <c r="F86" s="882"/>
      <c r="G86" s="882"/>
      <c r="H86" s="882"/>
      <c r="I86" s="882"/>
      <c r="J86" s="882"/>
      <c r="K86" s="882"/>
      <c r="L86" s="882"/>
      <c r="M86" s="882"/>
      <c r="N86" s="882"/>
      <c r="O86" s="882"/>
      <c r="P86" s="882"/>
      <c r="Q86" s="883"/>
      <c r="R86" s="884">
        <v>1226</v>
      </c>
      <c r="S86" s="885"/>
      <c r="T86" s="885"/>
      <c r="U86" s="885"/>
      <c r="V86" s="885"/>
      <c r="W86" s="885">
        <v>1884</v>
      </c>
      <c r="X86" s="885"/>
      <c r="Y86" s="885"/>
      <c r="Z86" s="885"/>
      <c r="AA86" s="885"/>
      <c r="AB86" s="885" t="s">
        <v>585</v>
      </c>
      <c r="AC86" s="885"/>
      <c r="AD86" s="885"/>
      <c r="AE86" s="885"/>
      <c r="AF86" s="885"/>
      <c r="AG86" s="885" t="s">
        <v>574</v>
      </c>
      <c r="AH86" s="885"/>
      <c r="AI86" s="885"/>
      <c r="AJ86" s="885"/>
      <c r="AK86" s="885"/>
      <c r="AL86" s="885">
        <v>1056</v>
      </c>
      <c r="AM86" s="885"/>
      <c r="AN86" s="885"/>
      <c r="AO86" s="885"/>
      <c r="AP86" s="885"/>
      <c r="AQ86" s="885">
        <v>12689</v>
      </c>
      <c r="AR86" s="885"/>
      <c r="AS86" s="885"/>
      <c r="AT86" s="885"/>
      <c r="AU86" s="885"/>
      <c r="AV86" s="885">
        <v>2710</v>
      </c>
      <c r="AW86" s="885"/>
      <c r="AX86" s="885"/>
      <c r="AY86" s="885"/>
      <c r="AZ86" s="885"/>
      <c r="BA86" s="870" t="s">
        <v>572</v>
      </c>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4"/>
      <c r="CJ86" s="855"/>
      <c r="CK86" s="855"/>
      <c r="CL86" s="855"/>
      <c r="CM86" s="856"/>
      <c r="CN86" s="854"/>
      <c r="CO86" s="855"/>
      <c r="CP86" s="855"/>
      <c r="CQ86" s="855"/>
      <c r="CR86" s="856"/>
      <c r="CS86" s="854"/>
      <c r="CT86" s="855"/>
      <c r="CU86" s="855"/>
      <c r="CV86" s="855"/>
      <c r="CW86" s="856"/>
      <c r="CX86" s="854"/>
      <c r="CY86" s="855"/>
      <c r="CZ86" s="855"/>
      <c r="DA86" s="855"/>
      <c r="DB86" s="856"/>
      <c r="DC86" s="854"/>
      <c r="DD86" s="855"/>
      <c r="DE86" s="855"/>
      <c r="DF86" s="855"/>
      <c r="DG86" s="856"/>
      <c r="DH86" s="854"/>
      <c r="DI86" s="855"/>
      <c r="DJ86" s="855"/>
      <c r="DK86" s="855"/>
      <c r="DL86" s="856"/>
      <c r="DM86" s="854"/>
      <c r="DN86" s="855"/>
      <c r="DO86" s="855"/>
      <c r="DP86" s="855"/>
      <c r="DQ86" s="856"/>
      <c r="DR86" s="854"/>
      <c r="DS86" s="855"/>
      <c r="DT86" s="855"/>
      <c r="DU86" s="855"/>
      <c r="DV86" s="856"/>
      <c r="DW86" s="864"/>
      <c r="DX86" s="865"/>
      <c r="DY86" s="865"/>
      <c r="DZ86" s="865"/>
      <c r="EA86" s="866"/>
    </row>
    <row r="87" spans="2:131" ht="22.5" customHeight="1" x14ac:dyDescent="0.2">
      <c r="B87" s="184">
        <v>4</v>
      </c>
      <c r="C87" s="881" t="s">
        <v>576</v>
      </c>
      <c r="D87" s="882"/>
      <c r="E87" s="882"/>
      <c r="F87" s="882"/>
      <c r="G87" s="882"/>
      <c r="H87" s="882"/>
      <c r="I87" s="882"/>
      <c r="J87" s="882"/>
      <c r="K87" s="882"/>
      <c r="L87" s="882"/>
      <c r="M87" s="882"/>
      <c r="N87" s="882"/>
      <c r="O87" s="882"/>
      <c r="P87" s="882"/>
      <c r="Q87" s="883"/>
      <c r="R87" s="884">
        <v>167</v>
      </c>
      <c r="S87" s="885"/>
      <c r="T87" s="885"/>
      <c r="U87" s="885"/>
      <c r="V87" s="885"/>
      <c r="W87" s="885">
        <v>164</v>
      </c>
      <c r="X87" s="885"/>
      <c r="Y87" s="885"/>
      <c r="Z87" s="885"/>
      <c r="AA87" s="885"/>
      <c r="AB87" s="885">
        <v>3</v>
      </c>
      <c r="AC87" s="885"/>
      <c r="AD87" s="885"/>
      <c r="AE87" s="885"/>
      <c r="AF87" s="885"/>
      <c r="AG87" s="885">
        <v>3</v>
      </c>
      <c r="AH87" s="885"/>
      <c r="AI87" s="885"/>
      <c r="AJ87" s="885"/>
      <c r="AK87" s="885"/>
      <c r="AL87" s="885">
        <v>2</v>
      </c>
      <c r="AM87" s="885"/>
      <c r="AN87" s="885"/>
      <c r="AO87" s="885"/>
      <c r="AP87" s="885"/>
      <c r="AQ87" s="885">
        <v>234</v>
      </c>
      <c r="AR87" s="885"/>
      <c r="AS87" s="885"/>
      <c r="AT87" s="885"/>
      <c r="AU87" s="885"/>
      <c r="AV87" s="885">
        <v>74</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4"/>
      <c r="CJ87" s="855"/>
      <c r="CK87" s="855"/>
      <c r="CL87" s="855"/>
      <c r="CM87" s="856"/>
      <c r="CN87" s="854"/>
      <c r="CO87" s="855"/>
      <c r="CP87" s="855"/>
      <c r="CQ87" s="855"/>
      <c r="CR87" s="856"/>
      <c r="CS87" s="854"/>
      <c r="CT87" s="855"/>
      <c r="CU87" s="855"/>
      <c r="CV87" s="855"/>
      <c r="CW87" s="856"/>
      <c r="CX87" s="854"/>
      <c r="CY87" s="855"/>
      <c r="CZ87" s="855"/>
      <c r="DA87" s="855"/>
      <c r="DB87" s="856"/>
      <c r="DC87" s="854"/>
      <c r="DD87" s="855"/>
      <c r="DE87" s="855"/>
      <c r="DF87" s="855"/>
      <c r="DG87" s="856"/>
      <c r="DH87" s="854"/>
      <c r="DI87" s="855"/>
      <c r="DJ87" s="855"/>
      <c r="DK87" s="855"/>
      <c r="DL87" s="856"/>
      <c r="DM87" s="854"/>
      <c r="DN87" s="855"/>
      <c r="DO87" s="855"/>
      <c r="DP87" s="855"/>
      <c r="DQ87" s="856"/>
      <c r="DR87" s="854"/>
      <c r="DS87" s="855"/>
      <c r="DT87" s="855"/>
      <c r="DU87" s="855"/>
      <c r="DV87" s="856"/>
      <c r="DW87" s="864"/>
      <c r="DX87" s="865"/>
      <c r="DY87" s="865"/>
      <c r="DZ87" s="865"/>
      <c r="EA87" s="866"/>
    </row>
    <row r="88" spans="2:131" ht="22.5" customHeight="1" x14ac:dyDescent="0.2">
      <c r="B88" s="184">
        <v>5</v>
      </c>
      <c r="C88" s="881" t="s">
        <v>577</v>
      </c>
      <c r="D88" s="882"/>
      <c r="E88" s="882"/>
      <c r="F88" s="882"/>
      <c r="G88" s="882"/>
      <c r="H88" s="882"/>
      <c r="I88" s="882"/>
      <c r="J88" s="882"/>
      <c r="K88" s="882"/>
      <c r="L88" s="882"/>
      <c r="M88" s="882"/>
      <c r="N88" s="882"/>
      <c r="O88" s="882"/>
      <c r="P88" s="882"/>
      <c r="Q88" s="883"/>
      <c r="R88" s="884">
        <v>457</v>
      </c>
      <c r="S88" s="885"/>
      <c r="T88" s="885"/>
      <c r="U88" s="885"/>
      <c r="V88" s="885"/>
      <c r="W88" s="885">
        <v>427</v>
      </c>
      <c r="X88" s="885"/>
      <c r="Y88" s="885"/>
      <c r="Z88" s="885"/>
      <c r="AA88" s="885"/>
      <c r="AB88" s="885">
        <v>30</v>
      </c>
      <c r="AC88" s="885"/>
      <c r="AD88" s="885"/>
      <c r="AE88" s="885"/>
      <c r="AF88" s="885"/>
      <c r="AG88" s="885">
        <v>30</v>
      </c>
      <c r="AH88" s="885"/>
      <c r="AI88" s="885"/>
      <c r="AJ88" s="885"/>
      <c r="AK88" s="885"/>
      <c r="AL88" s="885" t="s">
        <v>574</v>
      </c>
      <c r="AM88" s="885"/>
      <c r="AN88" s="885"/>
      <c r="AO88" s="885"/>
      <c r="AP88" s="885"/>
      <c r="AQ88" s="885">
        <v>45</v>
      </c>
      <c r="AR88" s="885"/>
      <c r="AS88" s="885"/>
      <c r="AT88" s="885"/>
      <c r="AU88" s="885"/>
      <c r="AV88" s="885">
        <v>3</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4"/>
      <c r="CJ88" s="855"/>
      <c r="CK88" s="855"/>
      <c r="CL88" s="855"/>
      <c r="CM88" s="856"/>
      <c r="CN88" s="854"/>
      <c r="CO88" s="855"/>
      <c r="CP88" s="855"/>
      <c r="CQ88" s="855"/>
      <c r="CR88" s="856"/>
      <c r="CS88" s="854"/>
      <c r="CT88" s="855"/>
      <c r="CU88" s="855"/>
      <c r="CV88" s="855"/>
      <c r="CW88" s="856"/>
      <c r="CX88" s="854"/>
      <c r="CY88" s="855"/>
      <c r="CZ88" s="855"/>
      <c r="DA88" s="855"/>
      <c r="DB88" s="856"/>
      <c r="DC88" s="854"/>
      <c r="DD88" s="855"/>
      <c r="DE88" s="855"/>
      <c r="DF88" s="855"/>
      <c r="DG88" s="856"/>
      <c r="DH88" s="854"/>
      <c r="DI88" s="855"/>
      <c r="DJ88" s="855"/>
      <c r="DK88" s="855"/>
      <c r="DL88" s="856"/>
      <c r="DM88" s="854"/>
      <c r="DN88" s="855"/>
      <c r="DO88" s="855"/>
      <c r="DP88" s="855"/>
      <c r="DQ88" s="856"/>
      <c r="DR88" s="854"/>
      <c r="DS88" s="855"/>
      <c r="DT88" s="855"/>
      <c r="DU88" s="855"/>
      <c r="DV88" s="856"/>
      <c r="DW88" s="864"/>
      <c r="DX88" s="865"/>
      <c r="DY88" s="865"/>
      <c r="DZ88" s="865"/>
      <c r="EA88" s="866"/>
    </row>
    <row r="89" spans="2:131" ht="22.5" customHeight="1" x14ac:dyDescent="0.2">
      <c r="B89" s="184">
        <v>6</v>
      </c>
      <c r="C89" s="881" t="s">
        <v>578</v>
      </c>
      <c r="D89" s="882"/>
      <c r="E89" s="882"/>
      <c r="F89" s="882"/>
      <c r="G89" s="882"/>
      <c r="H89" s="882"/>
      <c r="I89" s="882"/>
      <c r="J89" s="882"/>
      <c r="K89" s="882"/>
      <c r="L89" s="882"/>
      <c r="M89" s="882"/>
      <c r="N89" s="882"/>
      <c r="O89" s="882"/>
      <c r="P89" s="882"/>
      <c r="Q89" s="883"/>
      <c r="R89" s="884">
        <v>6515</v>
      </c>
      <c r="S89" s="885"/>
      <c r="T89" s="885"/>
      <c r="U89" s="885"/>
      <c r="V89" s="885"/>
      <c r="W89" s="885">
        <v>6359</v>
      </c>
      <c r="X89" s="885"/>
      <c r="Y89" s="885"/>
      <c r="Z89" s="885"/>
      <c r="AA89" s="885"/>
      <c r="AB89" s="885">
        <v>156</v>
      </c>
      <c r="AC89" s="885"/>
      <c r="AD89" s="885"/>
      <c r="AE89" s="885"/>
      <c r="AF89" s="885"/>
      <c r="AG89" s="885">
        <v>156</v>
      </c>
      <c r="AH89" s="885"/>
      <c r="AI89" s="885"/>
      <c r="AJ89" s="885"/>
      <c r="AK89" s="885"/>
      <c r="AL89" s="885">
        <v>1117</v>
      </c>
      <c r="AM89" s="885"/>
      <c r="AN89" s="885"/>
      <c r="AO89" s="885"/>
      <c r="AP89" s="885"/>
      <c r="AQ89" s="885" t="s">
        <v>574</v>
      </c>
      <c r="AR89" s="885"/>
      <c r="AS89" s="885"/>
      <c r="AT89" s="885"/>
      <c r="AU89" s="885"/>
      <c r="AV89" s="885" t="s">
        <v>574</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4"/>
      <c r="CJ89" s="855"/>
      <c r="CK89" s="855"/>
      <c r="CL89" s="855"/>
      <c r="CM89" s="856"/>
      <c r="CN89" s="854"/>
      <c r="CO89" s="855"/>
      <c r="CP89" s="855"/>
      <c r="CQ89" s="855"/>
      <c r="CR89" s="856"/>
      <c r="CS89" s="854"/>
      <c r="CT89" s="855"/>
      <c r="CU89" s="855"/>
      <c r="CV89" s="855"/>
      <c r="CW89" s="856"/>
      <c r="CX89" s="854"/>
      <c r="CY89" s="855"/>
      <c r="CZ89" s="855"/>
      <c r="DA89" s="855"/>
      <c r="DB89" s="856"/>
      <c r="DC89" s="854"/>
      <c r="DD89" s="855"/>
      <c r="DE89" s="855"/>
      <c r="DF89" s="855"/>
      <c r="DG89" s="856"/>
      <c r="DH89" s="854"/>
      <c r="DI89" s="855"/>
      <c r="DJ89" s="855"/>
      <c r="DK89" s="855"/>
      <c r="DL89" s="856"/>
      <c r="DM89" s="854"/>
      <c r="DN89" s="855"/>
      <c r="DO89" s="855"/>
      <c r="DP89" s="855"/>
      <c r="DQ89" s="856"/>
      <c r="DR89" s="854"/>
      <c r="DS89" s="855"/>
      <c r="DT89" s="855"/>
      <c r="DU89" s="855"/>
      <c r="DV89" s="856"/>
      <c r="DW89" s="864"/>
      <c r="DX89" s="865"/>
      <c r="DY89" s="865"/>
      <c r="DZ89" s="865"/>
      <c r="EA89" s="866"/>
    </row>
    <row r="90" spans="2:131" ht="22.5" customHeight="1" x14ac:dyDescent="0.2">
      <c r="B90" s="184">
        <v>7</v>
      </c>
      <c r="C90" s="881" t="s">
        <v>584</v>
      </c>
      <c r="D90" s="882"/>
      <c r="E90" s="882"/>
      <c r="F90" s="882"/>
      <c r="G90" s="882"/>
      <c r="H90" s="882"/>
      <c r="I90" s="882"/>
      <c r="J90" s="882"/>
      <c r="K90" s="882"/>
      <c r="L90" s="882"/>
      <c r="M90" s="882"/>
      <c r="N90" s="882"/>
      <c r="O90" s="882"/>
      <c r="P90" s="882"/>
      <c r="Q90" s="883"/>
      <c r="R90" s="884">
        <v>2065</v>
      </c>
      <c r="S90" s="885"/>
      <c r="T90" s="885"/>
      <c r="U90" s="885"/>
      <c r="V90" s="885"/>
      <c r="W90" s="885">
        <v>2052</v>
      </c>
      <c r="X90" s="885"/>
      <c r="Y90" s="885"/>
      <c r="Z90" s="885"/>
      <c r="AA90" s="885"/>
      <c r="AB90" s="885">
        <v>12</v>
      </c>
      <c r="AC90" s="885"/>
      <c r="AD90" s="885"/>
      <c r="AE90" s="885"/>
      <c r="AF90" s="885"/>
      <c r="AG90" s="885">
        <v>12</v>
      </c>
      <c r="AH90" s="885"/>
      <c r="AI90" s="885"/>
      <c r="AJ90" s="885"/>
      <c r="AK90" s="885"/>
      <c r="AL90" s="885" t="s">
        <v>583</v>
      </c>
      <c r="AM90" s="885"/>
      <c r="AN90" s="885"/>
      <c r="AO90" s="885"/>
      <c r="AP90" s="885"/>
      <c r="AQ90" s="885" t="s">
        <v>583</v>
      </c>
      <c r="AR90" s="885"/>
      <c r="AS90" s="885"/>
      <c r="AT90" s="885"/>
      <c r="AU90" s="885"/>
      <c r="AV90" s="885" t="s">
        <v>583</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4"/>
      <c r="CJ90" s="855"/>
      <c r="CK90" s="855"/>
      <c r="CL90" s="855"/>
      <c r="CM90" s="856"/>
      <c r="CN90" s="854"/>
      <c r="CO90" s="855"/>
      <c r="CP90" s="855"/>
      <c r="CQ90" s="855"/>
      <c r="CR90" s="856"/>
      <c r="CS90" s="854"/>
      <c r="CT90" s="855"/>
      <c r="CU90" s="855"/>
      <c r="CV90" s="855"/>
      <c r="CW90" s="856"/>
      <c r="CX90" s="854"/>
      <c r="CY90" s="855"/>
      <c r="CZ90" s="855"/>
      <c r="DA90" s="855"/>
      <c r="DB90" s="856"/>
      <c r="DC90" s="854"/>
      <c r="DD90" s="855"/>
      <c r="DE90" s="855"/>
      <c r="DF90" s="855"/>
      <c r="DG90" s="856"/>
      <c r="DH90" s="854"/>
      <c r="DI90" s="855"/>
      <c r="DJ90" s="855"/>
      <c r="DK90" s="855"/>
      <c r="DL90" s="856"/>
      <c r="DM90" s="854"/>
      <c r="DN90" s="855"/>
      <c r="DO90" s="855"/>
      <c r="DP90" s="855"/>
      <c r="DQ90" s="856"/>
      <c r="DR90" s="854"/>
      <c r="DS90" s="855"/>
      <c r="DT90" s="855"/>
      <c r="DU90" s="855"/>
      <c r="DV90" s="856"/>
      <c r="DW90" s="864"/>
      <c r="DX90" s="865"/>
      <c r="DY90" s="865"/>
      <c r="DZ90" s="865"/>
      <c r="EA90" s="866"/>
    </row>
    <row r="91" spans="2:131" ht="22.5" customHeight="1" x14ac:dyDescent="0.2">
      <c r="B91" s="184">
        <v>8</v>
      </c>
      <c r="C91" s="881" t="s">
        <v>582</v>
      </c>
      <c r="D91" s="882"/>
      <c r="E91" s="882"/>
      <c r="F91" s="882"/>
      <c r="G91" s="882"/>
      <c r="H91" s="882"/>
      <c r="I91" s="882"/>
      <c r="J91" s="882"/>
      <c r="K91" s="882"/>
      <c r="L91" s="882"/>
      <c r="M91" s="882"/>
      <c r="N91" s="882"/>
      <c r="O91" s="882"/>
      <c r="P91" s="882"/>
      <c r="Q91" s="883"/>
      <c r="R91" s="884">
        <v>318268</v>
      </c>
      <c r="S91" s="885"/>
      <c r="T91" s="885"/>
      <c r="U91" s="885"/>
      <c r="V91" s="885"/>
      <c r="W91" s="885">
        <v>313258</v>
      </c>
      <c r="X91" s="885"/>
      <c r="Y91" s="885"/>
      <c r="Z91" s="885"/>
      <c r="AA91" s="885"/>
      <c r="AB91" s="885">
        <v>5010</v>
      </c>
      <c r="AC91" s="885"/>
      <c r="AD91" s="885"/>
      <c r="AE91" s="885"/>
      <c r="AF91" s="885"/>
      <c r="AG91" s="885">
        <v>5010</v>
      </c>
      <c r="AH91" s="885"/>
      <c r="AI91" s="885"/>
      <c r="AJ91" s="885"/>
      <c r="AK91" s="885"/>
      <c r="AL91" s="885">
        <v>3801</v>
      </c>
      <c r="AM91" s="885"/>
      <c r="AN91" s="885"/>
      <c r="AO91" s="885"/>
      <c r="AP91" s="885"/>
      <c r="AQ91" s="885" t="s">
        <v>583</v>
      </c>
      <c r="AR91" s="885"/>
      <c r="AS91" s="885"/>
      <c r="AT91" s="885"/>
      <c r="AU91" s="885"/>
      <c r="AV91" s="885" t="s">
        <v>583</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4"/>
      <c r="CJ91" s="855"/>
      <c r="CK91" s="855"/>
      <c r="CL91" s="855"/>
      <c r="CM91" s="856"/>
      <c r="CN91" s="854"/>
      <c r="CO91" s="855"/>
      <c r="CP91" s="855"/>
      <c r="CQ91" s="855"/>
      <c r="CR91" s="856"/>
      <c r="CS91" s="854"/>
      <c r="CT91" s="855"/>
      <c r="CU91" s="855"/>
      <c r="CV91" s="855"/>
      <c r="CW91" s="856"/>
      <c r="CX91" s="854"/>
      <c r="CY91" s="855"/>
      <c r="CZ91" s="855"/>
      <c r="DA91" s="855"/>
      <c r="DB91" s="856"/>
      <c r="DC91" s="854"/>
      <c r="DD91" s="855"/>
      <c r="DE91" s="855"/>
      <c r="DF91" s="855"/>
      <c r="DG91" s="856"/>
      <c r="DH91" s="854"/>
      <c r="DI91" s="855"/>
      <c r="DJ91" s="855"/>
      <c r="DK91" s="855"/>
      <c r="DL91" s="856"/>
      <c r="DM91" s="854"/>
      <c r="DN91" s="855"/>
      <c r="DO91" s="855"/>
      <c r="DP91" s="855"/>
      <c r="DQ91" s="856"/>
      <c r="DR91" s="854"/>
      <c r="DS91" s="855"/>
      <c r="DT91" s="855"/>
      <c r="DU91" s="855"/>
      <c r="DV91" s="856"/>
      <c r="DW91" s="864"/>
      <c r="DX91" s="865"/>
      <c r="DY91" s="865"/>
      <c r="DZ91" s="865"/>
      <c r="EA91" s="866"/>
    </row>
    <row r="92" spans="2:131" ht="22.5" customHeight="1" x14ac:dyDescent="0.2">
      <c r="B92" s="184">
        <v>9</v>
      </c>
      <c r="C92" s="881" t="s">
        <v>579</v>
      </c>
      <c r="D92" s="882"/>
      <c r="E92" s="882"/>
      <c r="F92" s="882"/>
      <c r="G92" s="882"/>
      <c r="H92" s="882"/>
      <c r="I92" s="882"/>
      <c r="J92" s="882"/>
      <c r="K92" s="882"/>
      <c r="L92" s="882"/>
      <c r="M92" s="882"/>
      <c r="N92" s="882"/>
      <c r="O92" s="882"/>
      <c r="P92" s="882"/>
      <c r="Q92" s="883"/>
      <c r="R92" s="884">
        <v>339</v>
      </c>
      <c r="S92" s="885"/>
      <c r="T92" s="885"/>
      <c r="U92" s="885"/>
      <c r="V92" s="885"/>
      <c r="W92" s="885">
        <v>287</v>
      </c>
      <c r="X92" s="885"/>
      <c r="Y92" s="885"/>
      <c r="Z92" s="885"/>
      <c r="AA92" s="885"/>
      <c r="AB92" s="885">
        <v>53</v>
      </c>
      <c r="AC92" s="885"/>
      <c r="AD92" s="885"/>
      <c r="AE92" s="885"/>
      <c r="AF92" s="885"/>
      <c r="AG92" s="885">
        <v>53</v>
      </c>
      <c r="AH92" s="885"/>
      <c r="AI92" s="885"/>
      <c r="AJ92" s="885"/>
      <c r="AK92" s="885"/>
      <c r="AL92" s="885" t="s">
        <v>583</v>
      </c>
      <c r="AM92" s="885"/>
      <c r="AN92" s="885"/>
      <c r="AO92" s="885"/>
      <c r="AP92" s="885"/>
      <c r="AQ92" s="885" t="s">
        <v>583</v>
      </c>
      <c r="AR92" s="885"/>
      <c r="AS92" s="885"/>
      <c r="AT92" s="885"/>
      <c r="AU92" s="885"/>
      <c r="AV92" s="885" t="s">
        <v>583</v>
      </c>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4"/>
      <c r="CJ92" s="855"/>
      <c r="CK92" s="855"/>
      <c r="CL92" s="855"/>
      <c r="CM92" s="856"/>
      <c r="CN92" s="854"/>
      <c r="CO92" s="855"/>
      <c r="CP92" s="855"/>
      <c r="CQ92" s="855"/>
      <c r="CR92" s="856"/>
      <c r="CS92" s="854"/>
      <c r="CT92" s="855"/>
      <c r="CU92" s="855"/>
      <c r="CV92" s="855"/>
      <c r="CW92" s="856"/>
      <c r="CX92" s="854"/>
      <c r="CY92" s="855"/>
      <c r="CZ92" s="855"/>
      <c r="DA92" s="855"/>
      <c r="DB92" s="856"/>
      <c r="DC92" s="854"/>
      <c r="DD92" s="855"/>
      <c r="DE92" s="855"/>
      <c r="DF92" s="855"/>
      <c r="DG92" s="856"/>
      <c r="DH92" s="854"/>
      <c r="DI92" s="855"/>
      <c r="DJ92" s="855"/>
      <c r="DK92" s="855"/>
      <c r="DL92" s="856"/>
      <c r="DM92" s="854"/>
      <c r="DN92" s="855"/>
      <c r="DO92" s="855"/>
      <c r="DP92" s="855"/>
      <c r="DQ92" s="856"/>
      <c r="DR92" s="854"/>
      <c r="DS92" s="855"/>
      <c r="DT92" s="855"/>
      <c r="DU92" s="855"/>
      <c r="DV92" s="856"/>
      <c r="DW92" s="864"/>
      <c r="DX92" s="865"/>
      <c r="DY92" s="865"/>
      <c r="DZ92" s="865"/>
      <c r="EA92" s="866"/>
    </row>
    <row r="93" spans="2:131" ht="22.5" customHeight="1" x14ac:dyDescent="0.2">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4"/>
      <c r="CJ93" s="855"/>
      <c r="CK93" s="855"/>
      <c r="CL93" s="855"/>
      <c r="CM93" s="856"/>
      <c r="CN93" s="854"/>
      <c r="CO93" s="855"/>
      <c r="CP93" s="855"/>
      <c r="CQ93" s="855"/>
      <c r="CR93" s="856"/>
      <c r="CS93" s="854"/>
      <c r="CT93" s="855"/>
      <c r="CU93" s="855"/>
      <c r="CV93" s="855"/>
      <c r="CW93" s="856"/>
      <c r="CX93" s="854"/>
      <c r="CY93" s="855"/>
      <c r="CZ93" s="855"/>
      <c r="DA93" s="855"/>
      <c r="DB93" s="856"/>
      <c r="DC93" s="854"/>
      <c r="DD93" s="855"/>
      <c r="DE93" s="855"/>
      <c r="DF93" s="855"/>
      <c r="DG93" s="856"/>
      <c r="DH93" s="854"/>
      <c r="DI93" s="855"/>
      <c r="DJ93" s="855"/>
      <c r="DK93" s="855"/>
      <c r="DL93" s="856"/>
      <c r="DM93" s="854"/>
      <c r="DN93" s="855"/>
      <c r="DO93" s="855"/>
      <c r="DP93" s="855"/>
      <c r="DQ93" s="856"/>
      <c r="DR93" s="854"/>
      <c r="DS93" s="855"/>
      <c r="DT93" s="855"/>
      <c r="DU93" s="855"/>
      <c r="DV93" s="856"/>
      <c r="DW93" s="864"/>
      <c r="DX93" s="865"/>
      <c r="DY93" s="865"/>
      <c r="DZ93" s="865"/>
      <c r="EA93" s="866"/>
    </row>
    <row r="94" spans="2:131" ht="22.5" customHeight="1" x14ac:dyDescent="0.2">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4"/>
      <c r="CJ94" s="855"/>
      <c r="CK94" s="855"/>
      <c r="CL94" s="855"/>
      <c r="CM94" s="856"/>
      <c r="CN94" s="854"/>
      <c r="CO94" s="855"/>
      <c r="CP94" s="855"/>
      <c r="CQ94" s="855"/>
      <c r="CR94" s="856"/>
      <c r="CS94" s="854"/>
      <c r="CT94" s="855"/>
      <c r="CU94" s="855"/>
      <c r="CV94" s="855"/>
      <c r="CW94" s="856"/>
      <c r="CX94" s="854"/>
      <c r="CY94" s="855"/>
      <c r="CZ94" s="855"/>
      <c r="DA94" s="855"/>
      <c r="DB94" s="856"/>
      <c r="DC94" s="854"/>
      <c r="DD94" s="855"/>
      <c r="DE94" s="855"/>
      <c r="DF94" s="855"/>
      <c r="DG94" s="856"/>
      <c r="DH94" s="854"/>
      <c r="DI94" s="855"/>
      <c r="DJ94" s="855"/>
      <c r="DK94" s="855"/>
      <c r="DL94" s="856"/>
      <c r="DM94" s="854"/>
      <c r="DN94" s="855"/>
      <c r="DO94" s="855"/>
      <c r="DP94" s="855"/>
      <c r="DQ94" s="856"/>
      <c r="DR94" s="854"/>
      <c r="DS94" s="855"/>
      <c r="DT94" s="855"/>
      <c r="DU94" s="855"/>
      <c r="DV94" s="856"/>
      <c r="DW94" s="864"/>
      <c r="DX94" s="865"/>
      <c r="DY94" s="865"/>
      <c r="DZ94" s="865"/>
      <c r="EA94" s="866"/>
    </row>
    <row r="95" spans="2:131" ht="22.5" customHeight="1" x14ac:dyDescent="0.2">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4"/>
      <c r="CJ95" s="855"/>
      <c r="CK95" s="855"/>
      <c r="CL95" s="855"/>
      <c r="CM95" s="856"/>
      <c r="CN95" s="854"/>
      <c r="CO95" s="855"/>
      <c r="CP95" s="855"/>
      <c r="CQ95" s="855"/>
      <c r="CR95" s="856"/>
      <c r="CS95" s="854"/>
      <c r="CT95" s="855"/>
      <c r="CU95" s="855"/>
      <c r="CV95" s="855"/>
      <c r="CW95" s="856"/>
      <c r="CX95" s="854"/>
      <c r="CY95" s="855"/>
      <c r="CZ95" s="855"/>
      <c r="DA95" s="855"/>
      <c r="DB95" s="856"/>
      <c r="DC95" s="854"/>
      <c r="DD95" s="855"/>
      <c r="DE95" s="855"/>
      <c r="DF95" s="855"/>
      <c r="DG95" s="856"/>
      <c r="DH95" s="854"/>
      <c r="DI95" s="855"/>
      <c r="DJ95" s="855"/>
      <c r="DK95" s="855"/>
      <c r="DL95" s="856"/>
      <c r="DM95" s="854"/>
      <c r="DN95" s="855"/>
      <c r="DO95" s="855"/>
      <c r="DP95" s="855"/>
      <c r="DQ95" s="856"/>
      <c r="DR95" s="854"/>
      <c r="DS95" s="855"/>
      <c r="DT95" s="855"/>
      <c r="DU95" s="855"/>
      <c r="DV95" s="856"/>
      <c r="DW95" s="864"/>
      <c r="DX95" s="865"/>
      <c r="DY95" s="865"/>
      <c r="DZ95" s="865"/>
      <c r="EA95" s="866"/>
    </row>
    <row r="96" spans="2:131" ht="22.5" customHeight="1" x14ac:dyDescent="0.2">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4"/>
      <c r="CJ96" s="855"/>
      <c r="CK96" s="855"/>
      <c r="CL96" s="855"/>
      <c r="CM96" s="856"/>
      <c r="CN96" s="854"/>
      <c r="CO96" s="855"/>
      <c r="CP96" s="855"/>
      <c r="CQ96" s="855"/>
      <c r="CR96" s="856"/>
      <c r="CS96" s="854"/>
      <c r="CT96" s="855"/>
      <c r="CU96" s="855"/>
      <c r="CV96" s="855"/>
      <c r="CW96" s="856"/>
      <c r="CX96" s="854"/>
      <c r="CY96" s="855"/>
      <c r="CZ96" s="855"/>
      <c r="DA96" s="855"/>
      <c r="DB96" s="856"/>
      <c r="DC96" s="854"/>
      <c r="DD96" s="855"/>
      <c r="DE96" s="855"/>
      <c r="DF96" s="855"/>
      <c r="DG96" s="856"/>
      <c r="DH96" s="854"/>
      <c r="DI96" s="855"/>
      <c r="DJ96" s="855"/>
      <c r="DK96" s="855"/>
      <c r="DL96" s="856"/>
      <c r="DM96" s="854"/>
      <c r="DN96" s="855"/>
      <c r="DO96" s="855"/>
      <c r="DP96" s="855"/>
      <c r="DQ96" s="856"/>
      <c r="DR96" s="854"/>
      <c r="DS96" s="855"/>
      <c r="DT96" s="855"/>
      <c r="DU96" s="855"/>
      <c r="DV96" s="856"/>
      <c r="DW96" s="864"/>
      <c r="DX96" s="865"/>
      <c r="DY96" s="865"/>
      <c r="DZ96" s="865"/>
      <c r="EA96" s="866"/>
    </row>
    <row r="97" spans="2:131" ht="22.5" customHeight="1" x14ac:dyDescent="0.2">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4"/>
      <c r="CJ97" s="855"/>
      <c r="CK97" s="855"/>
      <c r="CL97" s="855"/>
      <c r="CM97" s="856"/>
      <c r="CN97" s="854"/>
      <c r="CO97" s="855"/>
      <c r="CP97" s="855"/>
      <c r="CQ97" s="855"/>
      <c r="CR97" s="856"/>
      <c r="CS97" s="854"/>
      <c r="CT97" s="855"/>
      <c r="CU97" s="855"/>
      <c r="CV97" s="855"/>
      <c r="CW97" s="856"/>
      <c r="CX97" s="854"/>
      <c r="CY97" s="855"/>
      <c r="CZ97" s="855"/>
      <c r="DA97" s="855"/>
      <c r="DB97" s="856"/>
      <c r="DC97" s="854"/>
      <c r="DD97" s="855"/>
      <c r="DE97" s="855"/>
      <c r="DF97" s="855"/>
      <c r="DG97" s="856"/>
      <c r="DH97" s="854"/>
      <c r="DI97" s="855"/>
      <c r="DJ97" s="855"/>
      <c r="DK97" s="855"/>
      <c r="DL97" s="856"/>
      <c r="DM97" s="854"/>
      <c r="DN97" s="855"/>
      <c r="DO97" s="855"/>
      <c r="DP97" s="855"/>
      <c r="DQ97" s="856"/>
      <c r="DR97" s="854"/>
      <c r="DS97" s="855"/>
      <c r="DT97" s="855"/>
      <c r="DU97" s="855"/>
      <c r="DV97" s="856"/>
      <c r="DW97" s="864"/>
      <c r="DX97" s="865"/>
      <c r="DY97" s="865"/>
      <c r="DZ97" s="865"/>
      <c r="EA97" s="866"/>
    </row>
    <row r="98" spans="2:131" ht="22.5" customHeight="1" x14ac:dyDescent="0.2">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4"/>
      <c r="CJ98" s="855"/>
      <c r="CK98" s="855"/>
      <c r="CL98" s="855"/>
      <c r="CM98" s="856"/>
      <c r="CN98" s="854"/>
      <c r="CO98" s="855"/>
      <c r="CP98" s="855"/>
      <c r="CQ98" s="855"/>
      <c r="CR98" s="856"/>
      <c r="CS98" s="854"/>
      <c r="CT98" s="855"/>
      <c r="CU98" s="855"/>
      <c r="CV98" s="855"/>
      <c r="CW98" s="856"/>
      <c r="CX98" s="854"/>
      <c r="CY98" s="855"/>
      <c r="CZ98" s="855"/>
      <c r="DA98" s="855"/>
      <c r="DB98" s="856"/>
      <c r="DC98" s="854"/>
      <c r="DD98" s="855"/>
      <c r="DE98" s="855"/>
      <c r="DF98" s="855"/>
      <c r="DG98" s="856"/>
      <c r="DH98" s="854"/>
      <c r="DI98" s="855"/>
      <c r="DJ98" s="855"/>
      <c r="DK98" s="855"/>
      <c r="DL98" s="856"/>
      <c r="DM98" s="854"/>
      <c r="DN98" s="855"/>
      <c r="DO98" s="855"/>
      <c r="DP98" s="855"/>
      <c r="DQ98" s="856"/>
      <c r="DR98" s="854"/>
      <c r="DS98" s="855"/>
      <c r="DT98" s="855"/>
      <c r="DU98" s="855"/>
      <c r="DV98" s="856"/>
      <c r="DW98" s="864"/>
      <c r="DX98" s="865"/>
      <c r="DY98" s="865"/>
      <c r="DZ98" s="865"/>
      <c r="EA98" s="866"/>
    </row>
    <row r="99" spans="2:131" ht="22.5" customHeight="1" x14ac:dyDescent="0.2">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4"/>
      <c r="CJ99" s="855"/>
      <c r="CK99" s="855"/>
      <c r="CL99" s="855"/>
      <c r="CM99" s="856"/>
      <c r="CN99" s="854"/>
      <c r="CO99" s="855"/>
      <c r="CP99" s="855"/>
      <c r="CQ99" s="855"/>
      <c r="CR99" s="856"/>
      <c r="CS99" s="854"/>
      <c r="CT99" s="855"/>
      <c r="CU99" s="855"/>
      <c r="CV99" s="855"/>
      <c r="CW99" s="856"/>
      <c r="CX99" s="854"/>
      <c r="CY99" s="855"/>
      <c r="CZ99" s="855"/>
      <c r="DA99" s="855"/>
      <c r="DB99" s="856"/>
      <c r="DC99" s="854"/>
      <c r="DD99" s="855"/>
      <c r="DE99" s="855"/>
      <c r="DF99" s="855"/>
      <c r="DG99" s="856"/>
      <c r="DH99" s="854"/>
      <c r="DI99" s="855"/>
      <c r="DJ99" s="855"/>
      <c r="DK99" s="855"/>
      <c r="DL99" s="856"/>
      <c r="DM99" s="854"/>
      <c r="DN99" s="855"/>
      <c r="DO99" s="855"/>
      <c r="DP99" s="855"/>
      <c r="DQ99" s="856"/>
      <c r="DR99" s="854"/>
      <c r="DS99" s="855"/>
      <c r="DT99" s="855"/>
      <c r="DU99" s="855"/>
      <c r="DV99" s="856"/>
      <c r="DW99" s="864"/>
      <c r="DX99" s="865"/>
      <c r="DY99" s="865"/>
      <c r="DZ99" s="865"/>
      <c r="EA99" s="866"/>
    </row>
    <row r="100" spans="2:131" ht="22.5" customHeight="1" x14ac:dyDescent="0.2">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4"/>
      <c r="CJ100" s="855"/>
      <c r="CK100" s="855"/>
      <c r="CL100" s="855"/>
      <c r="CM100" s="856"/>
      <c r="CN100" s="854"/>
      <c r="CO100" s="855"/>
      <c r="CP100" s="855"/>
      <c r="CQ100" s="855"/>
      <c r="CR100" s="856"/>
      <c r="CS100" s="854"/>
      <c r="CT100" s="855"/>
      <c r="CU100" s="855"/>
      <c r="CV100" s="855"/>
      <c r="CW100" s="856"/>
      <c r="CX100" s="854"/>
      <c r="CY100" s="855"/>
      <c r="CZ100" s="855"/>
      <c r="DA100" s="855"/>
      <c r="DB100" s="856"/>
      <c r="DC100" s="854"/>
      <c r="DD100" s="855"/>
      <c r="DE100" s="855"/>
      <c r="DF100" s="855"/>
      <c r="DG100" s="856"/>
      <c r="DH100" s="854"/>
      <c r="DI100" s="855"/>
      <c r="DJ100" s="855"/>
      <c r="DK100" s="855"/>
      <c r="DL100" s="856"/>
      <c r="DM100" s="854"/>
      <c r="DN100" s="855"/>
      <c r="DO100" s="855"/>
      <c r="DP100" s="855"/>
      <c r="DQ100" s="856"/>
      <c r="DR100" s="854"/>
      <c r="DS100" s="855"/>
      <c r="DT100" s="855"/>
      <c r="DU100" s="855"/>
      <c r="DV100" s="856"/>
      <c r="DW100" s="864"/>
      <c r="DX100" s="865"/>
      <c r="DY100" s="865"/>
      <c r="DZ100" s="865"/>
      <c r="EA100" s="866"/>
    </row>
    <row r="101" spans="2:131" ht="22.5" customHeight="1" x14ac:dyDescent="0.2">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4"/>
      <c r="CJ101" s="855"/>
      <c r="CK101" s="855"/>
      <c r="CL101" s="855"/>
      <c r="CM101" s="856"/>
      <c r="CN101" s="854"/>
      <c r="CO101" s="855"/>
      <c r="CP101" s="855"/>
      <c r="CQ101" s="855"/>
      <c r="CR101" s="856"/>
      <c r="CS101" s="854"/>
      <c r="CT101" s="855"/>
      <c r="CU101" s="855"/>
      <c r="CV101" s="855"/>
      <c r="CW101" s="856"/>
      <c r="CX101" s="854"/>
      <c r="CY101" s="855"/>
      <c r="CZ101" s="855"/>
      <c r="DA101" s="855"/>
      <c r="DB101" s="856"/>
      <c r="DC101" s="854"/>
      <c r="DD101" s="855"/>
      <c r="DE101" s="855"/>
      <c r="DF101" s="855"/>
      <c r="DG101" s="856"/>
      <c r="DH101" s="854"/>
      <c r="DI101" s="855"/>
      <c r="DJ101" s="855"/>
      <c r="DK101" s="855"/>
      <c r="DL101" s="856"/>
      <c r="DM101" s="854"/>
      <c r="DN101" s="855"/>
      <c r="DO101" s="855"/>
      <c r="DP101" s="855"/>
      <c r="DQ101" s="856"/>
      <c r="DR101" s="854"/>
      <c r="DS101" s="855"/>
      <c r="DT101" s="855"/>
      <c r="DU101" s="855"/>
      <c r="DV101" s="856"/>
      <c r="DW101" s="864"/>
      <c r="DX101" s="865"/>
      <c r="DY101" s="865"/>
      <c r="DZ101" s="865"/>
      <c r="EA101" s="866"/>
    </row>
    <row r="102" spans="2:131" ht="22.5" customHeight="1" x14ac:dyDescent="0.2">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4"/>
      <c r="CJ102" s="855"/>
      <c r="CK102" s="855"/>
      <c r="CL102" s="855"/>
      <c r="CM102" s="856"/>
      <c r="CN102" s="854"/>
      <c r="CO102" s="855"/>
      <c r="CP102" s="855"/>
      <c r="CQ102" s="855"/>
      <c r="CR102" s="856"/>
      <c r="CS102" s="854"/>
      <c r="CT102" s="855"/>
      <c r="CU102" s="855"/>
      <c r="CV102" s="855"/>
      <c r="CW102" s="856"/>
      <c r="CX102" s="854"/>
      <c r="CY102" s="855"/>
      <c r="CZ102" s="855"/>
      <c r="DA102" s="855"/>
      <c r="DB102" s="856"/>
      <c r="DC102" s="854"/>
      <c r="DD102" s="855"/>
      <c r="DE102" s="855"/>
      <c r="DF102" s="855"/>
      <c r="DG102" s="856"/>
      <c r="DH102" s="854"/>
      <c r="DI102" s="855"/>
      <c r="DJ102" s="855"/>
      <c r="DK102" s="855"/>
      <c r="DL102" s="856"/>
      <c r="DM102" s="854"/>
      <c r="DN102" s="855"/>
      <c r="DO102" s="855"/>
      <c r="DP102" s="855"/>
      <c r="DQ102" s="856"/>
      <c r="DR102" s="854"/>
      <c r="DS102" s="855"/>
      <c r="DT102" s="855"/>
      <c r="DU102" s="855"/>
      <c r="DV102" s="856"/>
      <c r="DW102" s="864"/>
      <c r="DX102" s="865"/>
      <c r="DY102" s="865"/>
      <c r="DZ102" s="865"/>
      <c r="EA102" s="866"/>
    </row>
    <row r="103" spans="2:131" ht="22.5" customHeight="1" x14ac:dyDescent="0.2">
      <c r="B103" s="188">
        <v>20</v>
      </c>
      <c r="C103" s="872"/>
      <c r="D103" s="873"/>
      <c r="E103" s="873"/>
      <c r="F103" s="873"/>
      <c r="G103" s="873"/>
      <c r="H103" s="873"/>
      <c r="I103" s="873"/>
      <c r="J103" s="873"/>
      <c r="K103" s="873"/>
      <c r="L103" s="873"/>
      <c r="M103" s="873"/>
      <c r="N103" s="873"/>
      <c r="O103" s="873"/>
      <c r="P103" s="873"/>
      <c r="Q103" s="874"/>
      <c r="R103" s="875"/>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58"/>
      <c r="CJ103" s="859"/>
      <c r="CK103" s="859"/>
      <c r="CL103" s="859"/>
      <c r="CM103" s="860"/>
      <c r="CN103" s="858"/>
      <c r="CO103" s="859"/>
      <c r="CP103" s="859"/>
      <c r="CQ103" s="859"/>
      <c r="CR103" s="860"/>
      <c r="CS103" s="858"/>
      <c r="CT103" s="859"/>
      <c r="CU103" s="859"/>
      <c r="CV103" s="859"/>
      <c r="CW103" s="860"/>
      <c r="CX103" s="858"/>
      <c r="CY103" s="859"/>
      <c r="CZ103" s="859"/>
      <c r="DA103" s="859"/>
      <c r="DB103" s="860"/>
      <c r="DC103" s="858"/>
      <c r="DD103" s="859"/>
      <c r="DE103" s="859"/>
      <c r="DF103" s="859"/>
      <c r="DG103" s="860"/>
      <c r="DH103" s="858"/>
      <c r="DI103" s="859"/>
      <c r="DJ103" s="859"/>
      <c r="DK103" s="859"/>
      <c r="DL103" s="860"/>
      <c r="DM103" s="858"/>
      <c r="DN103" s="859"/>
      <c r="DO103" s="859"/>
      <c r="DP103" s="859"/>
      <c r="DQ103" s="860"/>
      <c r="DR103" s="858"/>
      <c r="DS103" s="859"/>
      <c r="DT103" s="859"/>
      <c r="DU103" s="859"/>
      <c r="DV103" s="860"/>
      <c r="DW103" s="861"/>
      <c r="DX103" s="862"/>
      <c r="DY103" s="862"/>
      <c r="DZ103" s="862"/>
      <c r="EA103" s="863"/>
    </row>
    <row r="104" spans="2:131" ht="22.5" customHeight="1" thickBot="1" x14ac:dyDescent="0.25">
      <c r="B104" s="186" t="s">
        <v>431</v>
      </c>
      <c r="C104" s="982" t="s">
        <v>459</v>
      </c>
      <c r="D104" s="983"/>
      <c r="E104" s="983"/>
      <c r="F104" s="983"/>
      <c r="G104" s="983"/>
      <c r="H104" s="983"/>
      <c r="I104" s="983"/>
      <c r="J104" s="983"/>
      <c r="K104" s="983"/>
      <c r="L104" s="983"/>
      <c r="M104" s="983"/>
      <c r="N104" s="983"/>
      <c r="O104" s="983"/>
      <c r="P104" s="983"/>
      <c r="Q104" s="984"/>
      <c r="R104" s="848"/>
      <c r="S104" s="849"/>
      <c r="T104" s="849"/>
      <c r="U104" s="849"/>
      <c r="V104" s="849"/>
      <c r="W104" s="849"/>
      <c r="X104" s="849"/>
      <c r="Y104" s="849"/>
      <c r="Z104" s="849"/>
      <c r="AA104" s="849"/>
      <c r="AB104" s="849"/>
      <c r="AC104" s="849"/>
      <c r="AD104" s="849"/>
      <c r="AE104" s="849"/>
      <c r="AF104" s="849"/>
      <c r="AG104" s="853">
        <v>5382</v>
      </c>
      <c r="AH104" s="853"/>
      <c r="AI104" s="853"/>
      <c r="AJ104" s="853"/>
      <c r="AK104" s="853"/>
      <c r="AL104" s="849"/>
      <c r="AM104" s="849"/>
      <c r="AN104" s="849"/>
      <c r="AO104" s="849"/>
      <c r="AP104" s="849"/>
      <c r="AQ104" s="853">
        <v>13403</v>
      </c>
      <c r="AR104" s="853"/>
      <c r="AS104" s="853"/>
      <c r="AT104" s="853"/>
      <c r="AU104" s="853"/>
      <c r="AV104" s="853">
        <v>3017</v>
      </c>
      <c r="AW104" s="853"/>
      <c r="AX104" s="853"/>
      <c r="AY104" s="853"/>
      <c r="AZ104" s="853"/>
      <c r="BA104" s="843"/>
      <c r="BB104" s="843"/>
      <c r="BC104" s="843"/>
      <c r="BD104" s="843"/>
      <c r="BE104" s="844"/>
      <c r="BR104" s="186" t="s">
        <v>431</v>
      </c>
      <c r="BS104" s="850" t="s">
        <v>460</v>
      </c>
      <c r="BT104" s="851"/>
      <c r="BU104" s="851"/>
      <c r="BV104" s="851"/>
      <c r="BW104" s="851"/>
      <c r="BX104" s="851"/>
      <c r="BY104" s="851"/>
      <c r="BZ104" s="851"/>
      <c r="CA104" s="851"/>
      <c r="CB104" s="851"/>
      <c r="CC104" s="851"/>
      <c r="CD104" s="851"/>
      <c r="CE104" s="851"/>
      <c r="CF104" s="851"/>
      <c r="CG104" s="851"/>
      <c r="CH104" s="985"/>
      <c r="CI104" s="845"/>
      <c r="CJ104" s="846"/>
      <c r="CK104" s="846"/>
      <c r="CL104" s="846"/>
      <c r="CM104" s="847"/>
      <c r="CN104" s="845"/>
      <c r="CO104" s="846"/>
      <c r="CP104" s="846"/>
      <c r="CQ104" s="846"/>
      <c r="CR104" s="847"/>
      <c r="CS104" s="840" t="s">
        <v>574</v>
      </c>
      <c r="CT104" s="841"/>
      <c r="CU104" s="841"/>
      <c r="CV104" s="841"/>
      <c r="CW104" s="842"/>
      <c r="CX104" s="840" t="s">
        <v>574</v>
      </c>
      <c r="CY104" s="841"/>
      <c r="CZ104" s="841"/>
      <c r="DA104" s="841"/>
      <c r="DB104" s="842"/>
      <c r="DC104" s="840" t="s">
        <v>574</v>
      </c>
      <c r="DD104" s="841"/>
      <c r="DE104" s="841"/>
      <c r="DF104" s="841"/>
      <c r="DG104" s="842"/>
      <c r="DH104" s="840" t="s">
        <v>574</v>
      </c>
      <c r="DI104" s="841"/>
      <c r="DJ104" s="841"/>
      <c r="DK104" s="841"/>
      <c r="DL104" s="842"/>
      <c r="DM104" s="840" t="s">
        <v>574</v>
      </c>
      <c r="DN104" s="841"/>
      <c r="DO104" s="841"/>
      <c r="DP104" s="841"/>
      <c r="DQ104" s="842"/>
      <c r="DR104" s="840" t="s">
        <v>574</v>
      </c>
      <c r="DS104" s="841"/>
      <c r="DT104" s="841"/>
      <c r="DU104" s="841"/>
      <c r="DV104" s="842"/>
      <c r="DW104" s="850"/>
      <c r="DX104" s="851"/>
      <c r="DY104" s="851"/>
      <c r="DZ104" s="851"/>
      <c r="EA104" s="852"/>
    </row>
    <row r="105" spans="2:131" ht="12.75" customHeight="1" x14ac:dyDescent="0.2">
      <c r="BS105" s="177" t="s">
        <v>461</v>
      </c>
    </row>
    <row r="106" spans="2:131" ht="12.75" customHeight="1" thickBot="1" x14ac:dyDescent="0.25"/>
    <row r="107" spans="2:131" ht="22.5" customHeight="1" thickBot="1" x14ac:dyDescent="0.25">
      <c r="B107" s="190" t="s">
        <v>462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463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2">
      <c r="B108" s="695" t="s">
        <v>464</v>
      </c>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737"/>
      <c r="AV108" s="695" t="s">
        <v>465</v>
      </c>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c r="DY108" s="664"/>
      <c r="DZ108" s="664"/>
      <c r="EA108" s="737"/>
    </row>
    <row r="109" spans="2:131" ht="22.5" customHeight="1" x14ac:dyDescent="0.2">
      <c r="B109" s="734" t="s">
        <v>466</v>
      </c>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30"/>
      <c r="AB109" s="834" t="s">
        <v>467</v>
      </c>
      <c r="AC109" s="729"/>
      <c r="AD109" s="729"/>
      <c r="AE109" s="729"/>
      <c r="AF109" s="730"/>
      <c r="AG109" s="834" t="s">
        <v>312</v>
      </c>
      <c r="AH109" s="729"/>
      <c r="AI109" s="729"/>
      <c r="AJ109" s="729"/>
      <c r="AK109" s="730"/>
      <c r="AL109" s="834" t="s">
        <v>311</v>
      </c>
      <c r="AM109" s="729"/>
      <c r="AN109" s="729"/>
      <c r="AO109" s="729"/>
      <c r="AP109" s="730"/>
      <c r="AQ109" s="834" t="s">
        <v>468</v>
      </c>
      <c r="AR109" s="729"/>
      <c r="AS109" s="729"/>
      <c r="AT109" s="729"/>
      <c r="AU109" s="835"/>
      <c r="AV109" s="734" t="s">
        <v>466</v>
      </c>
      <c r="AW109" s="729"/>
      <c r="AX109" s="729"/>
      <c r="AY109" s="729"/>
      <c r="AZ109" s="729"/>
      <c r="BA109" s="729"/>
      <c r="BB109" s="729"/>
      <c r="BC109" s="729"/>
      <c r="BD109" s="729"/>
      <c r="BE109" s="729"/>
      <c r="BF109" s="729"/>
      <c r="BG109" s="729"/>
      <c r="BH109" s="729"/>
      <c r="BI109" s="729"/>
      <c r="BJ109" s="729"/>
      <c r="BK109" s="729"/>
      <c r="BL109" s="729"/>
      <c r="BM109" s="729"/>
      <c r="BN109" s="729"/>
      <c r="BO109" s="729"/>
      <c r="BP109" s="729"/>
      <c r="BQ109" s="730"/>
      <c r="BR109" s="834" t="s">
        <v>467</v>
      </c>
      <c r="BS109" s="729"/>
      <c r="BT109" s="729"/>
      <c r="BU109" s="729"/>
      <c r="BV109" s="730"/>
      <c r="BW109" s="834" t="s">
        <v>312</v>
      </c>
      <c r="BX109" s="729"/>
      <c r="BY109" s="729"/>
      <c r="BZ109" s="729"/>
      <c r="CA109" s="730"/>
      <c r="CB109" s="834" t="s">
        <v>311</v>
      </c>
      <c r="CC109" s="729"/>
      <c r="CD109" s="729"/>
      <c r="CE109" s="729"/>
      <c r="CF109" s="730"/>
      <c r="CG109" s="839" t="s">
        <v>468</v>
      </c>
      <c r="CH109" s="839"/>
      <c r="CI109" s="839"/>
      <c r="CJ109" s="839"/>
      <c r="CK109" s="839"/>
      <c r="CL109" s="834" t="s">
        <v>469</v>
      </c>
      <c r="CM109" s="729"/>
      <c r="CN109" s="729"/>
      <c r="CO109" s="729"/>
      <c r="CP109" s="729"/>
      <c r="CQ109" s="729"/>
      <c r="CR109" s="729"/>
      <c r="CS109" s="729"/>
      <c r="CT109" s="729"/>
      <c r="CU109" s="729"/>
      <c r="CV109" s="729"/>
      <c r="CW109" s="729"/>
      <c r="CX109" s="729"/>
      <c r="CY109" s="729"/>
      <c r="CZ109" s="729"/>
      <c r="DA109" s="729"/>
      <c r="DB109" s="729"/>
      <c r="DC109" s="729"/>
      <c r="DD109" s="729"/>
      <c r="DE109" s="729"/>
      <c r="DF109" s="729"/>
      <c r="DG109" s="730"/>
      <c r="DH109" s="834" t="s">
        <v>467</v>
      </c>
      <c r="DI109" s="729"/>
      <c r="DJ109" s="729"/>
      <c r="DK109" s="729"/>
      <c r="DL109" s="730"/>
      <c r="DM109" s="834" t="s">
        <v>312</v>
      </c>
      <c r="DN109" s="729"/>
      <c r="DO109" s="729"/>
      <c r="DP109" s="729"/>
      <c r="DQ109" s="730"/>
      <c r="DR109" s="834" t="s">
        <v>311</v>
      </c>
      <c r="DS109" s="729"/>
      <c r="DT109" s="729"/>
      <c r="DU109" s="729"/>
      <c r="DV109" s="730"/>
      <c r="DW109" s="834" t="s">
        <v>468</v>
      </c>
      <c r="DX109" s="729"/>
      <c r="DY109" s="729"/>
      <c r="DZ109" s="729"/>
      <c r="EA109" s="835"/>
    </row>
    <row r="110" spans="2:131" ht="22.5" customHeight="1" x14ac:dyDescent="0.2">
      <c r="B110" s="725" t="s">
        <v>470</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7"/>
      <c r="AB110" s="795">
        <v>847914</v>
      </c>
      <c r="AC110" s="651"/>
      <c r="AD110" s="651"/>
      <c r="AE110" s="651"/>
      <c r="AF110" s="651"/>
      <c r="AG110" s="651">
        <v>1014609</v>
      </c>
      <c r="AH110" s="651"/>
      <c r="AI110" s="651"/>
      <c r="AJ110" s="651"/>
      <c r="AK110" s="651"/>
      <c r="AL110" s="651">
        <v>1013036</v>
      </c>
      <c r="AM110" s="651"/>
      <c r="AN110" s="651"/>
      <c r="AO110" s="651"/>
      <c r="AP110" s="651"/>
      <c r="AQ110" s="793">
        <v>18.8</v>
      </c>
      <c r="AR110" s="793"/>
      <c r="AS110" s="793"/>
      <c r="AT110" s="793"/>
      <c r="AU110" s="794"/>
      <c r="AV110" s="826" t="s">
        <v>107</v>
      </c>
      <c r="AW110" s="827"/>
      <c r="AX110" s="827"/>
      <c r="AY110" s="827"/>
      <c r="AZ110" s="828"/>
      <c r="BA110" s="781" t="s">
        <v>471</v>
      </c>
      <c r="BB110" s="726"/>
      <c r="BC110" s="726"/>
      <c r="BD110" s="726"/>
      <c r="BE110" s="726"/>
      <c r="BF110" s="726"/>
      <c r="BG110" s="726"/>
      <c r="BH110" s="726"/>
      <c r="BI110" s="726"/>
      <c r="BJ110" s="726"/>
      <c r="BK110" s="726"/>
      <c r="BL110" s="726"/>
      <c r="BM110" s="726"/>
      <c r="BN110" s="726"/>
      <c r="BO110" s="726"/>
      <c r="BP110" s="726"/>
      <c r="BQ110" s="727"/>
      <c r="BR110" s="795">
        <v>9402801</v>
      </c>
      <c r="BS110" s="651"/>
      <c r="BT110" s="651"/>
      <c r="BU110" s="651"/>
      <c r="BV110" s="651"/>
      <c r="BW110" s="651">
        <v>9030938</v>
      </c>
      <c r="BX110" s="651"/>
      <c r="BY110" s="651"/>
      <c r="BZ110" s="651"/>
      <c r="CA110" s="651"/>
      <c r="CB110" s="651">
        <v>8762037</v>
      </c>
      <c r="CC110" s="651"/>
      <c r="CD110" s="651"/>
      <c r="CE110" s="651"/>
      <c r="CF110" s="651"/>
      <c r="CG110" s="657">
        <v>163</v>
      </c>
      <c r="CH110" s="658"/>
      <c r="CI110" s="658"/>
      <c r="CJ110" s="658"/>
      <c r="CK110" s="658"/>
      <c r="CL110" s="836" t="s">
        <v>472</v>
      </c>
      <c r="CM110" s="674"/>
      <c r="CN110" s="731" t="s">
        <v>473</v>
      </c>
      <c r="CO110" s="732"/>
      <c r="CP110" s="732"/>
      <c r="CQ110" s="732"/>
      <c r="CR110" s="732"/>
      <c r="CS110" s="732"/>
      <c r="CT110" s="732"/>
      <c r="CU110" s="732"/>
      <c r="CV110" s="732"/>
      <c r="CW110" s="732"/>
      <c r="CX110" s="732"/>
      <c r="CY110" s="732"/>
      <c r="CZ110" s="732"/>
      <c r="DA110" s="732"/>
      <c r="DB110" s="732"/>
      <c r="DC110" s="732"/>
      <c r="DD110" s="732"/>
      <c r="DE110" s="732"/>
      <c r="DF110" s="732"/>
      <c r="DG110" s="733"/>
      <c r="DH110" s="795" t="s">
        <v>474</v>
      </c>
      <c r="DI110" s="651"/>
      <c r="DJ110" s="651"/>
      <c r="DK110" s="651"/>
      <c r="DL110" s="651"/>
      <c r="DM110" s="651" t="s">
        <v>475</v>
      </c>
      <c r="DN110" s="651"/>
      <c r="DO110" s="651"/>
      <c r="DP110" s="651"/>
      <c r="DQ110" s="651"/>
      <c r="DR110" s="651" t="s">
        <v>475</v>
      </c>
      <c r="DS110" s="651"/>
      <c r="DT110" s="651"/>
      <c r="DU110" s="651"/>
      <c r="DV110" s="651"/>
      <c r="DW110" s="793" t="s">
        <v>475</v>
      </c>
      <c r="DX110" s="793"/>
      <c r="DY110" s="793"/>
      <c r="DZ110" s="793"/>
      <c r="EA110" s="794"/>
    </row>
    <row r="111" spans="2:131" ht="22.5" customHeight="1" x14ac:dyDescent="0.2">
      <c r="B111" s="741" t="s">
        <v>476</v>
      </c>
      <c r="C111" s="742"/>
      <c r="D111" s="740" t="s">
        <v>477</v>
      </c>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2"/>
      <c r="AB111" s="766" t="s">
        <v>478</v>
      </c>
      <c r="AC111" s="647"/>
      <c r="AD111" s="647"/>
      <c r="AE111" s="647"/>
      <c r="AF111" s="647"/>
      <c r="AG111" s="647" t="s">
        <v>174</v>
      </c>
      <c r="AH111" s="647"/>
      <c r="AI111" s="647"/>
      <c r="AJ111" s="647"/>
      <c r="AK111" s="647"/>
      <c r="AL111" s="647" t="s">
        <v>174</v>
      </c>
      <c r="AM111" s="647"/>
      <c r="AN111" s="647"/>
      <c r="AO111" s="647"/>
      <c r="AP111" s="647"/>
      <c r="AQ111" s="784" t="s">
        <v>174</v>
      </c>
      <c r="AR111" s="784"/>
      <c r="AS111" s="784"/>
      <c r="AT111" s="784"/>
      <c r="AU111" s="785"/>
      <c r="AV111" s="829"/>
      <c r="AW111" s="830"/>
      <c r="AX111" s="830"/>
      <c r="AY111" s="830"/>
      <c r="AZ111" s="831"/>
      <c r="BA111" s="740" t="s">
        <v>479</v>
      </c>
      <c r="BB111" s="671"/>
      <c r="BC111" s="671"/>
      <c r="BD111" s="671"/>
      <c r="BE111" s="671"/>
      <c r="BF111" s="671"/>
      <c r="BG111" s="671"/>
      <c r="BH111" s="671"/>
      <c r="BI111" s="671"/>
      <c r="BJ111" s="671"/>
      <c r="BK111" s="671"/>
      <c r="BL111" s="671"/>
      <c r="BM111" s="671"/>
      <c r="BN111" s="671"/>
      <c r="BO111" s="671"/>
      <c r="BP111" s="671"/>
      <c r="BQ111" s="672"/>
      <c r="BR111" s="766" t="s">
        <v>480</v>
      </c>
      <c r="BS111" s="647"/>
      <c r="BT111" s="647"/>
      <c r="BU111" s="647"/>
      <c r="BV111" s="647"/>
      <c r="BW111" s="647" t="s">
        <v>480</v>
      </c>
      <c r="BX111" s="647"/>
      <c r="BY111" s="647"/>
      <c r="BZ111" s="647"/>
      <c r="CA111" s="647"/>
      <c r="CB111" s="647">
        <v>13906</v>
      </c>
      <c r="CC111" s="647"/>
      <c r="CD111" s="647"/>
      <c r="CE111" s="647"/>
      <c r="CF111" s="647"/>
      <c r="CG111" s="645">
        <v>0.3</v>
      </c>
      <c r="CH111" s="646"/>
      <c r="CI111" s="646"/>
      <c r="CJ111" s="646"/>
      <c r="CK111" s="646"/>
      <c r="CL111" s="837"/>
      <c r="CM111" s="676"/>
      <c r="CN111" s="659" t="s">
        <v>481</v>
      </c>
      <c r="CO111" s="660"/>
      <c r="CP111" s="660"/>
      <c r="CQ111" s="660"/>
      <c r="CR111" s="660"/>
      <c r="CS111" s="660"/>
      <c r="CT111" s="660"/>
      <c r="CU111" s="660"/>
      <c r="CV111" s="660"/>
      <c r="CW111" s="660"/>
      <c r="CX111" s="660"/>
      <c r="CY111" s="660"/>
      <c r="CZ111" s="660"/>
      <c r="DA111" s="660"/>
      <c r="DB111" s="660"/>
      <c r="DC111" s="660"/>
      <c r="DD111" s="660"/>
      <c r="DE111" s="660"/>
      <c r="DF111" s="660"/>
      <c r="DG111" s="661"/>
      <c r="DH111" s="766" t="s">
        <v>482</v>
      </c>
      <c r="DI111" s="647"/>
      <c r="DJ111" s="647"/>
      <c r="DK111" s="647"/>
      <c r="DL111" s="647"/>
      <c r="DM111" s="647" t="s">
        <v>483</v>
      </c>
      <c r="DN111" s="647"/>
      <c r="DO111" s="647"/>
      <c r="DP111" s="647"/>
      <c r="DQ111" s="647"/>
      <c r="DR111" s="647" t="s">
        <v>483</v>
      </c>
      <c r="DS111" s="647"/>
      <c r="DT111" s="647"/>
      <c r="DU111" s="647"/>
      <c r="DV111" s="647"/>
      <c r="DW111" s="784" t="s">
        <v>483</v>
      </c>
      <c r="DX111" s="784"/>
      <c r="DY111" s="784"/>
      <c r="DZ111" s="784"/>
      <c r="EA111" s="785"/>
    </row>
    <row r="112" spans="2:131" ht="22.5" customHeight="1" x14ac:dyDescent="0.2">
      <c r="B112" s="743"/>
      <c r="C112" s="744"/>
      <c r="D112" s="740" t="s">
        <v>484</v>
      </c>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2"/>
      <c r="AB112" s="766">
        <v>465237</v>
      </c>
      <c r="AC112" s="647"/>
      <c r="AD112" s="647"/>
      <c r="AE112" s="647"/>
      <c r="AF112" s="647"/>
      <c r="AG112" s="647">
        <v>501947</v>
      </c>
      <c r="AH112" s="647"/>
      <c r="AI112" s="647"/>
      <c r="AJ112" s="647"/>
      <c r="AK112" s="647"/>
      <c r="AL112" s="647">
        <v>487260</v>
      </c>
      <c r="AM112" s="647"/>
      <c r="AN112" s="647"/>
      <c r="AO112" s="647"/>
      <c r="AP112" s="647"/>
      <c r="AQ112" s="784">
        <v>9.1</v>
      </c>
      <c r="AR112" s="784"/>
      <c r="AS112" s="784"/>
      <c r="AT112" s="784"/>
      <c r="AU112" s="785"/>
      <c r="AV112" s="829"/>
      <c r="AW112" s="830"/>
      <c r="AX112" s="830"/>
      <c r="AY112" s="830"/>
      <c r="AZ112" s="831"/>
      <c r="BA112" s="740" t="s">
        <v>485</v>
      </c>
      <c r="BB112" s="671"/>
      <c r="BC112" s="671"/>
      <c r="BD112" s="671"/>
      <c r="BE112" s="671"/>
      <c r="BF112" s="671"/>
      <c r="BG112" s="671"/>
      <c r="BH112" s="671"/>
      <c r="BI112" s="671"/>
      <c r="BJ112" s="671"/>
      <c r="BK112" s="671"/>
      <c r="BL112" s="671"/>
      <c r="BM112" s="671"/>
      <c r="BN112" s="671"/>
      <c r="BO112" s="671"/>
      <c r="BP112" s="671"/>
      <c r="BQ112" s="672"/>
      <c r="BR112" s="766">
        <v>7114988</v>
      </c>
      <c r="BS112" s="647"/>
      <c r="BT112" s="647"/>
      <c r="BU112" s="647"/>
      <c r="BV112" s="647"/>
      <c r="BW112" s="647">
        <v>7020058</v>
      </c>
      <c r="BX112" s="647"/>
      <c r="BY112" s="647"/>
      <c r="BZ112" s="647"/>
      <c r="CA112" s="647"/>
      <c r="CB112" s="647">
        <v>6873748</v>
      </c>
      <c r="CC112" s="647"/>
      <c r="CD112" s="647"/>
      <c r="CE112" s="647"/>
      <c r="CF112" s="647"/>
      <c r="CG112" s="645">
        <v>127.9</v>
      </c>
      <c r="CH112" s="646"/>
      <c r="CI112" s="646"/>
      <c r="CJ112" s="646"/>
      <c r="CK112" s="646"/>
      <c r="CL112" s="837"/>
      <c r="CM112" s="676"/>
      <c r="CN112" s="659" t="s">
        <v>486</v>
      </c>
      <c r="CO112" s="660"/>
      <c r="CP112" s="660"/>
      <c r="CQ112" s="660"/>
      <c r="CR112" s="660"/>
      <c r="CS112" s="660"/>
      <c r="CT112" s="660"/>
      <c r="CU112" s="660"/>
      <c r="CV112" s="660"/>
      <c r="CW112" s="660"/>
      <c r="CX112" s="660"/>
      <c r="CY112" s="660"/>
      <c r="CZ112" s="660"/>
      <c r="DA112" s="660"/>
      <c r="DB112" s="660"/>
      <c r="DC112" s="660"/>
      <c r="DD112" s="660"/>
      <c r="DE112" s="660"/>
      <c r="DF112" s="660"/>
      <c r="DG112" s="661"/>
      <c r="DH112" s="766" t="s">
        <v>487</v>
      </c>
      <c r="DI112" s="647"/>
      <c r="DJ112" s="647"/>
      <c r="DK112" s="647"/>
      <c r="DL112" s="647"/>
      <c r="DM112" s="647" t="s">
        <v>487</v>
      </c>
      <c r="DN112" s="647"/>
      <c r="DO112" s="647"/>
      <c r="DP112" s="647"/>
      <c r="DQ112" s="647"/>
      <c r="DR112" s="647">
        <v>13906</v>
      </c>
      <c r="DS112" s="647"/>
      <c r="DT112" s="647"/>
      <c r="DU112" s="647"/>
      <c r="DV112" s="647"/>
      <c r="DW112" s="784">
        <v>0.3</v>
      </c>
      <c r="DX112" s="784"/>
      <c r="DY112" s="784"/>
      <c r="DZ112" s="784"/>
      <c r="EA112" s="785"/>
    </row>
    <row r="113" spans="2:131" ht="22.5" customHeight="1" x14ac:dyDescent="0.2">
      <c r="B113" s="743"/>
      <c r="C113" s="744"/>
      <c r="D113" s="740" t="s">
        <v>488</v>
      </c>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2"/>
      <c r="AB113" s="766">
        <v>424490</v>
      </c>
      <c r="AC113" s="647"/>
      <c r="AD113" s="647"/>
      <c r="AE113" s="647"/>
      <c r="AF113" s="647"/>
      <c r="AG113" s="647">
        <v>408109</v>
      </c>
      <c r="AH113" s="647"/>
      <c r="AI113" s="647"/>
      <c r="AJ113" s="647"/>
      <c r="AK113" s="647"/>
      <c r="AL113" s="647">
        <v>388937</v>
      </c>
      <c r="AM113" s="647"/>
      <c r="AN113" s="647"/>
      <c r="AO113" s="647"/>
      <c r="AP113" s="647"/>
      <c r="AQ113" s="784">
        <v>7.2</v>
      </c>
      <c r="AR113" s="784"/>
      <c r="AS113" s="784"/>
      <c r="AT113" s="784"/>
      <c r="AU113" s="785"/>
      <c r="AV113" s="829"/>
      <c r="AW113" s="830"/>
      <c r="AX113" s="830"/>
      <c r="AY113" s="830"/>
      <c r="AZ113" s="831"/>
      <c r="BA113" s="740" t="s">
        <v>489</v>
      </c>
      <c r="BB113" s="671"/>
      <c r="BC113" s="671"/>
      <c r="BD113" s="671"/>
      <c r="BE113" s="671"/>
      <c r="BF113" s="671"/>
      <c r="BG113" s="671"/>
      <c r="BH113" s="671"/>
      <c r="BI113" s="671"/>
      <c r="BJ113" s="671"/>
      <c r="BK113" s="671"/>
      <c r="BL113" s="671"/>
      <c r="BM113" s="671"/>
      <c r="BN113" s="671"/>
      <c r="BO113" s="671"/>
      <c r="BP113" s="671"/>
      <c r="BQ113" s="672"/>
      <c r="BR113" s="766">
        <v>3466878</v>
      </c>
      <c r="BS113" s="647"/>
      <c r="BT113" s="647"/>
      <c r="BU113" s="647"/>
      <c r="BV113" s="647"/>
      <c r="BW113" s="647">
        <v>3271246</v>
      </c>
      <c r="BX113" s="647"/>
      <c r="BY113" s="647"/>
      <c r="BZ113" s="647"/>
      <c r="CA113" s="647"/>
      <c r="CB113" s="647">
        <v>3016342</v>
      </c>
      <c r="CC113" s="647"/>
      <c r="CD113" s="647"/>
      <c r="CE113" s="647"/>
      <c r="CF113" s="647"/>
      <c r="CG113" s="645">
        <v>56.1</v>
      </c>
      <c r="CH113" s="646"/>
      <c r="CI113" s="646"/>
      <c r="CJ113" s="646"/>
      <c r="CK113" s="646"/>
      <c r="CL113" s="837"/>
      <c r="CM113" s="676"/>
      <c r="CN113" s="659" t="s">
        <v>490</v>
      </c>
      <c r="CO113" s="660"/>
      <c r="CP113" s="660"/>
      <c r="CQ113" s="660"/>
      <c r="CR113" s="660"/>
      <c r="CS113" s="660"/>
      <c r="CT113" s="660"/>
      <c r="CU113" s="660"/>
      <c r="CV113" s="660"/>
      <c r="CW113" s="660"/>
      <c r="CX113" s="660"/>
      <c r="CY113" s="660"/>
      <c r="CZ113" s="660"/>
      <c r="DA113" s="660"/>
      <c r="DB113" s="660"/>
      <c r="DC113" s="660"/>
      <c r="DD113" s="660"/>
      <c r="DE113" s="660"/>
      <c r="DF113" s="660"/>
      <c r="DG113" s="661"/>
      <c r="DH113" s="766" t="s">
        <v>491</v>
      </c>
      <c r="DI113" s="647"/>
      <c r="DJ113" s="647"/>
      <c r="DK113" s="647"/>
      <c r="DL113" s="647"/>
      <c r="DM113" s="647" t="s">
        <v>491</v>
      </c>
      <c r="DN113" s="647"/>
      <c r="DO113" s="647"/>
      <c r="DP113" s="647"/>
      <c r="DQ113" s="647"/>
      <c r="DR113" s="647" t="s">
        <v>491</v>
      </c>
      <c r="DS113" s="647"/>
      <c r="DT113" s="647"/>
      <c r="DU113" s="647"/>
      <c r="DV113" s="647"/>
      <c r="DW113" s="784" t="s">
        <v>491</v>
      </c>
      <c r="DX113" s="784"/>
      <c r="DY113" s="784"/>
      <c r="DZ113" s="784"/>
      <c r="EA113" s="785"/>
    </row>
    <row r="114" spans="2:131" ht="22.5" customHeight="1" x14ac:dyDescent="0.2">
      <c r="B114" s="743"/>
      <c r="C114" s="744"/>
      <c r="D114" s="740" t="s">
        <v>492</v>
      </c>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2"/>
      <c r="AB114" s="766" t="s">
        <v>493</v>
      </c>
      <c r="AC114" s="647"/>
      <c r="AD114" s="647"/>
      <c r="AE114" s="647"/>
      <c r="AF114" s="647"/>
      <c r="AG114" s="647" t="s">
        <v>493</v>
      </c>
      <c r="AH114" s="647"/>
      <c r="AI114" s="647"/>
      <c r="AJ114" s="647"/>
      <c r="AK114" s="647"/>
      <c r="AL114" s="647" t="s">
        <v>493</v>
      </c>
      <c r="AM114" s="647"/>
      <c r="AN114" s="647"/>
      <c r="AO114" s="647"/>
      <c r="AP114" s="647"/>
      <c r="AQ114" s="784" t="s">
        <v>493</v>
      </c>
      <c r="AR114" s="784"/>
      <c r="AS114" s="784"/>
      <c r="AT114" s="784"/>
      <c r="AU114" s="785"/>
      <c r="AV114" s="829"/>
      <c r="AW114" s="830"/>
      <c r="AX114" s="830"/>
      <c r="AY114" s="830"/>
      <c r="AZ114" s="831"/>
      <c r="BA114" s="740" t="s">
        <v>494</v>
      </c>
      <c r="BB114" s="671"/>
      <c r="BC114" s="671"/>
      <c r="BD114" s="671"/>
      <c r="BE114" s="671"/>
      <c r="BF114" s="671"/>
      <c r="BG114" s="671"/>
      <c r="BH114" s="671"/>
      <c r="BI114" s="671"/>
      <c r="BJ114" s="671"/>
      <c r="BK114" s="671"/>
      <c r="BL114" s="671"/>
      <c r="BM114" s="671"/>
      <c r="BN114" s="671"/>
      <c r="BO114" s="671"/>
      <c r="BP114" s="671"/>
      <c r="BQ114" s="672"/>
      <c r="BR114" s="766">
        <v>1190176</v>
      </c>
      <c r="BS114" s="647"/>
      <c r="BT114" s="647"/>
      <c r="BU114" s="647"/>
      <c r="BV114" s="647"/>
      <c r="BW114" s="647">
        <v>1112389</v>
      </c>
      <c r="BX114" s="647"/>
      <c r="BY114" s="647"/>
      <c r="BZ114" s="647"/>
      <c r="CA114" s="647"/>
      <c r="CB114" s="647">
        <v>1227204</v>
      </c>
      <c r="CC114" s="647"/>
      <c r="CD114" s="647"/>
      <c r="CE114" s="647"/>
      <c r="CF114" s="647"/>
      <c r="CG114" s="645">
        <v>22.8</v>
      </c>
      <c r="CH114" s="646"/>
      <c r="CI114" s="646"/>
      <c r="CJ114" s="646"/>
      <c r="CK114" s="646"/>
      <c r="CL114" s="837"/>
      <c r="CM114" s="676"/>
      <c r="CN114" s="659" t="s">
        <v>495</v>
      </c>
      <c r="CO114" s="660"/>
      <c r="CP114" s="660"/>
      <c r="CQ114" s="660"/>
      <c r="CR114" s="660"/>
      <c r="CS114" s="660"/>
      <c r="CT114" s="660"/>
      <c r="CU114" s="660"/>
      <c r="CV114" s="660"/>
      <c r="CW114" s="660"/>
      <c r="CX114" s="660"/>
      <c r="CY114" s="660"/>
      <c r="CZ114" s="660"/>
      <c r="DA114" s="660"/>
      <c r="DB114" s="660"/>
      <c r="DC114" s="660"/>
      <c r="DD114" s="660"/>
      <c r="DE114" s="660"/>
      <c r="DF114" s="660"/>
      <c r="DG114" s="661"/>
      <c r="DH114" s="766" t="s">
        <v>214</v>
      </c>
      <c r="DI114" s="647"/>
      <c r="DJ114" s="647"/>
      <c r="DK114" s="647"/>
      <c r="DL114" s="647"/>
      <c r="DM114" s="647" t="s">
        <v>214</v>
      </c>
      <c r="DN114" s="647"/>
      <c r="DO114" s="647"/>
      <c r="DP114" s="647"/>
      <c r="DQ114" s="647"/>
      <c r="DR114" s="647" t="s">
        <v>214</v>
      </c>
      <c r="DS114" s="647"/>
      <c r="DT114" s="647"/>
      <c r="DU114" s="647"/>
      <c r="DV114" s="647"/>
      <c r="DW114" s="784" t="s">
        <v>214</v>
      </c>
      <c r="DX114" s="784"/>
      <c r="DY114" s="784"/>
      <c r="DZ114" s="784"/>
      <c r="EA114" s="785"/>
    </row>
    <row r="115" spans="2:131" ht="22.5" customHeight="1" x14ac:dyDescent="0.2">
      <c r="B115" s="745"/>
      <c r="C115" s="746"/>
      <c r="D115" s="747" t="s">
        <v>496</v>
      </c>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8"/>
      <c r="AA115" s="749"/>
      <c r="AB115" s="780" t="s">
        <v>497</v>
      </c>
      <c r="AC115" s="644"/>
      <c r="AD115" s="644"/>
      <c r="AE115" s="644"/>
      <c r="AF115" s="644"/>
      <c r="AG115" s="644" t="s">
        <v>497</v>
      </c>
      <c r="AH115" s="644"/>
      <c r="AI115" s="644"/>
      <c r="AJ115" s="644"/>
      <c r="AK115" s="644"/>
      <c r="AL115" s="644" t="s">
        <v>497</v>
      </c>
      <c r="AM115" s="644"/>
      <c r="AN115" s="644"/>
      <c r="AO115" s="644"/>
      <c r="AP115" s="644"/>
      <c r="AQ115" s="782" t="s">
        <v>497</v>
      </c>
      <c r="AR115" s="782"/>
      <c r="AS115" s="782"/>
      <c r="AT115" s="782"/>
      <c r="AU115" s="783"/>
      <c r="AV115" s="829"/>
      <c r="AW115" s="830"/>
      <c r="AX115" s="830"/>
      <c r="AY115" s="830"/>
      <c r="AZ115" s="831"/>
      <c r="BA115" s="740" t="s">
        <v>498</v>
      </c>
      <c r="BB115" s="671"/>
      <c r="BC115" s="671"/>
      <c r="BD115" s="671"/>
      <c r="BE115" s="671"/>
      <c r="BF115" s="671"/>
      <c r="BG115" s="671"/>
      <c r="BH115" s="671"/>
      <c r="BI115" s="671"/>
      <c r="BJ115" s="671"/>
      <c r="BK115" s="671"/>
      <c r="BL115" s="671"/>
      <c r="BM115" s="671"/>
      <c r="BN115" s="671"/>
      <c r="BO115" s="671"/>
      <c r="BP115" s="671"/>
      <c r="BQ115" s="672"/>
      <c r="BR115" s="766" t="s">
        <v>167</v>
      </c>
      <c r="BS115" s="647"/>
      <c r="BT115" s="647"/>
      <c r="BU115" s="647"/>
      <c r="BV115" s="647"/>
      <c r="BW115" s="647" t="s">
        <v>167</v>
      </c>
      <c r="BX115" s="647"/>
      <c r="BY115" s="647"/>
      <c r="BZ115" s="647"/>
      <c r="CA115" s="647"/>
      <c r="CB115" s="647" t="s">
        <v>167</v>
      </c>
      <c r="CC115" s="647"/>
      <c r="CD115" s="647"/>
      <c r="CE115" s="647"/>
      <c r="CF115" s="647"/>
      <c r="CG115" s="645" t="s">
        <v>167</v>
      </c>
      <c r="CH115" s="646"/>
      <c r="CI115" s="646"/>
      <c r="CJ115" s="646"/>
      <c r="CK115" s="646"/>
      <c r="CL115" s="837"/>
      <c r="CM115" s="676"/>
      <c r="CN115" s="740" t="s">
        <v>499</v>
      </c>
      <c r="CO115" s="825"/>
      <c r="CP115" s="825"/>
      <c r="CQ115" s="825"/>
      <c r="CR115" s="825"/>
      <c r="CS115" s="825"/>
      <c r="CT115" s="825"/>
      <c r="CU115" s="825"/>
      <c r="CV115" s="825"/>
      <c r="CW115" s="825"/>
      <c r="CX115" s="825"/>
      <c r="CY115" s="825"/>
      <c r="CZ115" s="825"/>
      <c r="DA115" s="825"/>
      <c r="DB115" s="825"/>
      <c r="DC115" s="825"/>
      <c r="DD115" s="825"/>
      <c r="DE115" s="825"/>
      <c r="DF115" s="825"/>
      <c r="DG115" s="672"/>
      <c r="DH115" s="766" t="s">
        <v>500</v>
      </c>
      <c r="DI115" s="647"/>
      <c r="DJ115" s="647"/>
      <c r="DK115" s="647"/>
      <c r="DL115" s="647"/>
      <c r="DM115" s="647" t="s">
        <v>500</v>
      </c>
      <c r="DN115" s="647"/>
      <c r="DO115" s="647"/>
      <c r="DP115" s="647"/>
      <c r="DQ115" s="647"/>
      <c r="DR115" s="647" t="s">
        <v>500</v>
      </c>
      <c r="DS115" s="647"/>
      <c r="DT115" s="647"/>
      <c r="DU115" s="647"/>
      <c r="DV115" s="647"/>
      <c r="DW115" s="784" t="s">
        <v>500</v>
      </c>
      <c r="DX115" s="784"/>
      <c r="DY115" s="784"/>
      <c r="DZ115" s="784"/>
      <c r="EA115" s="785"/>
    </row>
    <row r="116" spans="2:131" ht="22.5" customHeight="1" x14ac:dyDescent="0.2">
      <c r="B116" s="734" t="s">
        <v>218</v>
      </c>
      <c r="C116" s="729"/>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29" t="s">
        <v>501</v>
      </c>
      <c r="AA116" s="730"/>
      <c r="AB116" s="803">
        <v>1737641</v>
      </c>
      <c r="AC116" s="802"/>
      <c r="AD116" s="802"/>
      <c r="AE116" s="802"/>
      <c r="AF116" s="802"/>
      <c r="AG116" s="802">
        <v>1924665</v>
      </c>
      <c r="AH116" s="802"/>
      <c r="AI116" s="802"/>
      <c r="AJ116" s="802"/>
      <c r="AK116" s="802"/>
      <c r="AL116" s="802">
        <v>1889233</v>
      </c>
      <c r="AM116" s="802"/>
      <c r="AN116" s="802"/>
      <c r="AO116" s="802"/>
      <c r="AP116" s="802"/>
      <c r="AQ116" s="763"/>
      <c r="AR116" s="764"/>
      <c r="AS116" s="764"/>
      <c r="AT116" s="764"/>
      <c r="AU116" s="765"/>
      <c r="AV116" s="829"/>
      <c r="AW116" s="830"/>
      <c r="AX116" s="830"/>
      <c r="AY116" s="830"/>
      <c r="AZ116" s="831"/>
      <c r="BA116" s="740" t="s">
        <v>502</v>
      </c>
      <c r="BB116" s="671"/>
      <c r="BC116" s="671"/>
      <c r="BD116" s="671"/>
      <c r="BE116" s="671"/>
      <c r="BF116" s="671"/>
      <c r="BG116" s="671"/>
      <c r="BH116" s="671"/>
      <c r="BI116" s="671"/>
      <c r="BJ116" s="671"/>
      <c r="BK116" s="671"/>
      <c r="BL116" s="671"/>
      <c r="BM116" s="671"/>
      <c r="BN116" s="671"/>
      <c r="BO116" s="671"/>
      <c r="BP116" s="671"/>
      <c r="BQ116" s="672"/>
      <c r="BR116" s="766" t="s">
        <v>174</v>
      </c>
      <c r="BS116" s="647"/>
      <c r="BT116" s="647"/>
      <c r="BU116" s="647"/>
      <c r="BV116" s="647"/>
      <c r="BW116" s="647" t="s">
        <v>174</v>
      </c>
      <c r="BX116" s="647"/>
      <c r="BY116" s="647"/>
      <c r="BZ116" s="647"/>
      <c r="CA116" s="647"/>
      <c r="CB116" s="647" t="s">
        <v>174</v>
      </c>
      <c r="CC116" s="647"/>
      <c r="CD116" s="647"/>
      <c r="CE116" s="647"/>
      <c r="CF116" s="647"/>
      <c r="CG116" s="645" t="s">
        <v>174</v>
      </c>
      <c r="CH116" s="646"/>
      <c r="CI116" s="646"/>
      <c r="CJ116" s="646"/>
      <c r="CK116" s="646"/>
      <c r="CL116" s="837"/>
      <c r="CM116" s="676"/>
      <c r="CN116" s="659" t="s">
        <v>503</v>
      </c>
      <c r="CO116" s="660"/>
      <c r="CP116" s="660"/>
      <c r="CQ116" s="660"/>
      <c r="CR116" s="660"/>
      <c r="CS116" s="660"/>
      <c r="CT116" s="660"/>
      <c r="CU116" s="660"/>
      <c r="CV116" s="660"/>
      <c r="CW116" s="660"/>
      <c r="CX116" s="660"/>
      <c r="CY116" s="660"/>
      <c r="CZ116" s="660"/>
      <c r="DA116" s="660"/>
      <c r="DB116" s="660"/>
      <c r="DC116" s="660"/>
      <c r="DD116" s="660"/>
      <c r="DE116" s="660"/>
      <c r="DF116" s="660"/>
      <c r="DG116" s="661"/>
      <c r="DH116" s="766" t="s">
        <v>174</v>
      </c>
      <c r="DI116" s="647"/>
      <c r="DJ116" s="647"/>
      <c r="DK116" s="647"/>
      <c r="DL116" s="647"/>
      <c r="DM116" s="647" t="s">
        <v>174</v>
      </c>
      <c r="DN116" s="647"/>
      <c r="DO116" s="647"/>
      <c r="DP116" s="647"/>
      <c r="DQ116" s="647"/>
      <c r="DR116" s="647" t="s">
        <v>174</v>
      </c>
      <c r="DS116" s="647"/>
      <c r="DT116" s="647"/>
      <c r="DU116" s="647"/>
      <c r="DV116" s="647"/>
      <c r="DW116" s="784" t="s">
        <v>174</v>
      </c>
      <c r="DX116" s="784"/>
      <c r="DY116" s="784"/>
      <c r="DZ116" s="784"/>
      <c r="EA116" s="785"/>
    </row>
    <row r="117" spans="2:131" ht="22.5" customHeight="1" x14ac:dyDescent="0.2">
      <c r="B117" s="734" t="s">
        <v>469</v>
      </c>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30"/>
      <c r="AB117" s="821" t="s">
        <v>467</v>
      </c>
      <c r="AC117" s="822"/>
      <c r="AD117" s="822"/>
      <c r="AE117" s="822"/>
      <c r="AF117" s="823"/>
      <c r="AG117" s="821" t="s">
        <v>312</v>
      </c>
      <c r="AH117" s="822"/>
      <c r="AI117" s="822"/>
      <c r="AJ117" s="822"/>
      <c r="AK117" s="823"/>
      <c r="AL117" s="821" t="s">
        <v>311</v>
      </c>
      <c r="AM117" s="822"/>
      <c r="AN117" s="822"/>
      <c r="AO117" s="822"/>
      <c r="AP117" s="823"/>
      <c r="AQ117" s="821" t="s">
        <v>468</v>
      </c>
      <c r="AR117" s="822"/>
      <c r="AS117" s="822"/>
      <c r="AT117" s="822"/>
      <c r="AU117" s="824"/>
      <c r="AV117" s="829"/>
      <c r="AW117" s="830"/>
      <c r="AX117" s="830"/>
      <c r="AY117" s="830"/>
      <c r="AZ117" s="831"/>
      <c r="BA117" s="747" t="s">
        <v>504</v>
      </c>
      <c r="BB117" s="748"/>
      <c r="BC117" s="748"/>
      <c r="BD117" s="748"/>
      <c r="BE117" s="748"/>
      <c r="BF117" s="748"/>
      <c r="BG117" s="748"/>
      <c r="BH117" s="748"/>
      <c r="BI117" s="748"/>
      <c r="BJ117" s="748"/>
      <c r="BK117" s="748"/>
      <c r="BL117" s="748"/>
      <c r="BM117" s="748"/>
      <c r="BN117" s="748"/>
      <c r="BO117" s="748"/>
      <c r="BP117" s="748"/>
      <c r="BQ117" s="749"/>
      <c r="BR117" s="780">
        <v>83007</v>
      </c>
      <c r="BS117" s="644"/>
      <c r="BT117" s="644"/>
      <c r="BU117" s="644"/>
      <c r="BV117" s="644"/>
      <c r="BW117" s="644" t="s">
        <v>165</v>
      </c>
      <c r="BX117" s="644"/>
      <c r="BY117" s="644"/>
      <c r="BZ117" s="644"/>
      <c r="CA117" s="644"/>
      <c r="CB117" s="644" t="s">
        <v>165</v>
      </c>
      <c r="CC117" s="644"/>
      <c r="CD117" s="644"/>
      <c r="CE117" s="644"/>
      <c r="CF117" s="644"/>
      <c r="CG117" s="652" t="s">
        <v>165</v>
      </c>
      <c r="CH117" s="653"/>
      <c r="CI117" s="653"/>
      <c r="CJ117" s="653"/>
      <c r="CK117" s="653"/>
      <c r="CL117" s="837"/>
      <c r="CM117" s="676"/>
      <c r="CN117" s="659" t="s">
        <v>505</v>
      </c>
      <c r="CO117" s="660"/>
      <c r="CP117" s="660"/>
      <c r="CQ117" s="660"/>
      <c r="CR117" s="660"/>
      <c r="CS117" s="660"/>
      <c r="CT117" s="660"/>
      <c r="CU117" s="660"/>
      <c r="CV117" s="660"/>
      <c r="CW117" s="660"/>
      <c r="CX117" s="660"/>
      <c r="CY117" s="660"/>
      <c r="CZ117" s="660"/>
      <c r="DA117" s="660"/>
      <c r="DB117" s="660"/>
      <c r="DC117" s="660"/>
      <c r="DD117" s="660"/>
      <c r="DE117" s="660"/>
      <c r="DF117" s="660"/>
      <c r="DG117" s="661"/>
      <c r="DH117" s="766" t="s">
        <v>204</v>
      </c>
      <c r="DI117" s="647"/>
      <c r="DJ117" s="647"/>
      <c r="DK117" s="647"/>
      <c r="DL117" s="647"/>
      <c r="DM117" s="647" t="s">
        <v>204</v>
      </c>
      <c r="DN117" s="647"/>
      <c r="DO117" s="647"/>
      <c r="DP117" s="647"/>
      <c r="DQ117" s="647"/>
      <c r="DR117" s="647" t="s">
        <v>204</v>
      </c>
      <c r="DS117" s="647"/>
      <c r="DT117" s="647"/>
      <c r="DU117" s="647"/>
      <c r="DV117" s="647"/>
      <c r="DW117" s="784" t="s">
        <v>204</v>
      </c>
      <c r="DX117" s="784"/>
      <c r="DY117" s="784"/>
      <c r="DZ117" s="784"/>
      <c r="EA117" s="785"/>
    </row>
    <row r="118" spans="2:131" ht="22.5" customHeight="1" x14ac:dyDescent="0.2">
      <c r="B118" s="673" t="s">
        <v>472</v>
      </c>
      <c r="C118" s="674"/>
      <c r="D118" s="731" t="s">
        <v>473</v>
      </c>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B118" s="786" t="s">
        <v>474</v>
      </c>
      <c r="AC118" s="787"/>
      <c r="AD118" s="787"/>
      <c r="AE118" s="787"/>
      <c r="AF118" s="788"/>
      <c r="AG118" s="789" t="s">
        <v>474</v>
      </c>
      <c r="AH118" s="787"/>
      <c r="AI118" s="787"/>
      <c r="AJ118" s="787"/>
      <c r="AK118" s="788"/>
      <c r="AL118" s="789" t="s">
        <v>474</v>
      </c>
      <c r="AM118" s="787"/>
      <c r="AN118" s="787"/>
      <c r="AO118" s="787"/>
      <c r="AP118" s="788"/>
      <c r="AQ118" s="818" t="s">
        <v>474</v>
      </c>
      <c r="AR118" s="819"/>
      <c r="AS118" s="819"/>
      <c r="AT118" s="819"/>
      <c r="AU118" s="820"/>
      <c r="AV118" s="832"/>
      <c r="AW118" s="833"/>
      <c r="AX118" s="833"/>
      <c r="AY118" s="833"/>
      <c r="AZ118" s="833"/>
      <c r="BA118" s="193" t="s">
        <v>218</v>
      </c>
      <c r="BB118" s="193"/>
      <c r="BC118" s="193"/>
      <c r="BD118" s="193"/>
      <c r="BE118" s="193"/>
      <c r="BF118" s="193"/>
      <c r="BG118" s="193"/>
      <c r="BH118" s="193"/>
      <c r="BI118" s="193"/>
      <c r="BJ118" s="193"/>
      <c r="BK118" s="193"/>
      <c r="BL118" s="193"/>
      <c r="BM118" s="193"/>
      <c r="BN118" s="193"/>
      <c r="BO118" s="193"/>
      <c r="BP118" s="729" t="s">
        <v>506</v>
      </c>
      <c r="BQ118" s="730"/>
      <c r="BR118" s="780">
        <v>21257850</v>
      </c>
      <c r="BS118" s="644"/>
      <c r="BT118" s="644"/>
      <c r="BU118" s="644"/>
      <c r="BV118" s="644"/>
      <c r="BW118" s="644">
        <v>20434631</v>
      </c>
      <c r="BX118" s="644"/>
      <c r="BY118" s="644"/>
      <c r="BZ118" s="644"/>
      <c r="CA118" s="644"/>
      <c r="CB118" s="644">
        <v>19893237</v>
      </c>
      <c r="CC118" s="644"/>
      <c r="CD118" s="644"/>
      <c r="CE118" s="644"/>
      <c r="CF118" s="644"/>
      <c r="CG118" s="654"/>
      <c r="CH118" s="655"/>
      <c r="CI118" s="655"/>
      <c r="CJ118" s="655"/>
      <c r="CK118" s="656"/>
      <c r="CL118" s="837"/>
      <c r="CM118" s="676"/>
      <c r="CN118" s="659" t="s">
        <v>507</v>
      </c>
      <c r="CO118" s="660"/>
      <c r="CP118" s="660"/>
      <c r="CQ118" s="660"/>
      <c r="CR118" s="660"/>
      <c r="CS118" s="660"/>
      <c r="CT118" s="660"/>
      <c r="CU118" s="660"/>
      <c r="CV118" s="660"/>
      <c r="CW118" s="660"/>
      <c r="CX118" s="660"/>
      <c r="CY118" s="660"/>
      <c r="CZ118" s="660"/>
      <c r="DA118" s="660"/>
      <c r="DB118" s="660"/>
      <c r="DC118" s="660"/>
      <c r="DD118" s="660"/>
      <c r="DE118" s="660"/>
      <c r="DF118" s="660"/>
      <c r="DG118" s="661"/>
      <c r="DH118" s="766" t="s">
        <v>493</v>
      </c>
      <c r="DI118" s="647"/>
      <c r="DJ118" s="647"/>
      <c r="DK118" s="647"/>
      <c r="DL118" s="647"/>
      <c r="DM118" s="647" t="s">
        <v>493</v>
      </c>
      <c r="DN118" s="647"/>
      <c r="DO118" s="647"/>
      <c r="DP118" s="647"/>
      <c r="DQ118" s="647"/>
      <c r="DR118" s="647" t="s">
        <v>493</v>
      </c>
      <c r="DS118" s="647"/>
      <c r="DT118" s="647"/>
      <c r="DU118" s="647"/>
      <c r="DV118" s="647"/>
      <c r="DW118" s="784" t="s">
        <v>493</v>
      </c>
      <c r="DX118" s="784"/>
      <c r="DY118" s="784"/>
      <c r="DZ118" s="784"/>
      <c r="EA118" s="785"/>
    </row>
    <row r="119" spans="2:131" ht="22.5" customHeight="1" x14ac:dyDescent="0.2">
      <c r="B119" s="675"/>
      <c r="C119" s="676"/>
      <c r="D119" s="659" t="s">
        <v>481</v>
      </c>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1"/>
      <c r="AB119" s="722" t="s">
        <v>482</v>
      </c>
      <c r="AC119" s="723"/>
      <c r="AD119" s="723"/>
      <c r="AE119" s="723"/>
      <c r="AF119" s="724"/>
      <c r="AG119" s="767" t="s">
        <v>482</v>
      </c>
      <c r="AH119" s="723"/>
      <c r="AI119" s="723"/>
      <c r="AJ119" s="723"/>
      <c r="AK119" s="724"/>
      <c r="AL119" s="767" t="s">
        <v>482</v>
      </c>
      <c r="AM119" s="723"/>
      <c r="AN119" s="723"/>
      <c r="AO119" s="723"/>
      <c r="AP119" s="724"/>
      <c r="AQ119" s="753" t="s">
        <v>482</v>
      </c>
      <c r="AR119" s="754"/>
      <c r="AS119" s="754"/>
      <c r="AT119" s="754"/>
      <c r="AU119" s="755"/>
      <c r="AV119" s="804" t="s">
        <v>508</v>
      </c>
      <c r="AW119" s="805"/>
      <c r="AX119" s="805"/>
      <c r="AY119" s="805"/>
      <c r="AZ119" s="806"/>
      <c r="BA119" s="781" t="s">
        <v>509</v>
      </c>
      <c r="BB119" s="726"/>
      <c r="BC119" s="726"/>
      <c r="BD119" s="726"/>
      <c r="BE119" s="726"/>
      <c r="BF119" s="726"/>
      <c r="BG119" s="726"/>
      <c r="BH119" s="726"/>
      <c r="BI119" s="726"/>
      <c r="BJ119" s="726"/>
      <c r="BK119" s="726"/>
      <c r="BL119" s="726"/>
      <c r="BM119" s="726"/>
      <c r="BN119" s="726"/>
      <c r="BO119" s="726"/>
      <c r="BP119" s="726"/>
      <c r="BQ119" s="727"/>
      <c r="BR119" s="795">
        <v>2294654</v>
      </c>
      <c r="BS119" s="651"/>
      <c r="BT119" s="651"/>
      <c r="BU119" s="651"/>
      <c r="BV119" s="651"/>
      <c r="BW119" s="651">
        <v>1785303</v>
      </c>
      <c r="BX119" s="651"/>
      <c r="BY119" s="651"/>
      <c r="BZ119" s="651"/>
      <c r="CA119" s="651"/>
      <c r="CB119" s="651">
        <v>2066941</v>
      </c>
      <c r="CC119" s="651"/>
      <c r="CD119" s="651"/>
      <c r="CE119" s="651"/>
      <c r="CF119" s="651"/>
      <c r="CG119" s="657">
        <v>38.4</v>
      </c>
      <c r="CH119" s="658"/>
      <c r="CI119" s="658"/>
      <c r="CJ119" s="658"/>
      <c r="CK119" s="658"/>
      <c r="CL119" s="838"/>
      <c r="CM119" s="678"/>
      <c r="CN119" s="648" t="s">
        <v>510</v>
      </c>
      <c r="CO119" s="649"/>
      <c r="CP119" s="649"/>
      <c r="CQ119" s="649"/>
      <c r="CR119" s="649"/>
      <c r="CS119" s="649"/>
      <c r="CT119" s="649"/>
      <c r="CU119" s="649"/>
      <c r="CV119" s="649"/>
      <c r="CW119" s="649"/>
      <c r="CX119" s="649"/>
      <c r="CY119" s="649"/>
      <c r="CZ119" s="649"/>
      <c r="DA119" s="649"/>
      <c r="DB119" s="649"/>
      <c r="DC119" s="649"/>
      <c r="DD119" s="649"/>
      <c r="DE119" s="649"/>
      <c r="DF119" s="649"/>
      <c r="DG119" s="650"/>
      <c r="DH119" s="780" t="s">
        <v>511</v>
      </c>
      <c r="DI119" s="644"/>
      <c r="DJ119" s="644"/>
      <c r="DK119" s="644"/>
      <c r="DL119" s="644"/>
      <c r="DM119" s="644" t="s">
        <v>511</v>
      </c>
      <c r="DN119" s="644"/>
      <c r="DO119" s="644"/>
      <c r="DP119" s="644"/>
      <c r="DQ119" s="644"/>
      <c r="DR119" s="644" t="s">
        <v>511</v>
      </c>
      <c r="DS119" s="644"/>
      <c r="DT119" s="644"/>
      <c r="DU119" s="644"/>
      <c r="DV119" s="644"/>
      <c r="DW119" s="782" t="s">
        <v>511</v>
      </c>
      <c r="DX119" s="782"/>
      <c r="DY119" s="782"/>
      <c r="DZ119" s="782"/>
      <c r="EA119" s="783"/>
    </row>
    <row r="120" spans="2:131" ht="22.5" customHeight="1" x14ac:dyDescent="0.2">
      <c r="B120" s="675"/>
      <c r="C120" s="676"/>
      <c r="D120" s="659" t="s">
        <v>512</v>
      </c>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1"/>
      <c r="AB120" s="722" t="s">
        <v>513</v>
      </c>
      <c r="AC120" s="723"/>
      <c r="AD120" s="723"/>
      <c r="AE120" s="723"/>
      <c r="AF120" s="724"/>
      <c r="AG120" s="767" t="s">
        <v>513</v>
      </c>
      <c r="AH120" s="723"/>
      <c r="AI120" s="723"/>
      <c r="AJ120" s="723"/>
      <c r="AK120" s="724"/>
      <c r="AL120" s="767" t="s">
        <v>513</v>
      </c>
      <c r="AM120" s="723"/>
      <c r="AN120" s="723"/>
      <c r="AO120" s="723"/>
      <c r="AP120" s="724"/>
      <c r="AQ120" s="753" t="s">
        <v>513</v>
      </c>
      <c r="AR120" s="754"/>
      <c r="AS120" s="754"/>
      <c r="AT120" s="754"/>
      <c r="AU120" s="755"/>
      <c r="AV120" s="807"/>
      <c r="AW120" s="808"/>
      <c r="AX120" s="808"/>
      <c r="AY120" s="808"/>
      <c r="AZ120" s="809"/>
      <c r="BA120" s="740" t="s">
        <v>514</v>
      </c>
      <c r="BB120" s="671"/>
      <c r="BC120" s="671"/>
      <c r="BD120" s="671"/>
      <c r="BE120" s="671"/>
      <c r="BF120" s="671"/>
      <c r="BG120" s="671"/>
      <c r="BH120" s="671"/>
      <c r="BI120" s="671"/>
      <c r="BJ120" s="671"/>
      <c r="BK120" s="671"/>
      <c r="BL120" s="671"/>
      <c r="BM120" s="671"/>
      <c r="BN120" s="671"/>
      <c r="BO120" s="671"/>
      <c r="BP120" s="671"/>
      <c r="BQ120" s="672"/>
      <c r="BR120" s="766">
        <v>3077582</v>
      </c>
      <c r="BS120" s="647"/>
      <c r="BT120" s="647"/>
      <c r="BU120" s="647"/>
      <c r="BV120" s="647"/>
      <c r="BW120" s="647">
        <v>2985982</v>
      </c>
      <c r="BX120" s="647"/>
      <c r="BY120" s="647"/>
      <c r="BZ120" s="647"/>
      <c r="CA120" s="647"/>
      <c r="CB120" s="647">
        <v>2814059</v>
      </c>
      <c r="CC120" s="647"/>
      <c r="CD120" s="647"/>
      <c r="CE120" s="647"/>
      <c r="CF120" s="647"/>
      <c r="CG120" s="645">
        <v>52.3</v>
      </c>
      <c r="CH120" s="646"/>
      <c r="CI120" s="646"/>
      <c r="CJ120" s="646"/>
      <c r="CK120" s="646"/>
      <c r="CL120" s="771" t="s">
        <v>515</v>
      </c>
      <c r="CM120" s="772"/>
      <c r="CN120" s="772"/>
      <c r="CO120" s="772"/>
      <c r="CP120" s="773"/>
      <c r="CQ120" s="812" t="s">
        <v>516</v>
      </c>
      <c r="CR120" s="813"/>
      <c r="CS120" s="813"/>
      <c r="CT120" s="813"/>
      <c r="CU120" s="813"/>
      <c r="CV120" s="813"/>
      <c r="CW120" s="813"/>
      <c r="CX120" s="813"/>
      <c r="CY120" s="813"/>
      <c r="CZ120" s="813"/>
      <c r="DA120" s="813"/>
      <c r="DB120" s="813"/>
      <c r="DC120" s="813"/>
      <c r="DD120" s="813"/>
      <c r="DE120" s="813"/>
      <c r="DF120" s="813"/>
      <c r="DG120" s="814"/>
      <c r="DH120" s="795">
        <v>7104952</v>
      </c>
      <c r="DI120" s="651"/>
      <c r="DJ120" s="651"/>
      <c r="DK120" s="651"/>
      <c r="DL120" s="651"/>
      <c r="DM120" s="651">
        <v>7010121</v>
      </c>
      <c r="DN120" s="651"/>
      <c r="DO120" s="651"/>
      <c r="DP120" s="651"/>
      <c r="DQ120" s="651"/>
      <c r="DR120" s="651">
        <v>6863910</v>
      </c>
      <c r="DS120" s="651"/>
      <c r="DT120" s="651"/>
      <c r="DU120" s="651"/>
      <c r="DV120" s="651"/>
      <c r="DW120" s="793">
        <v>127.7</v>
      </c>
      <c r="DX120" s="793"/>
      <c r="DY120" s="793"/>
      <c r="DZ120" s="793"/>
      <c r="EA120" s="794"/>
    </row>
    <row r="121" spans="2:131" ht="22.5" customHeight="1" x14ac:dyDescent="0.2">
      <c r="B121" s="675"/>
      <c r="C121" s="676"/>
      <c r="D121" s="659" t="s">
        <v>495</v>
      </c>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1"/>
      <c r="AB121" s="722" t="s">
        <v>214</v>
      </c>
      <c r="AC121" s="723"/>
      <c r="AD121" s="723"/>
      <c r="AE121" s="723"/>
      <c r="AF121" s="724"/>
      <c r="AG121" s="767" t="s">
        <v>214</v>
      </c>
      <c r="AH121" s="723"/>
      <c r="AI121" s="723"/>
      <c r="AJ121" s="723"/>
      <c r="AK121" s="724"/>
      <c r="AL121" s="767" t="s">
        <v>214</v>
      </c>
      <c r="AM121" s="723"/>
      <c r="AN121" s="723"/>
      <c r="AO121" s="723"/>
      <c r="AP121" s="724"/>
      <c r="AQ121" s="753" t="s">
        <v>214</v>
      </c>
      <c r="AR121" s="754"/>
      <c r="AS121" s="754"/>
      <c r="AT121" s="754"/>
      <c r="AU121" s="755"/>
      <c r="AV121" s="807"/>
      <c r="AW121" s="808"/>
      <c r="AX121" s="808"/>
      <c r="AY121" s="808"/>
      <c r="AZ121" s="809"/>
      <c r="BA121" s="747" t="s">
        <v>517</v>
      </c>
      <c r="BB121" s="748"/>
      <c r="BC121" s="748"/>
      <c r="BD121" s="748"/>
      <c r="BE121" s="748"/>
      <c r="BF121" s="748"/>
      <c r="BG121" s="748"/>
      <c r="BH121" s="748"/>
      <c r="BI121" s="748"/>
      <c r="BJ121" s="748"/>
      <c r="BK121" s="748"/>
      <c r="BL121" s="748"/>
      <c r="BM121" s="748"/>
      <c r="BN121" s="748"/>
      <c r="BO121" s="748"/>
      <c r="BP121" s="748"/>
      <c r="BQ121" s="749"/>
      <c r="BR121" s="780">
        <v>10189018</v>
      </c>
      <c r="BS121" s="644"/>
      <c r="BT121" s="644"/>
      <c r="BU121" s="644"/>
      <c r="BV121" s="644"/>
      <c r="BW121" s="644">
        <v>10019641</v>
      </c>
      <c r="BX121" s="644"/>
      <c r="BY121" s="644"/>
      <c r="BZ121" s="644"/>
      <c r="CA121" s="644"/>
      <c r="CB121" s="644">
        <v>10030555</v>
      </c>
      <c r="CC121" s="644"/>
      <c r="CD121" s="644"/>
      <c r="CE121" s="644"/>
      <c r="CF121" s="644"/>
      <c r="CG121" s="652">
        <v>186.6</v>
      </c>
      <c r="CH121" s="653"/>
      <c r="CI121" s="653"/>
      <c r="CJ121" s="653"/>
      <c r="CK121" s="653"/>
      <c r="CL121" s="774"/>
      <c r="CM121" s="775"/>
      <c r="CN121" s="775"/>
      <c r="CO121" s="775"/>
      <c r="CP121" s="776"/>
      <c r="CQ121" s="799" t="s">
        <v>518</v>
      </c>
      <c r="CR121" s="800"/>
      <c r="CS121" s="800"/>
      <c r="CT121" s="800"/>
      <c r="CU121" s="800"/>
      <c r="CV121" s="800"/>
      <c r="CW121" s="800"/>
      <c r="CX121" s="800"/>
      <c r="CY121" s="800"/>
      <c r="CZ121" s="800"/>
      <c r="DA121" s="800"/>
      <c r="DB121" s="800"/>
      <c r="DC121" s="800"/>
      <c r="DD121" s="800"/>
      <c r="DE121" s="800"/>
      <c r="DF121" s="800"/>
      <c r="DG121" s="801"/>
      <c r="DH121" s="766">
        <v>10036</v>
      </c>
      <c r="DI121" s="647"/>
      <c r="DJ121" s="647"/>
      <c r="DK121" s="647"/>
      <c r="DL121" s="647"/>
      <c r="DM121" s="647">
        <v>9937</v>
      </c>
      <c r="DN121" s="647"/>
      <c r="DO121" s="647"/>
      <c r="DP121" s="647"/>
      <c r="DQ121" s="647"/>
      <c r="DR121" s="647">
        <v>9838</v>
      </c>
      <c r="DS121" s="647"/>
      <c r="DT121" s="647"/>
      <c r="DU121" s="647"/>
      <c r="DV121" s="647"/>
      <c r="DW121" s="784">
        <v>0.2</v>
      </c>
      <c r="DX121" s="784"/>
      <c r="DY121" s="784"/>
      <c r="DZ121" s="784"/>
      <c r="EA121" s="785"/>
    </row>
    <row r="122" spans="2:131" ht="22.5" customHeight="1" x14ac:dyDescent="0.2">
      <c r="B122" s="675"/>
      <c r="C122" s="676"/>
      <c r="D122" s="659" t="s">
        <v>503</v>
      </c>
      <c r="E122" s="660"/>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1"/>
      <c r="AB122" s="722" t="s">
        <v>174</v>
      </c>
      <c r="AC122" s="723"/>
      <c r="AD122" s="723"/>
      <c r="AE122" s="723"/>
      <c r="AF122" s="724"/>
      <c r="AG122" s="767" t="s">
        <v>174</v>
      </c>
      <c r="AH122" s="723"/>
      <c r="AI122" s="723"/>
      <c r="AJ122" s="723"/>
      <c r="AK122" s="724"/>
      <c r="AL122" s="767" t="s">
        <v>174</v>
      </c>
      <c r="AM122" s="723"/>
      <c r="AN122" s="723"/>
      <c r="AO122" s="723"/>
      <c r="AP122" s="724"/>
      <c r="AQ122" s="753" t="s">
        <v>174</v>
      </c>
      <c r="AR122" s="754"/>
      <c r="AS122" s="754"/>
      <c r="AT122" s="754"/>
      <c r="AU122" s="755"/>
      <c r="AV122" s="810"/>
      <c r="AW122" s="811"/>
      <c r="AX122" s="811"/>
      <c r="AY122" s="811"/>
      <c r="AZ122" s="811"/>
      <c r="BA122" s="193" t="s">
        <v>218</v>
      </c>
      <c r="BB122" s="193"/>
      <c r="BC122" s="193"/>
      <c r="BD122" s="193"/>
      <c r="BE122" s="193"/>
      <c r="BF122" s="193"/>
      <c r="BG122" s="193"/>
      <c r="BH122" s="193"/>
      <c r="BI122" s="193"/>
      <c r="BJ122" s="193"/>
      <c r="BK122" s="193"/>
      <c r="BL122" s="193"/>
      <c r="BM122" s="193"/>
      <c r="BN122" s="193"/>
      <c r="BO122" s="193"/>
      <c r="BP122" s="729" t="s">
        <v>519</v>
      </c>
      <c r="BQ122" s="730"/>
      <c r="BR122" s="803">
        <v>15561254</v>
      </c>
      <c r="BS122" s="802"/>
      <c r="BT122" s="802"/>
      <c r="BU122" s="802"/>
      <c r="BV122" s="802"/>
      <c r="BW122" s="802">
        <v>14790926</v>
      </c>
      <c r="BX122" s="802"/>
      <c r="BY122" s="802"/>
      <c r="BZ122" s="802"/>
      <c r="CA122" s="802"/>
      <c r="CB122" s="802">
        <v>14911555</v>
      </c>
      <c r="CC122" s="802"/>
      <c r="CD122" s="802"/>
      <c r="CE122" s="802"/>
      <c r="CF122" s="802"/>
      <c r="CG122" s="763"/>
      <c r="CH122" s="764"/>
      <c r="CI122" s="764"/>
      <c r="CJ122" s="764"/>
      <c r="CK122" s="798"/>
      <c r="CL122" s="774"/>
      <c r="CM122" s="775"/>
      <c r="CN122" s="775"/>
      <c r="CO122" s="775"/>
      <c r="CP122" s="776"/>
      <c r="CQ122" s="799"/>
      <c r="CR122" s="800"/>
      <c r="CS122" s="800"/>
      <c r="CT122" s="800"/>
      <c r="CU122" s="800"/>
      <c r="CV122" s="800"/>
      <c r="CW122" s="800"/>
      <c r="CX122" s="800"/>
      <c r="CY122" s="800"/>
      <c r="CZ122" s="800"/>
      <c r="DA122" s="800"/>
      <c r="DB122" s="800"/>
      <c r="DC122" s="800"/>
      <c r="DD122" s="800"/>
      <c r="DE122" s="800"/>
      <c r="DF122" s="800"/>
      <c r="DG122" s="801"/>
      <c r="DH122" s="766"/>
      <c r="DI122" s="647"/>
      <c r="DJ122" s="647"/>
      <c r="DK122" s="647"/>
      <c r="DL122" s="647"/>
      <c r="DM122" s="647"/>
      <c r="DN122" s="647"/>
      <c r="DO122" s="647"/>
      <c r="DP122" s="647"/>
      <c r="DQ122" s="647"/>
      <c r="DR122" s="647"/>
      <c r="DS122" s="647"/>
      <c r="DT122" s="647"/>
      <c r="DU122" s="647"/>
      <c r="DV122" s="647"/>
      <c r="DW122" s="784"/>
      <c r="DX122" s="784"/>
      <c r="DY122" s="784"/>
      <c r="DZ122" s="784"/>
      <c r="EA122" s="785"/>
    </row>
    <row r="123" spans="2:131" ht="22.5" customHeight="1" x14ac:dyDescent="0.2">
      <c r="B123" s="675"/>
      <c r="C123" s="676"/>
      <c r="D123" s="659" t="s">
        <v>505</v>
      </c>
      <c r="E123" s="660"/>
      <c r="F123" s="660"/>
      <c r="G123" s="660"/>
      <c r="H123" s="660"/>
      <c r="I123" s="660"/>
      <c r="J123" s="660"/>
      <c r="K123" s="660"/>
      <c r="L123" s="660"/>
      <c r="M123" s="660"/>
      <c r="N123" s="660"/>
      <c r="O123" s="660"/>
      <c r="P123" s="660"/>
      <c r="Q123" s="660"/>
      <c r="R123" s="660"/>
      <c r="S123" s="660"/>
      <c r="T123" s="660"/>
      <c r="U123" s="660"/>
      <c r="V123" s="660"/>
      <c r="W123" s="660"/>
      <c r="X123" s="660"/>
      <c r="Y123" s="660"/>
      <c r="Z123" s="660"/>
      <c r="AA123" s="661"/>
      <c r="AB123" s="722" t="s">
        <v>204</v>
      </c>
      <c r="AC123" s="723"/>
      <c r="AD123" s="723"/>
      <c r="AE123" s="723"/>
      <c r="AF123" s="724"/>
      <c r="AG123" s="767" t="s">
        <v>204</v>
      </c>
      <c r="AH123" s="723"/>
      <c r="AI123" s="723"/>
      <c r="AJ123" s="723"/>
      <c r="AK123" s="724"/>
      <c r="AL123" s="767" t="s">
        <v>204</v>
      </c>
      <c r="AM123" s="723"/>
      <c r="AN123" s="723"/>
      <c r="AO123" s="723"/>
      <c r="AP123" s="724"/>
      <c r="AQ123" s="753" t="s">
        <v>204</v>
      </c>
      <c r="AR123" s="754"/>
      <c r="AS123" s="754"/>
      <c r="AT123" s="754"/>
      <c r="AU123" s="755"/>
      <c r="AV123" s="194" t="s">
        <v>520</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6">
        <v>93.6</v>
      </c>
      <c r="BS123" s="797"/>
      <c r="BT123" s="797"/>
      <c r="BU123" s="797"/>
      <c r="BV123" s="797"/>
      <c r="BW123" s="797">
        <v>102.1</v>
      </c>
      <c r="BX123" s="797"/>
      <c r="BY123" s="797"/>
      <c r="BZ123" s="797"/>
      <c r="CA123" s="797"/>
      <c r="CB123" s="797">
        <v>92.6</v>
      </c>
      <c r="CC123" s="797"/>
      <c r="CD123" s="797"/>
      <c r="CE123" s="797"/>
      <c r="CF123" s="797"/>
      <c r="CG123" s="763"/>
      <c r="CH123" s="764"/>
      <c r="CI123" s="764"/>
      <c r="CJ123" s="764"/>
      <c r="CK123" s="798"/>
      <c r="CL123" s="774"/>
      <c r="CM123" s="775"/>
      <c r="CN123" s="775"/>
      <c r="CO123" s="775"/>
      <c r="CP123" s="776"/>
      <c r="CQ123" s="799"/>
      <c r="CR123" s="800"/>
      <c r="CS123" s="800"/>
      <c r="CT123" s="800"/>
      <c r="CU123" s="800"/>
      <c r="CV123" s="800"/>
      <c r="CW123" s="800"/>
      <c r="CX123" s="800"/>
      <c r="CY123" s="800"/>
      <c r="CZ123" s="800"/>
      <c r="DA123" s="800"/>
      <c r="DB123" s="800"/>
      <c r="DC123" s="800"/>
      <c r="DD123" s="800"/>
      <c r="DE123" s="800"/>
      <c r="DF123" s="800"/>
      <c r="DG123" s="801"/>
      <c r="DH123" s="766"/>
      <c r="DI123" s="647"/>
      <c r="DJ123" s="647"/>
      <c r="DK123" s="647"/>
      <c r="DL123" s="647"/>
      <c r="DM123" s="647"/>
      <c r="DN123" s="647"/>
      <c r="DO123" s="647"/>
      <c r="DP123" s="647"/>
      <c r="DQ123" s="647"/>
      <c r="DR123" s="647"/>
      <c r="DS123" s="647"/>
      <c r="DT123" s="647"/>
      <c r="DU123" s="647"/>
      <c r="DV123" s="647"/>
      <c r="DW123" s="784"/>
      <c r="DX123" s="784"/>
      <c r="DY123" s="784"/>
      <c r="DZ123" s="784"/>
      <c r="EA123" s="785"/>
    </row>
    <row r="124" spans="2:131" ht="22.5" customHeight="1" x14ac:dyDescent="0.2">
      <c r="B124" s="675"/>
      <c r="C124" s="676"/>
      <c r="D124" s="659" t="s">
        <v>507</v>
      </c>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1"/>
      <c r="AB124" s="722" t="s">
        <v>493</v>
      </c>
      <c r="AC124" s="723"/>
      <c r="AD124" s="723"/>
      <c r="AE124" s="723"/>
      <c r="AF124" s="724"/>
      <c r="AG124" s="767" t="s">
        <v>493</v>
      </c>
      <c r="AH124" s="723"/>
      <c r="AI124" s="723"/>
      <c r="AJ124" s="723"/>
      <c r="AK124" s="724"/>
      <c r="AL124" s="767" t="s">
        <v>493</v>
      </c>
      <c r="AM124" s="723"/>
      <c r="AN124" s="723"/>
      <c r="AO124" s="723"/>
      <c r="AP124" s="724"/>
      <c r="AQ124" s="753" t="s">
        <v>493</v>
      </c>
      <c r="AR124" s="754"/>
      <c r="AS124" s="754"/>
      <c r="AT124" s="754"/>
      <c r="AU124" s="755"/>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77"/>
      <c r="CM124" s="778"/>
      <c r="CN124" s="778"/>
      <c r="CO124" s="778"/>
      <c r="CP124" s="779"/>
      <c r="CQ124" s="815" t="s">
        <v>521</v>
      </c>
      <c r="CR124" s="816"/>
      <c r="CS124" s="816"/>
      <c r="CT124" s="816"/>
      <c r="CU124" s="816"/>
      <c r="CV124" s="816"/>
      <c r="CW124" s="816"/>
      <c r="CX124" s="816"/>
      <c r="CY124" s="816"/>
      <c r="CZ124" s="816"/>
      <c r="DA124" s="816"/>
      <c r="DB124" s="816"/>
      <c r="DC124" s="816"/>
      <c r="DD124" s="816"/>
      <c r="DE124" s="816"/>
      <c r="DF124" s="816"/>
      <c r="DG124" s="817"/>
      <c r="DH124" s="780" t="s">
        <v>493</v>
      </c>
      <c r="DI124" s="644"/>
      <c r="DJ124" s="644"/>
      <c r="DK124" s="644"/>
      <c r="DL124" s="644"/>
      <c r="DM124" s="644" t="s">
        <v>493</v>
      </c>
      <c r="DN124" s="644"/>
      <c r="DO124" s="644"/>
      <c r="DP124" s="644"/>
      <c r="DQ124" s="644"/>
      <c r="DR124" s="644" t="s">
        <v>493</v>
      </c>
      <c r="DS124" s="644"/>
      <c r="DT124" s="644"/>
      <c r="DU124" s="644"/>
      <c r="DV124" s="644"/>
      <c r="DW124" s="782" t="s">
        <v>493</v>
      </c>
      <c r="DX124" s="782"/>
      <c r="DY124" s="782"/>
      <c r="DZ124" s="782"/>
      <c r="EA124" s="783"/>
    </row>
    <row r="125" spans="2:131" ht="22.5" customHeight="1" x14ac:dyDescent="0.2">
      <c r="B125" s="675"/>
      <c r="C125" s="676"/>
      <c r="D125" s="659" t="s">
        <v>510</v>
      </c>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1"/>
      <c r="AB125" s="722" t="s">
        <v>511</v>
      </c>
      <c r="AC125" s="723"/>
      <c r="AD125" s="723"/>
      <c r="AE125" s="723"/>
      <c r="AF125" s="724"/>
      <c r="AG125" s="767" t="s">
        <v>511</v>
      </c>
      <c r="AH125" s="723"/>
      <c r="AI125" s="723"/>
      <c r="AJ125" s="723"/>
      <c r="AK125" s="724"/>
      <c r="AL125" s="767" t="s">
        <v>511</v>
      </c>
      <c r="AM125" s="723"/>
      <c r="AN125" s="723"/>
      <c r="AO125" s="723"/>
      <c r="AP125" s="724"/>
      <c r="AQ125" s="753" t="s">
        <v>511</v>
      </c>
      <c r="AR125" s="754"/>
      <c r="AS125" s="754"/>
      <c r="AT125" s="754"/>
      <c r="AU125" s="755"/>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1" t="s">
        <v>522</v>
      </c>
      <c r="CM125" s="772"/>
      <c r="CN125" s="772"/>
      <c r="CO125" s="772"/>
      <c r="CP125" s="773"/>
      <c r="CQ125" s="781" t="s">
        <v>523</v>
      </c>
      <c r="CR125" s="726"/>
      <c r="CS125" s="726"/>
      <c r="CT125" s="726"/>
      <c r="CU125" s="726"/>
      <c r="CV125" s="726"/>
      <c r="CW125" s="726"/>
      <c r="CX125" s="726"/>
      <c r="CY125" s="726"/>
      <c r="CZ125" s="726"/>
      <c r="DA125" s="726"/>
      <c r="DB125" s="726"/>
      <c r="DC125" s="726"/>
      <c r="DD125" s="726"/>
      <c r="DE125" s="726"/>
      <c r="DF125" s="726"/>
      <c r="DG125" s="727"/>
      <c r="DH125" s="795" t="s">
        <v>480</v>
      </c>
      <c r="DI125" s="651"/>
      <c r="DJ125" s="651"/>
      <c r="DK125" s="651"/>
      <c r="DL125" s="651"/>
      <c r="DM125" s="651" t="s">
        <v>480</v>
      </c>
      <c r="DN125" s="651"/>
      <c r="DO125" s="651"/>
      <c r="DP125" s="651"/>
      <c r="DQ125" s="651"/>
      <c r="DR125" s="651" t="s">
        <v>480</v>
      </c>
      <c r="DS125" s="651"/>
      <c r="DT125" s="651"/>
      <c r="DU125" s="651"/>
      <c r="DV125" s="651"/>
      <c r="DW125" s="793" t="s">
        <v>480</v>
      </c>
      <c r="DX125" s="793"/>
      <c r="DY125" s="793"/>
      <c r="DZ125" s="793"/>
      <c r="EA125" s="794"/>
    </row>
    <row r="126" spans="2:131" ht="22.5" customHeight="1" x14ac:dyDescent="0.2">
      <c r="B126" s="677"/>
      <c r="C126" s="678"/>
      <c r="D126" s="648" t="s">
        <v>406</v>
      </c>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50"/>
      <c r="AB126" s="721" t="s">
        <v>493</v>
      </c>
      <c r="AC126" s="680"/>
      <c r="AD126" s="680"/>
      <c r="AE126" s="680"/>
      <c r="AF126" s="681"/>
      <c r="AG126" s="679" t="s">
        <v>493</v>
      </c>
      <c r="AH126" s="680"/>
      <c r="AI126" s="680"/>
      <c r="AJ126" s="680"/>
      <c r="AK126" s="681"/>
      <c r="AL126" s="679" t="s">
        <v>493</v>
      </c>
      <c r="AM126" s="680"/>
      <c r="AN126" s="680"/>
      <c r="AO126" s="680"/>
      <c r="AP126" s="681"/>
      <c r="AQ126" s="683" t="s">
        <v>493</v>
      </c>
      <c r="AR126" s="684"/>
      <c r="AS126" s="684"/>
      <c r="AT126" s="684"/>
      <c r="AU126" s="685"/>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4"/>
      <c r="CM126" s="775"/>
      <c r="CN126" s="775"/>
      <c r="CO126" s="775"/>
      <c r="CP126" s="776"/>
      <c r="CQ126" s="740" t="s">
        <v>524</v>
      </c>
      <c r="CR126" s="671"/>
      <c r="CS126" s="671"/>
      <c r="CT126" s="671"/>
      <c r="CU126" s="671"/>
      <c r="CV126" s="671"/>
      <c r="CW126" s="671"/>
      <c r="CX126" s="671"/>
      <c r="CY126" s="671"/>
      <c r="CZ126" s="671"/>
      <c r="DA126" s="671"/>
      <c r="DB126" s="671"/>
      <c r="DC126" s="671"/>
      <c r="DD126" s="671"/>
      <c r="DE126" s="671"/>
      <c r="DF126" s="671"/>
      <c r="DG126" s="672"/>
      <c r="DH126" s="766" t="s">
        <v>480</v>
      </c>
      <c r="DI126" s="647"/>
      <c r="DJ126" s="647"/>
      <c r="DK126" s="647"/>
      <c r="DL126" s="647"/>
      <c r="DM126" s="647" t="s">
        <v>480</v>
      </c>
      <c r="DN126" s="647"/>
      <c r="DO126" s="647"/>
      <c r="DP126" s="647"/>
      <c r="DQ126" s="647"/>
      <c r="DR126" s="647" t="s">
        <v>480</v>
      </c>
      <c r="DS126" s="647"/>
      <c r="DT126" s="647"/>
      <c r="DU126" s="647"/>
      <c r="DV126" s="647"/>
      <c r="DW126" s="784" t="s">
        <v>480</v>
      </c>
      <c r="DX126" s="784"/>
      <c r="DY126" s="784"/>
      <c r="DZ126" s="784"/>
      <c r="EA126" s="785"/>
    </row>
    <row r="127" spans="2:131" ht="22.5" customHeight="1" x14ac:dyDescent="0.2">
      <c r="B127" s="728" t="s">
        <v>143</v>
      </c>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666" t="s">
        <v>525</v>
      </c>
      <c r="Y127" s="666"/>
      <c r="Z127" s="666"/>
      <c r="AA127" s="667"/>
      <c r="AB127" s="786">
        <v>6952429</v>
      </c>
      <c r="AC127" s="787"/>
      <c r="AD127" s="787"/>
      <c r="AE127" s="787"/>
      <c r="AF127" s="788"/>
      <c r="AG127" s="789">
        <v>6405793</v>
      </c>
      <c r="AH127" s="787"/>
      <c r="AI127" s="787"/>
      <c r="AJ127" s="787"/>
      <c r="AK127" s="788"/>
      <c r="AL127" s="789">
        <v>6256451</v>
      </c>
      <c r="AM127" s="787"/>
      <c r="AN127" s="787"/>
      <c r="AO127" s="787"/>
      <c r="AP127" s="788"/>
      <c r="AQ127" s="790"/>
      <c r="AR127" s="791"/>
      <c r="AS127" s="791"/>
      <c r="AT127" s="791"/>
      <c r="AU127" s="792"/>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77"/>
      <c r="CM127" s="778"/>
      <c r="CN127" s="778"/>
      <c r="CO127" s="778"/>
      <c r="CP127" s="779"/>
      <c r="CQ127" s="747" t="s">
        <v>526</v>
      </c>
      <c r="CR127" s="748"/>
      <c r="CS127" s="748"/>
      <c r="CT127" s="748"/>
      <c r="CU127" s="748"/>
      <c r="CV127" s="748"/>
      <c r="CW127" s="748"/>
      <c r="CX127" s="748"/>
      <c r="CY127" s="748"/>
      <c r="CZ127" s="748"/>
      <c r="DA127" s="748"/>
      <c r="DB127" s="748"/>
      <c r="DC127" s="748"/>
      <c r="DD127" s="748"/>
      <c r="DE127" s="748"/>
      <c r="DF127" s="748"/>
      <c r="DG127" s="749"/>
      <c r="DH127" s="780" t="s">
        <v>527</v>
      </c>
      <c r="DI127" s="644"/>
      <c r="DJ127" s="644"/>
      <c r="DK127" s="644"/>
      <c r="DL127" s="644"/>
      <c r="DM127" s="644" t="s">
        <v>527</v>
      </c>
      <c r="DN127" s="644"/>
      <c r="DO127" s="644"/>
      <c r="DP127" s="644"/>
      <c r="DQ127" s="644"/>
      <c r="DR127" s="644" t="s">
        <v>527</v>
      </c>
      <c r="DS127" s="644"/>
      <c r="DT127" s="644"/>
      <c r="DU127" s="644"/>
      <c r="DV127" s="644"/>
      <c r="DW127" s="782" t="s">
        <v>527</v>
      </c>
      <c r="DX127" s="782"/>
      <c r="DY127" s="782"/>
      <c r="DZ127" s="782"/>
      <c r="EA127" s="783"/>
    </row>
    <row r="128" spans="2:131" ht="22.5" customHeight="1" x14ac:dyDescent="0.2">
      <c r="B128" s="693" t="s">
        <v>528</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708" t="s">
        <v>529</v>
      </c>
      <c r="Y128" s="708"/>
      <c r="Z128" s="708"/>
      <c r="AA128" s="709"/>
      <c r="AB128" s="722">
        <v>868764</v>
      </c>
      <c r="AC128" s="723"/>
      <c r="AD128" s="723"/>
      <c r="AE128" s="723"/>
      <c r="AF128" s="724"/>
      <c r="AG128" s="767">
        <v>878432</v>
      </c>
      <c r="AH128" s="723"/>
      <c r="AI128" s="723"/>
      <c r="AJ128" s="723"/>
      <c r="AK128" s="724"/>
      <c r="AL128" s="767">
        <v>880256</v>
      </c>
      <c r="AM128" s="723"/>
      <c r="AN128" s="723"/>
      <c r="AO128" s="723"/>
      <c r="AP128" s="724"/>
      <c r="AQ128" s="768"/>
      <c r="AR128" s="769"/>
      <c r="AS128" s="769"/>
      <c r="AT128" s="769"/>
      <c r="AU128" s="770"/>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2">
      <c r="B129" s="691" t="s">
        <v>530</v>
      </c>
      <c r="C129" s="692"/>
      <c r="D129" s="692"/>
      <c r="E129" s="692"/>
      <c r="F129" s="692"/>
      <c r="G129" s="692"/>
      <c r="H129" s="692"/>
      <c r="I129" s="692"/>
      <c r="J129" s="692"/>
      <c r="K129" s="692"/>
      <c r="L129" s="692"/>
      <c r="M129" s="692"/>
      <c r="N129" s="692"/>
      <c r="O129" s="692"/>
      <c r="P129" s="692"/>
      <c r="Q129" s="692"/>
      <c r="R129" s="692"/>
      <c r="S129" s="692"/>
      <c r="T129" s="692"/>
      <c r="U129" s="692"/>
      <c r="V129" s="692"/>
      <c r="W129" s="692"/>
      <c r="X129" s="689" t="s">
        <v>531</v>
      </c>
      <c r="Y129" s="689"/>
      <c r="Z129" s="689"/>
      <c r="AA129" s="690"/>
      <c r="AB129" s="721">
        <v>6083665</v>
      </c>
      <c r="AC129" s="680"/>
      <c r="AD129" s="680"/>
      <c r="AE129" s="680"/>
      <c r="AF129" s="681"/>
      <c r="AG129" s="679">
        <v>5527361</v>
      </c>
      <c r="AH129" s="680"/>
      <c r="AI129" s="680"/>
      <c r="AJ129" s="680"/>
      <c r="AK129" s="681"/>
      <c r="AL129" s="679">
        <v>5376195</v>
      </c>
      <c r="AM129" s="680"/>
      <c r="AN129" s="680"/>
      <c r="AO129" s="680"/>
      <c r="AP129" s="681"/>
      <c r="AQ129" s="654"/>
      <c r="AR129" s="655"/>
      <c r="AS129" s="655"/>
      <c r="AT129" s="655"/>
      <c r="AU129" s="682"/>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2">
      <c r="B130" s="712" t="s">
        <v>532</v>
      </c>
      <c r="C130" s="713"/>
      <c r="D130" s="714"/>
      <c r="E130" s="714"/>
      <c r="F130" s="714"/>
      <c r="G130" s="714"/>
      <c r="H130" s="714"/>
      <c r="I130" s="714"/>
      <c r="J130" s="714"/>
      <c r="K130" s="714"/>
      <c r="L130" s="714"/>
      <c r="M130" s="714"/>
      <c r="N130" s="714"/>
      <c r="O130" s="714"/>
      <c r="P130" s="714"/>
      <c r="Q130" s="714"/>
      <c r="R130" s="714"/>
      <c r="S130" s="714"/>
      <c r="T130" s="714"/>
      <c r="U130" s="714"/>
      <c r="V130" s="714"/>
      <c r="W130" s="668" t="s">
        <v>533</v>
      </c>
      <c r="X130" s="668"/>
      <c r="Y130" s="668"/>
      <c r="Z130" s="668"/>
      <c r="AA130" s="669"/>
      <c r="AB130" s="759">
        <v>14.28213092</v>
      </c>
      <c r="AC130" s="760"/>
      <c r="AD130" s="760"/>
      <c r="AE130" s="760"/>
      <c r="AF130" s="761"/>
      <c r="AG130" s="762">
        <v>15.839168089999999</v>
      </c>
      <c r="AH130" s="760"/>
      <c r="AI130" s="760"/>
      <c r="AJ130" s="760"/>
      <c r="AK130" s="761"/>
      <c r="AL130" s="762">
        <v>15.52028898</v>
      </c>
      <c r="AM130" s="760"/>
      <c r="AN130" s="760"/>
      <c r="AO130" s="760"/>
      <c r="AP130" s="761"/>
      <c r="AQ130" s="763"/>
      <c r="AR130" s="764"/>
      <c r="AS130" s="764"/>
      <c r="AT130" s="764"/>
      <c r="AU130" s="765"/>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5">
      <c r="B131" s="715"/>
      <c r="C131" s="716"/>
      <c r="D131" s="716"/>
      <c r="E131" s="716"/>
      <c r="F131" s="716"/>
      <c r="G131" s="716"/>
      <c r="H131" s="716"/>
      <c r="I131" s="716"/>
      <c r="J131" s="716"/>
      <c r="K131" s="716"/>
      <c r="L131" s="716"/>
      <c r="M131" s="716"/>
      <c r="N131" s="716"/>
      <c r="O131" s="716"/>
      <c r="P131" s="716"/>
      <c r="Q131" s="716"/>
      <c r="R131" s="716"/>
      <c r="S131" s="716"/>
      <c r="T131" s="716"/>
      <c r="U131" s="716"/>
      <c r="V131" s="716"/>
      <c r="W131" s="710" t="s">
        <v>534</v>
      </c>
      <c r="X131" s="710"/>
      <c r="Y131" s="710"/>
      <c r="Z131" s="710"/>
      <c r="AA131" s="711"/>
      <c r="AB131" s="750">
        <v>15.1</v>
      </c>
      <c r="AC131" s="751"/>
      <c r="AD131" s="751"/>
      <c r="AE131" s="751"/>
      <c r="AF131" s="752"/>
      <c r="AG131" s="750">
        <v>14.8</v>
      </c>
      <c r="AH131" s="751"/>
      <c r="AI131" s="751"/>
      <c r="AJ131" s="751"/>
      <c r="AK131" s="752"/>
      <c r="AL131" s="750">
        <v>15.2</v>
      </c>
      <c r="AM131" s="751"/>
      <c r="AN131" s="751"/>
      <c r="AO131" s="751"/>
      <c r="AP131" s="752"/>
      <c r="AQ131" s="756"/>
      <c r="AR131" s="757"/>
      <c r="AS131" s="757"/>
      <c r="AT131" s="757"/>
      <c r="AU131" s="758"/>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5">
      <c r="BN132" s="209"/>
      <c r="BO132" s="662"/>
      <c r="BP132" s="662"/>
      <c r="BQ132" s="662"/>
      <c r="BR132" s="662"/>
      <c r="BS132" s="209"/>
      <c r="BT132" s="662"/>
      <c r="BU132" s="662"/>
      <c r="BV132" s="662"/>
      <c r="BW132" s="662"/>
      <c r="BX132" s="209"/>
      <c r="BY132" s="209"/>
      <c r="BZ132" s="209"/>
      <c r="CA132" s="209"/>
      <c r="CB132" s="662"/>
      <c r="CC132" s="662"/>
      <c r="CD132" s="662"/>
      <c r="CE132" s="662"/>
      <c r="CF132" s="209"/>
      <c r="CG132" s="209"/>
      <c r="CH132" s="209"/>
      <c r="CI132" s="209"/>
      <c r="CJ132" s="209"/>
      <c r="CK132" s="209"/>
    </row>
    <row r="133" spans="2:131" ht="22.5" customHeight="1" x14ac:dyDescent="0.2">
      <c r="B133" s="695" t="s">
        <v>535</v>
      </c>
      <c r="C133" s="664"/>
      <c r="D133" s="664"/>
      <c r="E133" s="664"/>
      <c r="F133" s="664"/>
      <c r="G133" s="664"/>
      <c r="H133" s="664"/>
      <c r="I133" s="665"/>
      <c r="J133" s="663" t="s">
        <v>536</v>
      </c>
      <c r="K133" s="664"/>
      <c r="L133" s="664"/>
      <c r="M133" s="664"/>
      <c r="N133" s="664"/>
      <c r="O133" s="664"/>
      <c r="P133" s="665"/>
      <c r="Q133" s="663" t="s">
        <v>537</v>
      </c>
      <c r="R133" s="664"/>
      <c r="S133" s="664"/>
      <c r="T133" s="664"/>
      <c r="U133" s="664"/>
      <c r="V133" s="664"/>
      <c r="W133" s="665"/>
      <c r="X133" s="663" t="s">
        <v>538</v>
      </c>
      <c r="Y133" s="664"/>
      <c r="Z133" s="664"/>
      <c r="AA133" s="664"/>
      <c r="AB133" s="664"/>
      <c r="AC133" s="664"/>
      <c r="AD133" s="737"/>
      <c r="AF133" s="177" t="s">
        <v>539</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2">
      <c r="B134" s="725" t="s">
        <v>540</v>
      </c>
      <c r="C134" s="726"/>
      <c r="D134" s="726"/>
      <c r="E134" s="726"/>
      <c r="F134" s="726"/>
      <c r="G134" s="726"/>
      <c r="H134" s="726"/>
      <c r="I134" s="727"/>
      <c r="J134" s="699" t="s">
        <v>541</v>
      </c>
      <c r="K134" s="700"/>
      <c r="L134" s="700"/>
      <c r="M134" s="700"/>
      <c r="N134" s="700"/>
      <c r="O134" s="700"/>
      <c r="P134" s="701"/>
      <c r="Q134" s="699">
        <v>14.33</v>
      </c>
      <c r="R134" s="700"/>
      <c r="S134" s="700"/>
      <c r="T134" s="700"/>
      <c r="U134" s="700"/>
      <c r="V134" s="700"/>
      <c r="W134" s="701"/>
      <c r="X134" s="699">
        <v>20</v>
      </c>
      <c r="Y134" s="700"/>
      <c r="Z134" s="700"/>
      <c r="AA134" s="700"/>
      <c r="AB134" s="700"/>
      <c r="AC134" s="700"/>
      <c r="AD134" s="717"/>
      <c r="AF134" s="177" t="s">
        <v>542</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2">
      <c r="B135" s="670" t="s">
        <v>543</v>
      </c>
      <c r="C135" s="671"/>
      <c r="D135" s="671"/>
      <c r="E135" s="671"/>
      <c r="F135" s="671"/>
      <c r="G135" s="671"/>
      <c r="H135" s="671"/>
      <c r="I135" s="672"/>
      <c r="J135" s="718" t="s">
        <v>478</v>
      </c>
      <c r="K135" s="735"/>
      <c r="L135" s="735"/>
      <c r="M135" s="735"/>
      <c r="N135" s="735"/>
      <c r="O135" s="735"/>
      <c r="P135" s="736"/>
      <c r="Q135" s="718">
        <v>19.329999999999998</v>
      </c>
      <c r="R135" s="735"/>
      <c r="S135" s="735"/>
      <c r="T135" s="735"/>
      <c r="U135" s="735"/>
      <c r="V135" s="735"/>
      <c r="W135" s="736"/>
      <c r="X135" s="718">
        <v>35</v>
      </c>
      <c r="Y135" s="719"/>
      <c r="Z135" s="719"/>
      <c r="AA135" s="719"/>
      <c r="AB135" s="719"/>
      <c r="AC135" s="719"/>
      <c r="AD135" s="720"/>
      <c r="BL135" s="209"/>
      <c r="BM135" s="662"/>
      <c r="BN135" s="662"/>
      <c r="BO135" s="662"/>
      <c r="BP135" s="662"/>
      <c r="BQ135" s="209"/>
      <c r="BR135" s="662"/>
      <c r="BS135" s="662"/>
      <c r="BT135" s="662"/>
      <c r="BU135" s="662"/>
      <c r="BV135" s="662"/>
      <c r="BW135" s="662"/>
      <c r="BX135" s="662"/>
      <c r="BY135" s="209"/>
      <c r="BZ135" s="662"/>
      <c r="CA135" s="662"/>
      <c r="CB135" s="662"/>
      <c r="CC135" s="662"/>
      <c r="CD135" s="209"/>
      <c r="CE135" s="209"/>
      <c r="CF135" s="209"/>
      <c r="CG135" s="209"/>
      <c r="CH135" s="209"/>
      <c r="CI135" s="209"/>
      <c r="CJ135" s="209"/>
      <c r="CK135" s="209"/>
    </row>
    <row r="136" spans="2:131" ht="22.5" customHeight="1" x14ac:dyDescent="0.2">
      <c r="B136" s="670" t="s">
        <v>544</v>
      </c>
      <c r="C136" s="671"/>
      <c r="D136" s="671"/>
      <c r="E136" s="671"/>
      <c r="F136" s="671"/>
      <c r="G136" s="671"/>
      <c r="H136" s="671"/>
      <c r="I136" s="672"/>
      <c r="J136" s="696">
        <v>15.2</v>
      </c>
      <c r="K136" s="738"/>
      <c r="L136" s="738"/>
      <c r="M136" s="738"/>
      <c r="N136" s="738"/>
      <c r="O136" s="738"/>
      <c r="P136" s="739"/>
      <c r="Q136" s="696">
        <v>25</v>
      </c>
      <c r="R136" s="738"/>
      <c r="S136" s="738"/>
      <c r="T136" s="738"/>
      <c r="U136" s="738"/>
      <c r="V136" s="738"/>
      <c r="W136" s="739"/>
      <c r="X136" s="696">
        <v>35</v>
      </c>
      <c r="Y136" s="697"/>
      <c r="Z136" s="697"/>
      <c r="AA136" s="697"/>
      <c r="AB136" s="697"/>
      <c r="AC136" s="697"/>
      <c r="AD136" s="698"/>
      <c r="BL136" s="209"/>
      <c r="BM136" s="662"/>
      <c r="BN136" s="662"/>
      <c r="BO136" s="662"/>
      <c r="BP136" s="662"/>
      <c r="BQ136" s="209"/>
      <c r="BR136" s="662"/>
      <c r="BS136" s="662"/>
      <c r="BT136" s="662"/>
      <c r="BU136" s="662"/>
      <c r="BV136" s="662"/>
      <c r="BW136" s="662"/>
      <c r="BX136" s="662"/>
      <c r="BY136" s="209"/>
      <c r="BZ136" s="662"/>
      <c r="CA136" s="662"/>
      <c r="CB136" s="662"/>
      <c r="CC136" s="662"/>
      <c r="CD136" s="209"/>
      <c r="CE136" s="209"/>
      <c r="CF136" s="209"/>
      <c r="CG136" s="209"/>
      <c r="CH136" s="209"/>
      <c r="CI136" s="209"/>
      <c r="CJ136" s="209"/>
      <c r="CK136" s="209"/>
    </row>
    <row r="137" spans="2:131" ht="22.5" customHeight="1" thickBot="1" x14ac:dyDescent="0.25">
      <c r="B137" s="686" t="s">
        <v>545</v>
      </c>
      <c r="C137" s="687"/>
      <c r="D137" s="687"/>
      <c r="E137" s="687"/>
      <c r="F137" s="687"/>
      <c r="G137" s="687"/>
      <c r="H137" s="687"/>
      <c r="I137" s="688"/>
      <c r="J137" s="705">
        <v>92.6</v>
      </c>
      <c r="K137" s="706"/>
      <c r="L137" s="706"/>
      <c r="M137" s="706"/>
      <c r="N137" s="706"/>
      <c r="O137" s="706"/>
      <c r="P137" s="707"/>
      <c r="Q137" s="705">
        <v>350</v>
      </c>
      <c r="R137" s="706"/>
      <c r="S137" s="706"/>
      <c r="T137" s="706"/>
      <c r="U137" s="706"/>
      <c r="V137" s="706"/>
      <c r="W137" s="707"/>
      <c r="X137" s="702"/>
      <c r="Y137" s="703"/>
      <c r="Z137" s="703"/>
      <c r="AA137" s="703"/>
      <c r="AB137" s="703"/>
      <c r="AC137" s="703"/>
      <c r="AD137" s="704"/>
      <c r="BL137" s="209"/>
      <c r="BM137" s="662"/>
      <c r="BN137" s="662"/>
      <c r="BO137" s="662"/>
      <c r="BP137" s="662"/>
      <c r="BQ137" s="209"/>
      <c r="BR137" s="662"/>
      <c r="BS137" s="662"/>
      <c r="BT137" s="662"/>
      <c r="BU137" s="662"/>
      <c r="BV137" s="662"/>
      <c r="BW137" s="662"/>
      <c r="BX137" s="662"/>
      <c r="BY137" s="209"/>
      <c r="BZ137" s="662"/>
      <c r="CA137" s="662"/>
      <c r="CB137" s="662"/>
      <c r="CC137" s="662"/>
      <c r="CD137" s="209"/>
      <c r="CE137" s="209"/>
      <c r="CF137" s="209"/>
      <c r="CG137" s="209"/>
      <c r="CH137" s="209"/>
      <c r="CI137" s="209"/>
      <c r="CJ137" s="209"/>
      <c r="CK137" s="209"/>
    </row>
    <row r="138" spans="2:131" ht="12.75" customHeight="1" x14ac:dyDescent="0.2"/>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C79:Q79"/>
    <mergeCell ref="C8:Q8"/>
    <mergeCell ref="R8:V8"/>
    <mergeCell ref="W8:AA8"/>
    <mergeCell ref="AB8:AF8"/>
    <mergeCell ref="C10:Q10"/>
    <mergeCell ref="R10:V10"/>
    <mergeCell ref="C7:Q7"/>
    <mergeCell ref="R7:V7"/>
    <mergeCell ref="W7:AA7"/>
    <mergeCell ref="AG5:AK6"/>
    <mergeCell ref="AQ8:AU8"/>
    <mergeCell ref="AG8:AK8"/>
    <mergeCell ref="AL8:AP8"/>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H9:DL9"/>
    <mergeCell ref="DW7:EA7"/>
    <mergeCell ref="AV7:AZ7"/>
    <mergeCell ref="BT7:CH7"/>
    <mergeCell ref="CI7:CM7"/>
    <mergeCell ref="CS7:CW7"/>
    <mergeCell ref="DH7:DL7"/>
    <mergeCell ref="DM7:DQ7"/>
    <mergeCell ref="DR7:DV7"/>
    <mergeCell ref="CI8:CM8"/>
    <mergeCell ref="DM9:DQ9"/>
    <mergeCell ref="AQ9:AU9"/>
    <mergeCell ref="AV9:AZ9"/>
    <mergeCell ref="BT8:CH8"/>
    <mergeCell ref="CN9:CR9"/>
    <mergeCell ref="CS9:CW9"/>
    <mergeCell ref="CS8:CW8"/>
    <mergeCell ref="BT9:CH9"/>
    <mergeCell ref="CI9:CM9"/>
    <mergeCell ref="DC8:DG8"/>
    <mergeCell ref="DW8:EA8"/>
    <mergeCell ref="CX8:DB8"/>
    <mergeCell ref="DR10:DV10"/>
    <mergeCell ref="DW10:EA10"/>
    <mergeCell ref="DR9:DV9"/>
    <mergeCell ref="DW9:EA9"/>
    <mergeCell ref="DM8:DQ8"/>
    <mergeCell ref="DR8:DV8"/>
    <mergeCell ref="CX10:DB10"/>
    <mergeCell ref="DC10:DG10"/>
    <mergeCell ref="CX9:DB9"/>
    <mergeCell ref="DC9:DG9"/>
    <mergeCell ref="AG9:AK9"/>
    <mergeCell ref="AL9:AP9"/>
    <mergeCell ref="C9:Q9"/>
    <mergeCell ref="R9:V9"/>
    <mergeCell ref="W9:AA9"/>
    <mergeCell ref="AB9:AF9"/>
    <mergeCell ref="DR11:DV11"/>
    <mergeCell ref="DW11:EA11"/>
    <mergeCell ref="DH10:DL10"/>
    <mergeCell ref="DM10:DQ10"/>
    <mergeCell ref="DH11:DL11"/>
    <mergeCell ref="DM11:DQ11"/>
    <mergeCell ref="CX11:DB11"/>
    <mergeCell ref="DC11:DG11"/>
    <mergeCell ref="CN11:CR11"/>
    <mergeCell ref="CS11:CW11"/>
    <mergeCell ref="AQ10:AU10"/>
    <mergeCell ref="AV10:AZ10"/>
    <mergeCell ref="CN10:CR10"/>
    <mergeCell ref="CS10:CW10"/>
    <mergeCell ref="BT10:CH10"/>
    <mergeCell ref="CI10:CM10"/>
    <mergeCell ref="BT12:CH12"/>
    <mergeCell ref="CI12:CM12"/>
    <mergeCell ref="CN12:CR12"/>
    <mergeCell ref="CS12:CW12"/>
    <mergeCell ref="W10:AA10"/>
    <mergeCell ref="AB10:AF10"/>
    <mergeCell ref="AG10:AK10"/>
    <mergeCell ref="AL10:AP10"/>
    <mergeCell ref="BT11:CH11"/>
    <mergeCell ref="CI11:CM11"/>
    <mergeCell ref="C11:Q11"/>
    <mergeCell ref="R11:V11"/>
    <mergeCell ref="W11:AA11"/>
    <mergeCell ref="AB11:AF11"/>
    <mergeCell ref="CX12:DB12"/>
    <mergeCell ref="DC12:DG12"/>
    <mergeCell ref="C12:Q12"/>
    <mergeCell ref="R12:V12"/>
    <mergeCell ref="W12:AA12"/>
    <mergeCell ref="AB12:AF12"/>
    <mergeCell ref="CX14:DB14"/>
    <mergeCell ref="DC14:DG14"/>
    <mergeCell ref="AG11:AK11"/>
    <mergeCell ref="AL11:AP11"/>
    <mergeCell ref="AQ11:AU11"/>
    <mergeCell ref="AV11:AZ11"/>
    <mergeCell ref="AG12:AK12"/>
    <mergeCell ref="AL12:AP12"/>
    <mergeCell ref="AQ12:AU12"/>
    <mergeCell ref="AV12:AZ12"/>
    <mergeCell ref="DR14:DV14"/>
    <mergeCell ref="DW14:EA14"/>
    <mergeCell ref="DH14:DL14"/>
    <mergeCell ref="DM14:DQ14"/>
    <mergeCell ref="DR12:DV12"/>
    <mergeCell ref="DW12:EA12"/>
    <mergeCell ref="DR13:DV13"/>
    <mergeCell ref="DW13:EA13"/>
    <mergeCell ref="DH13:DL13"/>
    <mergeCell ref="DM13:DQ13"/>
    <mergeCell ref="DH12:DL12"/>
    <mergeCell ref="DM12:DQ12"/>
    <mergeCell ref="C13:Q13"/>
    <mergeCell ref="R13:V13"/>
    <mergeCell ref="W13:AA13"/>
    <mergeCell ref="AB13:AF13"/>
    <mergeCell ref="CX13:DB13"/>
    <mergeCell ref="DC13:DG13"/>
    <mergeCell ref="AG14:AK14"/>
    <mergeCell ref="AL14:AP14"/>
    <mergeCell ref="AQ13:AU13"/>
    <mergeCell ref="AV13:AZ13"/>
    <mergeCell ref="CN13:CR13"/>
    <mergeCell ref="CS13:CW13"/>
    <mergeCell ref="BT13:CH13"/>
    <mergeCell ref="CI13:CM13"/>
    <mergeCell ref="AG13:AK13"/>
    <mergeCell ref="AL13:AP13"/>
    <mergeCell ref="CN15:CR15"/>
    <mergeCell ref="CS15:CW15"/>
    <mergeCell ref="BT14:CH14"/>
    <mergeCell ref="CI14:CM14"/>
    <mergeCell ref="AQ14:AU14"/>
    <mergeCell ref="AV14:AZ14"/>
    <mergeCell ref="CN14:CR14"/>
    <mergeCell ref="CS14:CW14"/>
    <mergeCell ref="C15:Q15"/>
    <mergeCell ref="R15:V15"/>
    <mergeCell ref="C14:Q14"/>
    <mergeCell ref="R14:V14"/>
    <mergeCell ref="W14:AA14"/>
    <mergeCell ref="AB14:AF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6:Q16"/>
    <mergeCell ref="R16:V16"/>
    <mergeCell ref="W16:AA16"/>
    <mergeCell ref="AB16:AF16"/>
    <mergeCell ref="C17:Q17"/>
    <mergeCell ref="R17:V17"/>
    <mergeCell ref="W17:AA17"/>
    <mergeCell ref="AB17:AF17"/>
    <mergeCell ref="DR18:DV18"/>
    <mergeCell ref="DW18:EA18"/>
    <mergeCell ref="AG17:AK17"/>
    <mergeCell ref="AL17:AP17"/>
    <mergeCell ref="BT17:CH17"/>
    <mergeCell ref="CI17:CM17"/>
    <mergeCell ref="DH17:DL17"/>
    <mergeCell ref="DM17:DQ17"/>
    <mergeCell ref="CN17:CR17"/>
    <mergeCell ref="CS17:CW17"/>
    <mergeCell ref="DH19:DL19"/>
    <mergeCell ref="DM19:DQ19"/>
    <mergeCell ref="CX19:DB19"/>
    <mergeCell ref="DC19:DG19"/>
    <mergeCell ref="CN18:CR18"/>
    <mergeCell ref="CS18:CW18"/>
    <mergeCell ref="DH18:DL18"/>
    <mergeCell ref="DM18:DQ18"/>
    <mergeCell ref="CX18:DB18"/>
    <mergeCell ref="DC18:DG18"/>
    <mergeCell ref="CX17:DB17"/>
    <mergeCell ref="DC17:DG17"/>
    <mergeCell ref="AQ17:AU17"/>
    <mergeCell ref="AV17:AZ17"/>
    <mergeCell ref="W19:AA19"/>
    <mergeCell ref="AB19:AF19"/>
    <mergeCell ref="DR19:DV19"/>
    <mergeCell ref="DW19:EA19"/>
    <mergeCell ref="AG18:AK18"/>
    <mergeCell ref="AL18:AP18"/>
    <mergeCell ref="BT18:CH18"/>
    <mergeCell ref="CI18:CM18"/>
    <mergeCell ref="AG19:AK19"/>
    <mergeCell ref="AL19:AP19"/>
    <mergeCell ref="AQ19:AU19"/>
    <mergeCell ref="AV19:AZ19"/>
    <mergeCell ref="AQ18:AU18"/>
    <mergeCell ref="AV18:AZ18"/>
    <mergeCell ref="C19:Q19"/>
    <mergeCell ref="R19:V19"/>
    <mergeCell ref="C18:Q18"/>
    <mergeCell ref="R18:V18"/>
    <mergeCell ref="W18:AA18"/>
    <mergeCell ref="AB18:AF18"/>
    <mergeCell ref="DR21:DV21"/>
    <mergeCell ref="DW21:EA21"/>
    <mergeCell ref="CN20:CR20"/>
    <mergeCell ref="CS20:CW20"/>
    <mergeCell ref="CX20:DB20"/>
    <mergeCell ref="DC20:DG20"/>
    <mergeCell ref="DR20:DV20"/>
    <mergeCell ref="DW20:EA20"/>
    <mergeCell ref="BT20:CH20"/>
    <mergeCell ref="CI20:CM20"/>
    <mergeCell ref="CN21:CR21"/>
    <mergeCell ref="CS21:CW21"/>
    <mergeCell ref="CN19:CR19"/>
    <mergeCell ref="CS19:CW19"/>
    <mergeCell ref="BT19:CH19"/>
    <mergeCell ref="CI19:CM19"/>
    <mergeCell ref="DH21:DL21"/>
    <mergeCell ref="DM21:DQ21"/>
    <mergeCell ref="DH20:DL20"/>
    <mergeCell ref="DM20:DQ20"/>
    <mergeCell ref="CX21:DB21"/>
    <mergeCell ref="DC21:DG21"/>
    <mergeCell ref="C20:Q20"/>
    <mergeCell ref="R20:V20"/>
    <mergeCell ref="AQ20:AU20"/>
    <mergeCell ref="AV20:AZ20"/>
    <mergeCell ref="W20:AA20"/>
    <mergeCell ref="AB20:AF20"/>
    <mergeCell ref="AG20:AK20"/>
    <mergeCell ref="AL20:AP20"/>
    <mergeCell ref="CI21:CM21"/>
    <mergeCell ref="AG21:AK21"/>
    <mergeCell ref="AL21:AP21"/>
    <mergeCell ref="C21:Q21"/>
    <mergeCell ref="R21:V21"/>
    <mergeCell ref="W21:AA21"/>
    <mergeCell ref="AB21:AF21"/>
    <mergeCell ref="BA22:BE22"/>
    <mergeCell ref="BT22:CH22"/>
    <mergeCell ref="AQ22:AU22"/>
    <mergeCell ref="AV22:AZ22"/>
    <mergeCell ref="AQ21:AU21"/>
    <mergeCell ref="AV21:AZ21"/>
    <mergeCell ref="BT21:CH21"/>
    <mergeCell ref="C22:Q22"/>
    <mergeCell ref="R22:V22"/>
    <mergeCell ref="W22:AA22"/>
    <mergeCell ref="AB22:AF22"/>
    <mergeCell ref="AG22:AK22"/>
    <mergeCell ref="AL22:AP22"/>
    <mergeCell ref="CX22:DB22"/>
    <mergeCell ref="CI22:CM22"/>
    <mergeCell ref="CN22:CR22"/>
    <mergeCell ref="DR24:DV24"/>
    <mergeCell ref="DH24:DL24"/>
    <mergeCell ref="CX23:DB23"/>
    <mergeCell ref="CS23:CW23"/>
    <mergeCell ref="CS24:CW24"/>
    <mergeCell ref="CS22:CW22"/>
    <mergeCell ref="DM24:DQ24"/>
    <mergeCell ref="DW22:EA22"/>
    <mergeCell ref="DC23:DG23"/>
    <mergeCell ref="DH23:DL23"/>
    <mergeCell ref="DC22:DG22"/>
    <mergeCell ref="DH22:DL22"/>
    <mergeCell ref="DM23:DQ23"/>
    <mergeCell ref="DR23:DV23"/>
    <mergeCell ref="DM22:DQ22"/>
    <mergeCell ref="DR22:DV22"/>
    <mergeCell ref="DW23:EA23"/>
    <mergeCell ref="CN23:CR23"/>
    <mergeCell ref="BT23:CH23"/>
    <mergeCell ref="BA23:BE23"/>
    <mergeCell ref="CI24:CM24"/>
    <mergeCell ref="CN24:CR24"/>
    <mergeCell ref="AQ23:AU23"/>
    <mergeCell ref="AV23:AZ23"/>
    <mergeCell ref="BT24:CH24"/>
    <mergeCell ref="R23:V23"/>
    <mergeCell ref="W23:AA23"/>
    <mergeCell ref="AB23:AF23"/>
    <mergeCell ref="AG23:AK23"/>
    <mergeCell ref="AL23:AP23"/>
    <mergeCell ref="CI23:CM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F28:BJ28"/>
    <mergeCell ref="BT28:CH28"/>
    <mergeCell ref="DR26:DV26"/>
    <mergeCell ref="DH26:DL26"/>
    <mergeCell ref="DC26:DG26"/>
    <mergeCell ref="CX26:DB26"/>
    <mergeCell ref="DR28:DV28"/>
    <mergeCell ref="CS28:CW28"/>
    <mergeCell ref="CX28:DB28"/>
    <mergeCell ref="AV29:AZ29"/>
    <mergeCell ref="C29:Q29"/>
    <mergeCell ref="R29:V29"/>
    <mergeCell ref="W29:AA29"/>
    <mergeCell ref="AB29:AF29"/>
    <mergeCell ref="AG29:AK29"/>
    <mergeCell ref="DM29:DQ29"/>
    <mergeCell ref="DH28:DL28"/>
    <mergeCell ref="DM28:DQ28"/>
    <mergeCell ref="CI28:CM28"/>
    <mergeCell ref="BA29:BE29"/>
    <mergeCell ref="AL30:AP30"/>
    <mergeCell ref="AQ30:AU30"/>
    <mergeCell ref="DC30:DG30"/>
    <mergeCell ref="AV28:AZ28"/>
    <mergeCell ref="BA28:BE28"/>
    <mergeCell ref="BT29:CH29"/>
    <mergeCell ref="CS29:CW29"/>
    <mergeCell ref="CX29:DB29"/>
    <mergeCell ref="CN29:CR29"/>
    <mergeCell ref="CI29:CM29"/>
    <mergeCell ref="AL28:AP28"/>
    <mergeCell ref="AQ28:AU28"/>
    <mergeCell ref="CN28:CR28"/>
    <mergeCell ref="AL29:AP29"/>
    <mergeCell ref="AQ29:AU29"/>
    <mergeCell ref="DW29:EA29"/>
    <mergeCell ref="C30:Q30"/>
    <mergeCell ref="R30:V30"/>
    <mergeCell ref="W30:AA30"/>
    <mergeCell ref="AB30:AF30"/>
    <mergeCell ref="AG30:AK30"/>
    <mergeCell ref="DR29:DV29"/>
    <mergeCell ref="DC29:DG29"/>
    <mergeCell ref="DH29:DL29"/>
    <mergeCell ref="BF29:BJ29"/>
    <mergeCell ref="DW30:EA30"/>
    <mergeCell ref="DR31:DV31"/>
    <mergeCell ref="AV31:AZ31"/>
    <mergeCell ref="BA31:BE31"/>
    <mergeCell ref="CS30:CW30"/>
    <mergeCell ref="CX30:DB30"/>
    <mergeCell ref="AV30:AZ30"/>
    <mergeCell ref="BA30:BE30"/>
    <mergeCell ref="DH30:DL30"/>
    <mergeCell ref="DM30:DQ30"/>
    <mergeCell ref="AL31:AP31"/>
    <mergeCell ref="AQ31:AU31"/>
    <mergeCell ref="CI31:CM31"/>
    <mergeCell ref="BF31:BJ31"/>
    <mergeCell ref="BT31:CH31"/>
    <mergeCell ref="DR30:DV30"/>
    <mergeCell ref="BT30:CH30"/>
    <mergeCell ref="BF30:BJ30"/>
    <mergeCell ref="CI30:CM30"/>
    <mergeCell ref="CN30:CR30"/>
    <mergeCell ref="DW31:EA31"/>
    <mergeCell ref="CN31:CR31"/>
    <mergeCell ref="CS31:CW31"/>
    <mergeCell ref="CX31:DB31"/>
    <mergeCell ref="DH31:DL31"/>
    <mergeCell ref="DM31:DQ31"/>
    <mergeCell ref="DC31:DG31"/>
    <mergeCell ref="C32:Q32"/>
    <mergeCell ref="R32:V32"/>
    <mergeCell ref="W32:AA32"/>
    <mergeCell ref="AG31:AK31"/>
    <mergeCell ref="AB32:AF32"/>
    <mergeCell ref="C31:Q31"/>
    <mergeCell ref="R31:V31"/>
    <mergeCell ref="W31:AA31"/>
    <mergeCell ref="AB31:AF31"/>
    <mergeCell ref="AG32:AK32"/>
    <mergeCell ref="AV32:AZ32"/>
    <mergeCell ref="BA32:BE32"/>
    <mergeCell ref="AL32:AP32"/>
    <mergeCell ref="AQ32:AU32"/>
    <mergeCell ref="CX32:DB32"/>
    <mergeCell ref="BF32:BJ32"/>
    <mergeCell ref="CS33:CW33"/>
    <mergeCell ref="CN32:CR32"/>
    <mergeCell ref="BT32:CH32"/>
    <mergeCell ref="CI32:CM32"/>
    <mergeCell ref="CS32:CW32"/>
    <mergeCell ref="BA33:BE33"/>
    <mergeCell ref="CX33:DB33"/>
    <mergeCell ref="C33:Q33"/>
    <mergeCell ref="R33:V33"/>
    <mergeCell ref="W33:AA33"/>
    <mergeCell ref="AB33:AF33"/>
    <mergeCell ref="BF33:BJ33"/>
    <mergeCell ref="AG33:AK33"/>
    <mergeCell ref="CN33:CR33"/>
    <mergeCell ref="AV33:AZ33"/>
    <mergeCell ref="CI33:CM33"/>
    <mergeCell ref="DW32:EA32"/>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AB35:AF35"/>
    <mergeCell ref="AQ35:AU35"/>
    <mergeCell ref="CI35:CM35"/>
    <mergeCell ref="AV35:AZ35"/>
    <mergeCell ref="AG35:AK35"/>
    <mergeCell ref="C34:Q34"/>
    <mergeCell ref="R34:V34"/>
    <mergeCell ref="W34:AA34"/>
    <mergeCell ref="AB34:AF34"/>
    <mergeCell ref="BA34:BE34"/>
    <mergeCell ref="AV34:AZ34"/>
    <mergeCell ref="DC35:DG35"/>
    <mergeCell ref="DM35:DQ35"/>
    <mergeCell ref="DM34:DQ34"/>
    <mergeCell ref="CS34:CW34"/>
    <mergeCell ref="CX34:DB34"/>
    <mergeCell ref="DH34:DL34"/>
    <mergeCell ref="DC34:DG34"/>
    <mergeCell ref="CX35:DB35"/>
    <mergeCell ref="BA36:BE36"/>
    <mergeCell ref="CI36:CM36"/>
    <mergeCell ref="DW35:EA35"/>
    <mergeCell ref="BA35:BE35"/>
    <mergeCell ref="BF35:BJ35"/>
    <mergeCell ref="BT35:CH35"/>
    <mergeCell ref="CS35:CW35"/>
    <mergeCell ref="CN35:CR35"/>
    <mergeCell ref="DR35:DV35"/>
    <mergeCell ref="DH35:DL35"/>
    <mergeCell ref="AL35:AP35"/>
    <mergeCell ref="C35:Q35"/>
    <mergeCell ref="R35:V35"/>
    <mergeCell ref="W35:AA35"/>
    <mergeCell ref="AG36:AK36"/>
    <mergeCell ref="AL36:AP36"/>
    <mergeCell ref="AQ36:AU36"/>
    <mergeCell ref="CS36:CW36"/>
    <mergeCell ref="AV36:AZ36"/>
    <mergeCell ref="C36:Q36"/>
    <mergeCell ref="R36:V36"/>
    <mergeCell ref="W36:AA36"/>
    <mergeCell ref="AB36:AF36"/>
    <mergeCell ref="DR37:DV37"/>
    <mergeCell ref="DH36:DL36"/>
    <mergeCell ref="DM36:DQ36"/>
    <mergeCell ref="DH37:DL37"/>
    <mergeCell ref="DM37:DQ37"/>
    <mergeCell ref="BF36:BJ36"/>
    <mergeCell ref="DW37:EA37"/>
    <mergeCell ref="DR36:DV36"/>
    <mergeCell ref="AL37:AP37"/>
    <mergeCell ref="AQ37:AU37"/>
    <mergeCell ref="DC37:DG37"/>
    <mergeCell ref="AV37:AZ37"/>
    <mergeCell ref="BA37:BE37"/>
    <mergeCell ref="BF37:BJ37"/>
    <mergeCell ref="CN37:CR37"/>
    <mergeCell ref="DW36:EA36"/>
    <mergeCell ref="CS37:CW37"/>
    <mergeCell ref="CX37:DB37"/>
    <mergeCell ref="BT37:CH37"/>
    <mergeCell ref="DC36:DG36"/>
    <mergeCell ref="BT36:CH36"/>
    <mergeCell ref="CN36:CR36"/>
    <mergeCell ref="CI37:CM37"/>
    <mergeCell ref="CX36:DB36"/>
    <mergeCell ref="AG38:AK38"/>
    <mergeCell ref="AL38:AP38"/>
    <mergeCell ref="AQ38:AU38"/>
    <mergeCell ref="AV38:AZ38"/>
    <mergeCell ref="AB38:AF38"/>
    <mergeCell ref="AG37:AK37"/>
    <mergeCell ref="DC38:DG38"/>
    <mergeCell ref="DH38:DL38"/>
    <mergeCell ref="C38:Q38"/>
    <mergeCell ref="C37:Q37"/>
    <mergeCell ref="R37:V37"/>
    <mergeCell ref="W37:AA37"/>
    <mergeCell ref="R38:V38"/>
    <mergeCell ref="W38:AA38"/>
    <mergeCell ref="AB37:AF37"/>
    <mergeCell ref="BA38:BE38"/>
    <mergeCell ref="DW38:EA38"/>
    <mergeCell ref="DH39:DL39"/>
    <mergeCell ref="CI39:CM39"/>
    <mergeCell ref="CN39:CR39"/>
    <mergeCell ref="DW39:EA39"/>
    <mergeCell ref="CI38:CM38"/>
    <mergeCell ref="CN38:CR38"/>
    <mergeCell ref="CS38:CW38"/>
    <mergeCell ref="CX38:DB38"/>
    <mergeCell ref="DR38:DV38"/>
    <mergeCell ref="DC39:DG39"/>
    <mergeCell ref="DR39:DV39"/>
    <mergeCell ref="DM38:DQ38"/>
    <mergeCell ref="BT39:CH39"/>
    <mergeCell ref="BF39:BJ39"/>
    <mergeCell ref="CS39:CW39"/>
    <mergeCell ref="CX39:DB39"/>
    <mergeCell ref="DM39:DQ39"/>
    <mergeCell ref="BF38:BJ38"/>
    <mergeCell ref="BT38:CH38"/>
    <mergeCell ref="C39:Q39"/>
    <mergeCell ref="R39:V39"/>
    <mergeCell ref="AV39:AZ39"/>
    <mergeCell ref="BA39:BE39"/>
    <mergeCell ref="W39:AA39"/>
    <mergeCell ref="AB39:AF39"/>
    <mergeCell ref="AL39:AP39"/>
    <mergeCell ref="AQ39:AU39"/>
    <mergeCell ref="AG39:AK39"/>
    <mergeCell ref="C40:Q40"/>
    <mergeCell ref="R40:V40"/>
    <mergeCell ref="W40:AA40"/>
    <mergeCell ref="AB40:AF40"/>
    <mergeCell ref="AG40:AK40"/>
    <mergeCell ref="AL40:AP40"/>
    <mergeCell ref="DW40:EA40"/>
    <mergeCell ref="CN40:CR40"/>
    <mergeCell ref="DR40:DV40"/>
    <mergeCell ref="BF40:BJ40"/>
    <mergeCell ref="BT40:CH40"/>
    <mergeCell ref="CI40:CM40"/>
    <mergeCell ref="DM40:DQ40"/>
    <mergeCell ref="CS40:CW40"/>
    <mergeCell ref="CX40:DB40"/>
    <mergeCell ref="DH40:DL40"/>
    <mergeCell ref="AQ41:AU41"/>
    <mergeCell ref="CI41:CM41"/>
    <mergeCell ref="AV41:AZ41"/>
    <mergeCell ref="DC40:DG40"/>
    <mergeCell ref="BA40:BE40"/>
    <mergeCell ref="CX41:DB41"/>
    <mergeCell ref="AQ40:AU40"/>
    <mergeCell ref="AV40:AZ40"/>
    <mergeCell ref="C41:Q41"/>
    <mergeCell ref="R41:V41"/>
    <mergeCell ref="W41:AA41"/>
    <mergeCell ref="AB41:AF41"/>
    <mergeCell ref="AG41:AK41"/>
    <mergeCell ref="AL41:AP41"/>
    <mergeCell ref="DW41:EA41"/>
    <mergeCell ref="BA41:BE41"/>
    <mergeCell ref="BF41:BJ41"/>
    <mergeCell ref="BT41:CH41"/>
    <mergeCell ref="CS41:CW41"/>
    <mergeCell ref="CN41:CR41"/>
    <mergeCell ref="DR41:DV41"/>
    <mergeCell ref="DC41:DG41"/>
    <mergeCell ref="DM41:DQ41"/>
    <mergeCell ref="DH41:DL41"/>
    <mergeCell ref="BF42:BJ42"/>
    <mergeCell ref="CX42:DB42"/>
    <mergeCell ref="AV42:AZ42"/>
    <mergeCell ref="BA42:BE42"/>
    <mergeCell ref="CI42:CM42"/>
    <mergeCell ref="BT42:CH42"/>
    <mergeCell ref="CN42:CR42"/>
    <mergeCell ref="DR43:DV43"/>
    <mergeCell ref="DH42:DL42"/>
    <mergeCell ref="DM42:DQ42"/>
    <mergeCell ref="DH43:DL43"/>
    <mergeCell ref="DM43:DQ43"/>
    <mergeCell ref="CS42:CW42"/>
    <mergeCell ref="CN43:CR43"/>
    <mergeCell ref="CS43:CW43"/>
    <mergeCell ref="CX43:DB43"/>
    <mergeCell ref="C42:Q42"/>
    <mergeCell ref="R42:V42"/>
    <mergeCell ref="W42:AA42"/>
    <mergeCell ref="AB42:AF42"/>
    <mergeCell ref="AG42:AK42"/>
    <mergeCell ref="AL42:AP42"/>
    <mergeCell ref="AQ42:AU42"/>
    <mergeCell ref="DW42:EA42"/>
    <mergeCell ref="DC43:DG43"/>
    <mergeCell ref="AV43:AZ43"/>
    <mergeCell ref="BA43:BE43"/>
    <mergeCell ref="BF43:BJ43"/>
    <mergeCell ref="CI43:CM43"/>
    <mergeCell ref="BT43:CH43"/>
    <mergeCell ref="DC42:DG42"/>
    <mergeCell ref="DR42:DV42"/>
    <mergeCell ref="DW43:EA43"/>
    <mergeCell ref="AG43:AK43"/>
    <mergeCell ref="AL43:AP43"/>
    <mergeCell ref="AV44:AZ44"/>
    <mergeCell ref="R44:V44"/>
    <mergeCell ref="W44:AA44"/>
    <mergeCell ref="AB44:AF44"/>
    <mergeCell ref="BA45:BE45"/>
    <mergeCell ref="C44:Q44"/>
    <mergeCell ref="C43:Q43"/>
    <mergeCell ref="R43:V43"/>
    <mergeCell ref="W43:AA43"/>
    <mergeCell ref="AB43:AF43"/>
    <mergeCell ref="AQ43:AU43"/>
    <mergeCell ref="AG44:AK44"/>
    <mergeCell ref="AL44:AP44"/>
    <mergeCell ref="AQ44:AU44"/>
    <mergeCell ref="BA44:BE44"/>
    <mergeCell ref="CS44:CW44"/>
    <mergeCell ref="CX44:DB44"/>
    <mergeCell ref="BF44:BJ44"/>
    <mergeCell ref="BT44:CH44"/>
    <mergeCell ref="CI44:CM44"/>
    <mergeCell ref="CN44:CR44"/>
    <mergeCell ref="CI45:CM45"/>
    <mergeCell ref="CN45:CR45"/>
    <mergeCell ref="BT45:CH45"/>
    <mergeCell ref="BF45:BJ45"/>
    <mergeCell ref="CS45:CW45"/>
    <mergeCell ref="CX45:DB45"/>
    <mergeCell ref="DW44:EA44"/>
    <mergeCell ref="DH45:DL45"/>
    <mergeCell ref="DC44:DG44"/>
    <mergeCell ref="DH44:DL44"/>
    <mergeCell ref="DW45:EA45"/>
    <mergeCell ref="DR45:DV45"/>
    <mergeCell ref="DR44:DV44"/>
    <mergeCell ref="DC45:DG45"/>
    <mergeCell ref="DM45:DQ45"/>
    <mergeCell ref="DM44:DQ44"/>
    <mergeCell ref="AG46:AK46"/>
    <mergeCell ref="AL46:AP46"/>
    <mergeCell ref="AQ46:AU46"/>
    <mergeCell ref="AV46:AZ46"/>
    <mergeCell ref="AL45:AP45"/>
    <mergeCell ref="AQ45:AU45"/>
    <mergeCell ref="C45:Q45"/>
    <mergeCell ref="R45:V45"/>
    <mergeCell ref="AG45:AK45"/>
    <mergeCell ref="AV45:AZ45"/>
    <mergeCell ref="W45:AA45"/>
    <mergeCell ref="AB45:AF45"/>
    <mergeCell ref="DW46:EA46"/>
    <mergeCell ref="CN46:CR46"/>
    <mergeCell ref="DR46:DV46"/>
    <mergeCell ref="DW47:EA47"/>
    <mergeCell ref="CS46:CW46"/>
    <mergeCell ref="CX46:DB46"/>
    <mergeCell ref="DH46:DL46"/>
    <mergeCell ref="DC46:DG46"/>
    <mergeCell ref="DM46:DQ46"/>
    <mergeCell ref="AG47:AK47"/>
    <mergeCell ref="AL47:AP47"/>
    <mergeCell ref="AQ47:AU47"/>
    <mergeCell ref="CI47:CM47"/>
    <mergeCell ref="AV47:AZ47"/>
    <mergeCell ref="BA47:BE47"/>
    <mergeCell ref="BF47:BJ47"/>
    <mergeCell ref="BA46:BE46"/>
    <mergeCell ref="BF46:BJ46"/>
    <mergeCell ref="C47:Q47"/>
    <mergeCell ref="R47:V47"/>
    <mergeCell ref="W47:AA47"/>
    <mergeCell ref="AB47:AF47"/>
    <mergeCell ref="BT46:CH46"/>
    <mergeCell ref="CI46:CM46"/>
    <mergeCell ref="C46:Q46"/>
    <mergeCell ref="R46:V46"/>
    <mergeCell ref="W46:AA46"/>
    <mergeCell ref="AB46:AF46"/>
    <mergeCell ref="BT47:CH47"/>
    <mergeCell ref="CS47:CW47"/>
    <mergeCell ref="CN47:CR47"/>
    <mergeCell ref="DR47:DV47"/>
    <mergeCell ref="DC47:DG47"/>
    <mergeCell ref="DM47:DQ47"/>
    <mergeCell ref="DH47:DL47"/>
    <mergeCell ref="CX47:DB47"/>
    <mergeCell ref="BF48:BJ48"/>
    <mergeCell ref="CX48:DB48"/>
    <mergeCell ref="AV48:AZ48"/>
    <mergeCell ref="BA48:BE48"/>
    <mergeCell ref="CI48:CM48"/>
    <mergeCell ref="BT48:CH48"/>
    <mergeCell ref="CN48:CR48"/>
    <mergeCell ref="DR49:DV49"/>
    <mergeCell ref="DH48:DL48"/>
    <mergeCell ref="DM48:DQ48"/>
    <mergeCell ref="DH49:DL49"/>
    <mergeCell ref="DM49:DQ49"/>
    <mergeCell ref="CS48:CW48"/>
    <mergeCell ref="CN49:CR49"/>
    <mergeCell ref="CS49:CW49"/>
    <mergeCell ref="CX49:DB49"/>
    <mergeCell ref="C48:Q48"/>
    <mergeCell ref="R48:V48"/>
    <mergeCell ref="W48:AA48"/>
    <mergeCell ref="AB48:AF48"/>
    <mergeCell ref="AG48:AK48"/>
    <mergeCell ref="AL48:AP48"/>
    <mergeCell ref="AQ48:AU48"/>
    <mergeCell ref="DW48:EA48"/>
    <mergeCell ref="DC49:DG49"/>
    <mergeCell ref="AV49:AZ49"/>
    <mergeCell ref="BA49:BE49"/>
    <mergeCell ref="BF49:BJ49"/>
    <mergeCell ref="CI49:CM49"/>
    <mergeCell ref="BT49:CH49"/>
    <mergeCell ref="DC48:DG48"/>
    <mergeCell ref="DR48:DV48"/>
    <mergeCell ref="DW49:EA49"/>
    <mergeCell ref="AG49:AK49"/>
    <mergeCell ref="AL49:AP49"/>
    <mergeCell ref="AV50:AZ50"/>
    <mergeCell ref="R50:V50"/>
    <mergeCell ref="W50:AA50"/>
    <mergeCell ref="AB50:AF50"/>
    <mergeCell ref="BA51:BE51"/>
    <mergeCell ref="C50:Q50"/>
    <mergeCell ref="C49:Q49"/>
    <mergeCell ref="R49:V49"/>
    <mergeCell ref="W49:AA49"/>
    <mergeCell ref="AB49:AF49"/>
    <mergeCell ref="AQ49:AU49"/>
    <mergeCell ref="AG50:AK50"/>
    <mergeCell ref="AL50:AP50"/>
    <mergeCell ref="AQ50:AU50"/>
    <mergeCell ref="BA50:BE50"/>
    <mergeCell ref="CS50:CW50"/>
    <mergeCell ref="CX50:DB50"/>
    <mergeCell ref="BF50:BJ50"/>
    <mergeCell ref="BT50:CH50"/>
    <mergeCell ref="CI50:CM50"/>
    <mergeCell ref="CN50:CR50"/>
    <mergeCell ref="CI51:CM51"/>
    <mergeCell ref="CN51:CR51"/>
    <mergeCell ref="BT51:CH51"/>
    <mergeCell ref="BF51:BJ51"/>
    <mergeCell ref="CS51:CW51"/>
    <mergeCell ref="CX51:DB51"/>
    <mergeCell ref="DW50:EA50"/>
    <mergeCell ref="DH51:DL51"/>
    <mergeCell ref="DC50:DG50"/>
    <mergeCell ref="DH50:DL50"/>
    <mergeCell ref="DW51:EA51"/>
    <mergeCell ref="DR51:DV51"/>
    <mergeCell ref="DR50:DV50"/>
    <mergeCell ref="DC51:DG51"/>
    <mergeCell ref="DM51:DQ51"/>
    <mergeCell ref="DM50:DQ50"/>
    <mergeCell ref="AG52:AK52"/>
    <mergeCell ref="AL52:AP52"/>
    <mergeCell ref="AQ52:AU52"/>
    <mergeCell ref="AV52:AZ52"/>
    <mergeCell ref="AL51:AP51"/>
    <mergeCell ref="AQ51:AU51"/>
    <mergeCell ref="C51:Q51"/>
    <mergeCell ref="R51:V51"/>
    <mergeCell ref="AG51:AK51"/>
    <mergeCell ref="AV51:AZ51"/>
    <mergeCell ref="W51:AA51"/>
    <mergeCell ref="AB51:AF51"/>
    <mergeCell ref="DW52:EA52"/>
    <mergeCell ref="CN52:CR52"/>
    <mergeCell ref="DR52:DV52"/>
    <mergeCell ref="DW53:EA53"/>
    <mergeCell ref="CS52:CW52"/>
    <mergeCell ref="CX52:DB52"/>
    <mergeCell ref="DH52:DL52"/>
    <mergeCell ref="DC52:DG52"/>
    <mergeCell ref="DM52:DQ52"/>
    <mergeCell ref="AG53:AK53"/>
    <mergeCell ref="AL53:AP53"/>
    <mergeCell ref="AQ53:AU53"/>
    <mergeCell ref="CI53:CM53"/>
    <mergeCell ref="AV53:AZ53"/>
    <mergeCell ref="BA53:BE53"/>
    <mergeCell ref="BF53:BJ53"/>
    <mergeCell ref="BA52:BE52"/>
    <mergeCell ref="BF52:BJ52"/>
    <mergeCell ref="C53:Q53"/>
    <mergeCell ref="R53:V53"/>
    <mergeCell ref="W53:AA53"/>
    <mergeCell ref="AB53:AF53"/>
    <mergeCell ref="BT52:CH52"/>
    <mergeCell ref="CI52:CM52"/>
    <mergeCell ref="C52:Q52"/>
    <mergeCell ref="R52:V52"/>
    <mergeCell ref="W52:AA52"/>
    <mergeCell ref="AB52:AF52"/>
    <mergeCell ref="BT53:CH53"/>
    <mergeCell ref="CS53:CW53"/>
    <mergeCell ref="CN53:CR53"/>
    <mergeCell ref="DR53:DV53"/>
    <mergeCell ref="DC53:DG53"/>
    <mergeCell ref="DM53:DQ53"/>
    <mergeCell ref="DH53:DL53"/>
    <mergeCell ref="CX53:DB53"/>
    <mergeCell ref="BF54:BJ54"/>
    <mergeCell ref="CX54:DB54"/>
    <mergeCell ref="AV54:AZ54"/>
    <mergeCell ref="BA54:BE54"/>
    <mergeCell ref="CI54:CM54"/>
    <mergeCell ref="BT54:CH54"/>
    <mergeCell ref="CN54:CR54"/>
    <mergeCell ref="DR55:DV55"/>
    <mergeCell ref="DH54:DL54"/>
    <mergeCell ref="DM54:DQ54"/>
    <mergeCell ref="DH55:DL55"/>
    <mergeCell ref="DM55:DQ55"/>
    <mergeCell ref="CS54:CW54"/>
    <mergeCell ref="CN55:CR55"/>
    <mergeCell ref="CS55:CW55"/>
    <mergeCell ref="CX55:DB55"/>
    <mergeCell ref="C54:Q54"/>
    <mergeCell ref="R54:V54"/>
    <mergeCell ref="W54:AA54"/>
    <mergeCell ref="AB54:AF54"/>
    <mergeCell ref="AG54:AK54"/>
    <mergeCell ref="AL54:AP54"/>
    <mergeCell ref="AQ54:AU54"/>
    <mergeCell ref="DW54:EA54"/>
    <mergeCell ref="DC55:DG55"/>
    <mergeCell ref="AV55:AZ55"/>
    <mergeCell ref="BA55:BE55"/>
    <mergeCell ref="BF55:BJ55"/>
    <mergeCell ref="CI55:CM55"/>
    <mergeCell ref="BT55:CH55"/>
    <mergeCell ref="DC54:DG54"/>
    <mergeCell ref="DR54:DV54"/>
    <mergeCell ref="DW55:EA55"/>
    <mergeCell ref="AG55:AK55"/>
    <mergeCell ref="AL55:AP55"/>
    <mergeCell ref="AV56:AZ56"/>
    <mergeCell ref="R56:V56"/>
    <mergeCell ref="W56:AA56"/>
    <mergeCell ref="AB56:AF56"/>
    <mergeCell ref="BA57:BE57"/>
    <mergeCell ref="C56:Q56"/>
    <mergeCell ref="C55:Q55"/>
    <mergeCell ref="R55:V55"/>
    <mergeCell ref="W55:AA55"/>
    <mergeCell ref="AB55:AF55"/>
    <mergeCell ref="AQ55:AU55"/>
    <mergeCell ref="AG56:AK56"/>
    <mergeCell ref="AL56:AP56"/>
    <mergeCell ref="AQ56:AU56"/>
    <mergeCell ref="BA56:BE56"/>
    <mergeCell ref="CS56:CW56"/>
    <mergeCell ref="CX56:DB56"/>
    <mergeCell ref="BF56:BJ56"/>
    <mergeCell ref="BT56:CH56"/>
    <mergeCell ref="CI56:CM56"/>
    <mergeCell ref="CN56:CR56"/>
    <mergeCell ref="CI57:CM57"/>
    <mergeCell ref="CN57:CR57"/>
    <mergeCell ref="BT57:CH57"/>
    <mergeCell ref="BF57:BJ57"/>
    <mergeCell ref="CS57:CW57"/>
    <mergeCell ref="CX57:DB57"/>
    <mergeCell ref="DW56:EA56"/>
    <mergeCell ref="DH57:DL57"/>
    <mergeCell ref="DC56:DG56"/>
    <mergeCell ref="DH56:DL56"/>
    <mergeCell ref="DW57:EA57"/>
    <mergeCell ref="DR57:DV57"/>
    <mergeCell ref="DR56:DV56"/>
    <mergeCell ref="DC57:DG57"/>
    <mergeCell ref="DM57:DQ57"/>
    <mergeCell ref="DM56:DQ56"/>
    <mergeCell ref="AG58:AK58"/>
    <mergeCell ref="AL58:AP58"/>
    <mergeCell ref="AQ58:AU58"/>
    <mergeCell ref="AV58:AZ58"/>
    <mergeCell ref="AL57:AP57"/>
    <mergeCell ref="AQ57:AU57"/>
    <mergeCell ref="C57:Q57"/>
    <mergeCell ref="R57:V57"/>
    <mergeCell ref="AG57:AK57"/>
    <mergeCell ref="AV57:AZ57"/>
    <mergeCell ref="W57:AA57"/>
    <mergeCell ref="AB57:AF57"/>
    <mergeCell ref="DW58:EA58"/>
    <mergeCell ref="CN58:CR58"/>
    <mergeCell ref="DR58:DV58"/>
    <mergeCell ref="DW59:EA59"/>
    <mergeCell ref="CS58:CW58"/>
    <mergeCell ref="CX58:DB58"/>
    <mergeCell ref="DH58:DL58"/>
    <mergeCell ref="DC58:DG58"/>
    <mergeCell ref="DM58:DQ58"/>
    <mergeCell ref="AG59:AK59"/>
    <mergeCell ref="AL59:AP59"/>
    <mergeCell ref="AQ59:AU59"/>
    <mergeCell ref="CI59:CM59"/>
    <mergeCell ref="AV59:AZ59"/>
    <mergeCell ref="BA59:BE59"/>
    <mergeCell ref="BF59:BJ59"/>
    <mergeCell ref="BA58:BE58"/>
    <mergeCell ref="BF58:BJ58"/>
    <mergeCell ref="C59:Q59"/>
    <mergeCell ref="R59:V59"/>
    <mergeCell ref="W59:AA59"/>
    <mergeCell ref="AB59:AF59"/>
    <mergeCell ref="BT58:CH58"/>
    <mergeCell ref="CI58:CM58"/>
    <mergeCell ref="C58:Q58"/>
    <mergeCell ref="R58:V58"/>
    <mergeCell ref="W58:AA58"/>
    <mergeCell ref="AB58:AF58"/>
    <mergeCell ref="BT59:CH59"/>
    <mergeCell ref="CS59:CW59"/>
    <mergeCell ref="CN59:CR59"/>
    <mergeCell ref="DR59:DV59"/>
    <mergeCell ref="DC59:DG59"/>
    <mergeCell ref="DM59:DQ59"/>
    <mergeCell ref="DH59:DL59"/>
    <mergeCell ref="CX59:DB59"/>
    <mergeCell ref="BF60:BJ60"/>
    <mergeCell ref="CX60:DB60"/>
    <mergeCell ref="AV60:AZ60"/>
    <mergeCell ref="BA60:BE60"/>
    <mergeCell ref="CI60:CM60"/>
    <mergeCell ref="BT60:CH60"/>
    <mergeCell ref="CN60:CR60"/>
    <mergeCell ref="DR61:DV61"/>
    <mergeCell ref="DH60:DL60"/>
    <mergeCell ref="DM60:DQ60"/>
    <mergeCell ref="DH61:DL61"/>
    <mergeCell ref="DM61:DQ61"/>
    <mergeCell ref="CS60:CW60"/>
    <mergeCell ref="CN61:CR61"/>
    <mergeCell ref="CS61:CW61"/>
    <mergeCell ref="CX61:DB61"/>
    <mergeCell ref="C60:Q60"/>
    <mergeCell ref="R60:V60"/>
    <mergeCell ref="W60:AA60"/>
    <mergeCell ref="AB60:AF60"/>
    <mergeCell ref="AG60:AK60"/>
    <mergeCell ref="AL60:AP60"/>
    <mergeCell ref="AQ60:AU60"/>
    <mergeCell ref="DW60:EA60"/>
    <mergeCell ref="DC61:DG61"/>
    <mergeCell ref="AV61:AZ61"/>
    <mergeCell ref="BA61:BE61"/>
    <mergeCell ref="BF61:BJ61"/>
    <mergeCell ref="CI61:CM61"/>
    <mergeCell ref="BT61:CH61"/>
    <mergeCell ref="DC60:DG60"/>
    <mergeCell ref="DR60:DV60"/>
    <mergeCell ref="DW61:EA61"/>
    <mergeCell ref="AG61:AK61"/>
    <mergeCell ref="AL61:AP61"/>
    <mergeCell ref="AV62:AZ62"/>
    <mergeCell ref="R62:V62"/>
    <mergeCell ref="W62:AA62"/>
    <mergeCell ref="AB62:AF62"/>
    <mergeCell ref="BA63:BE63"/>
    <mergeCell ref="C62:Q62"/>
    <mergeCell ref="C61:Q61"/>
    <mergeCell ref="R61:V61"/>
    <mergeCell ref="W61:AA61"/>
    <mergeCell ref="AB61:AF61"/>
    <mergeCell ref="AQ61:AU61"/>
    <mergeCell ref="AG62:AK62"/>
    <mergeCell ref="AL62:AP62"/>
    <mergeCell ref="AQ62:AU62"/>
    <mergeCell ref="BA62:BE62"/>
    <mergeCell ref="CS62:CW62"/>
    <mergeCell ref="CX62:DB62"/>
    <mergeCell ref="BF62:BJ62"/>
    <mergeCell ref="BT62:CH62"/>
    <mergeCell ref="CI62:CM62"/>
    <mergeCell ref="CN62:CR62"/>
    <mergeCell ref="CI63:CM63"/>
    <mergeCell ref="CN63:CR63"/>
    <mergeCell ref="BT63:CH63"/>
    <mergeCell ref="BF63:BJ63"/>
    <mergeCell ref="CS63:CW63"/>
    <mergeCell ref="CX63:DB63"/>
    <mergeCell ref="DW62:EA62"/>
    <mergeCell ref="DH63:DL63"/>
    <mergeCell ref="DC62:DG62"/>
    <mergeCell ref="DH62:DL62"/>
    <mergeCell ref="DW63:EA63"/>
    <mergeCell ref="DR63:DV63"/>
    <mergeCell ref="DR62:DV62"/>
    <mergeCell ref="DC63:DG63"/>
    <mergeCell ref="DM63:DQ63"/>
    <mergeCell ref="DM62:DQ62"/>
    <mergeCell ref="AG64:AK64"/>
    <mergeCell ref="AL64:AP64"/>
    <mergeCell ref="AQ64:AU64"/>
    <mergeCell ref="AV64:AZ64"/>
    <mergeCell ref="AL63:AP63"/>
    <mergeCell ref="AQ63:AU63"/>
    <mergeCell ref="C63:Q63"/>
    <mergeCell ref="R63:V63"/>
    <mergeCell ref="AG63:AK63"/>
    <mergeCell ref="AV63:AZ63"/>
    <mergeCell ref="W63:AA63"/>
    <mergeCell ref="AB63:AF63"/>
    <mergeCell ref="DW64:EA64"/>
    <mergeCell ref="CN64:CR64"/>
    <mergeCell ref="DR64:DV64"/>
    <mergeCell ref="DW65:EA65"/>
    <mergeCell ref="CS64:CW64"/>
    <mergeCell ref="CX64:DB64"/>
    <mergeCell ref="DH64:DL64"/>
    <mergeCell ref="DC64:DG64"/>
    <mergeCell ref="DM64:DQ64"/>
    <mergeCell ref="AG65:AK65"/>
    <mergeCell ref="AL65:AP65"/>
    <mergeCell ref="AQ65:AU65"/>
    <mergeCell ref="CI65:CM65"/>
    <mergeCell ref="AV65:AZ65"/>
    <mergeCell ref="BA65:BE65"/>
    <mergeCell ref="BF65:BJ65"/>
    <mergeCell ref="BA64:BE64"/>
    <mergeCell ref="BF64:BJ64"/>
    <mergeCell ref="C65:Q65"/>
    <mergeCell ref="R65:V65"/>
    <mergeCell ref="W65:AA65"/>
    <mergeCell ref="AB65:AF65"/>
    <mergeCell ref="BT64:CH64"/>
    <mergeCell ref="CI64:CM64"/>
    <mergeCell ref="C64:Q64"/>
    <mergeCell ref="R64:V64"/>
    <mergeCell ref="W64:AA64"/>
    <mergeCell ref="AB64:AF64"/>
    <mergeCell ref="BT65:CH65"/>
    <mergeCell ref="CS65:CW65"/>
    <mergeCell ref="CN65:CR65"/>
    <mergeCell ref="DR65:DV65"/>
    <mergeCell ref="DC65:DG65"/>
    <mergeCell ref="DM65:DQ65"/>
    <mergeCell ref="DH65:DL65"/>
    <mergeCell ref="CX65:DB65"/>
    <mergeCell ref="BF66:BJ66"/>
    <mergeCell ref="CX66:DB66"/>
    <mergeCell ref="AV66:AZ66"/>
    <mergeCell ref="BA66:BE66"/>
    <mergeCell ref="CI66:CM66"/>
    <mergeCell ref="BT66:CH66"/>
    <mergeCell ref="CN66:CR66"/>
    <mergeCell ref="DR67:DV67"/>
    <mergeCell ref="DH66:DL66"/>
    <mergeCell ref="DM66:DQ66"/>
    <mergeCell ref="DH67:DL67"/>
    <mergeCell ref="DM67:DQ67"/>
    <mergeCell ref="CS66:CW66"/>
    <mergeCell ref="CN67:CR67"/>
    <mergeCell ref="CS67:CW67"/>
    <mergeCell ref="CX67:DB67"/>
    <mergeCell ref="C66:Q66"/>
    <mergeCell ref="R66:V66"/>
    <mergeCell ref="W66:AA66"/>
    <mergeCell ref="AB66:AF66"/>
    <mergeCell ref="AG66:AK66"/>
    <mergeCell ref="AL66:AP66"/>
    <mergeCell ref="AQ66:AU66"/>
    <mergeCell ref="DW66:EA66"/>
    <mergeCell ref="DC67:DG67"/>
    <mergeCell ref="AV67:AZ67"/>
    <mergeCell ref="BA67:BE67"/>
    <mergeCell ref="BF67:BJ67"/>
    <mergeCell ref="CI67:CM67"/>
    <mergeCell ref="BT67:CH67"/>
    <mergeCell ref="DC66:DG66"/>
    <mergeCell ref="DR66:DV66"/>
    <mergeCell ref="DW67:EA67"/>
    <mergeCell ref="AG67:AK67"/>
    <mergeCell ref="AL67:AP67"/>
    <mergeCell ref="AV68:AZ68"/>
    <mergeCell ref="R68:V68"/>
    <mergeCell ref="W68:AA68"/>
    <mergeCell ref="AB68:AF68"/>
    <mergeCell ref="BA69:BE69"/>
    <mergeCell ref="C68:Q68"/>
    <mergeCell ref="C67:Q67"/>
    <mergeCell ref="R67:V67"/>
    <mergeCell ref="W67:AA67"/>
    <mergeCell ref="AB67:AF67"/>
    <mergeCell ref="AQ67:AU67"/>
    <mergeCell ref="AG68:AK68"/>
    <mergeCell ref="AL68:AP68"/>
    <mergeCell ref="AQ68:AU68"/>
    <mergeCell ref="BA68:BE68"/>
    <mergeCell ref="CS68:CW68"/>
    <mergeCell ref="CX68:DB68"/>
    <mergeCell ref="BF68:BJ68"/>
    <mergeCell ref="BT68:CH68"/>
    <mergeCell ref="CI68:CM68"/>
    <mergeCell ref="CN68:CR68"/>
    <mergeCell ref="CI69:CM69"/>
    <mergeCell ref="CN69:CR69"/>
    <mergeCell ref="BT69:CH69"/>
    <mergeCell ref="BF69:BJ69"/>
    <mergeCell ref="CS69:CW69"/>
    <mergeCell ref="CX69:DB69"/>
    <mergeCell ref="DW68:EA68"/>
    <mergeCell ref="DH69:DL69"/>
    <mergeCell ref="DC68:DG68"/>
    <mergeCell ref="DH68:DL68"/>
    <mergeCell ref="DW69:EA69"/>
    <mergeCell ref="DR69:DV69"/>
    <mergeCell ref="DR68:DV68"/>
    <mergeCell ref="DC69:DG69"/>
    <mergeCell ref="DM69:DQ69"/>
    <mergeCell ref="DM68:DQ68"/>
    <mergeCell ref="C69:Q69"/>
    <mergeCell ref="R69:V69"/>
    <mergeCell ref="AG69:AK69"/>
    <mergeCell ref="AV69:AZ69"/>
    <mergeCell ref="W69:AA69"/>
    <mergeCell ref="AB69:AF69"/>
    <mergeCell ref="AL69:AP69"/>
    <mergeCell ref="AQ69:AU69"/>
    <mergeCell ref="C70:Q70"/>
    <mergeCell ref="R70:V70"/>
    <mergeCell ref="W70:AA70"/>
    <mergeCell ref="AB70:AF70"/>
    <mergeCell ref="BA70:BE70"/>
    <mergeCell ref="BF70:BJ70"/>
    <mergeCell ref="AG70:AK70"/>
    <mergeCell ref="AL70:AP70"/>
    <mergeCell ref="AQ70:AU70"/>
    <mergeCell ref="AV70:AZ70"/>
    <mergeCell ref="DW70:EA70"/>
    <mergeCell ref="CN70:CR70"/>
    <mergeCell ref="DR70:DV70"/>
    <mergeCell ref="DW71:EA71"/>
    <mergeCell ref="CS70:CW70"/>
    <mergeCell ref="CX70:DB70"/>
    <mergeCell ref="DH70:DL70"/>
    <mergeCell ref="DC70:DG70"/>
    <mergeCell ref="BT70:CH70"/>
    <mergeCell ref="CI70:CM70"/>
    <mergeCell ref="DM70:DQ70"/>
    <mergeCell ref="AG71:AK71"/>
    <mergeCell ref="AL71:AP71"/>
    <mergeCell ref="AQ71:AU71"/>
    <mergeCell ref="CI71:CM71"/>
    <mergeCell ref="AV71:AZ71"/>
    <mergeCell ref="BA71:BE71"/>
    <mergeCell ref="BF71:BJ71"/>
    <mergeCell ref="DR71:DV71"/>
    <mergeCell ref="DC71:DG71"/>
    <mergeCell ref="DM71:DQ71"/>
    <mergeCell ref="DH71:DL71"/>
    <mergeCell ref="CX71:DB71"/>
    <mergeCell ref="C71:Q71"/>
    <mergeCell ref="R71:V71"/>
    <mergeCell ref="W71:AA71"/>
    <mergeCell ref="AB71:AF71"/>
    <mergeCell ref="BA72:BE72"/>
    <mergeCell ref="CI72:CM72"/>
    <mergeCell ref="BT72:CH72"/>
    <mergeCell ref="CN72:CR72"/>
    <mergeCell ref="BT71:CH71"/>
    <mergeCell ref="CS71:CW71"/>
    <mergeCell ref="CN71:CR71"/>
    <mergeCell ref="AQ72:AU72"/>
    <mergeCell ref="DR73:DV73"/>
    <mergeCell ref="DH72:DL72"/>
    <mergeCell ref="DM72:DQ72"/>
    <mergeCell ref="DH73:DL73"/>
    <mergeCell ref="DM73:DQ73"/>
    <mergeCell ref="CS72:CW72"/>
    <mergeCell ref="BF72:BJ72"/>
    <mergeCell ref="CX72:DB72"/>
    <mergeCell ref="AV72:AZ72"/>
    <mergeCell ref="C72:Q72"/>
    <mergeCell ref="R72:V72"/>
    <mergeCell ref="W72:AA72"/>
    <mergeCell ref="AB72:AF72"/>
    <mergeCell ref="AG72:AK72"/>
    <mergeCell ref="AL72:AP72"/>
    <mergeCell ref="CI73:CM73"/>
    <mergeCell ref="BT73:CH73"/>
    <mergeCell ref="DC72:DG72"/>
    <mergeCell ref="DR72:DV72"/>
    <mergeCell ref="DW73:EA73"/>
    <mergeCell ref="CN73:CR73"/>
    <mergeCell ref="CS73:CW73"/>
    <mergeCell ref="CX73:DB73"/>
    <mergeCell ref="AL73:AP73"/>
    <mergeCell ref="AV74:AZ74"/>
    <mergeCell ref="R74:V74"/>
    <mergeCell ref="W74:AA74"/>
    <mergeCell ref="AB74:AF74"/>
    <mergeCell ref="DW72:EA72"/>
    <mergeCell ref="DC73:DG73"/>
    <mergeCell ref="AV73:AZ73"/>
    <mergeCell ref="BA73:BE73"/>
    <mergeCell ref="BF73:BJ73"/>
    <mergeCell ref="C74:Q74"/>
    <mergeCell ref="C73:Q73"/>
    <mergeCell ref="R73:V73"/>
    <mergeCell ref="W73:AA73"/>
    <mergeCell ref="AB73:AF73"/>
    <mergeCell ref="AQ73:AU73"/>
    <mergeCell ref="AG74:AK74"/>
    <mergeCell ref="AL74:AP74"/>
    <mergeCell ref="AQ74:AU74"/>
    <mergeCell ref="AG73:AK73"/>
    <mergeCell ref="BA74:BE74"/>
    <mergeCell ref="CS74:CW74"/>
    <mergeCell ref="CX74:DB74"/>
    <mergeCell ref="BF74:BJ74"/>
    <mergeCell ref="BT74:CH74"/>
    <mergeCell ref="CI74:CM74"/>
    <mergeCell ref="CN74:CR74"/>
    <mergeCell ref="DR74:DV74"/>
    <mergeCell ref="DC75:DG75"/>
    <mergeCell ref="DM75:DQ75"/>
    <mergeCell ref="DM74:DQ74"/>
    <mergeCell ref="AV75:AZ75"/>
    <mergeCell ref="CI75:CM75"/>
    <mergeCell ref="CN75:CR75"/>
    <mergeCell ref="BT75:CH75"/>
    <mergeCell ref="BF75:BJ75"/>
    <mergeCell ref="BA75:BE75"/>
    <mergeCell ref="DC76:DG76"/>
    <mergeCell ref="CN76:CR76"/>
    <mergeCell ref="AQ77:AU77"/>
    <mergeCell ref="AL77:AP77"/>
    <mergeCell ref="DW74:EA74"/>
    <mergeCell ref="DH75:DL75"/>
    <mergeCell ref="DC74:DG74"/>
    <mergeCell ref="DH74:DL74"/>
    <mergeCell ref="DW75:EA75"/>
    <mergeCell ref="DR75:DV75"/>
    <mergeCell ref="DH76:DL76"/>
    <mergeCell ref="CS76:CW76"/>
    <mergeCell ref="CI76:CM76"/>
    <mergeCell ref="CX76:DB76"/>
    <mergeCell ref="DW77:EA77"/>
    <mergeCell ref="C76:Q76"/>
    <mergeCell ref="R76:V76"/>
    <mergeCell ref="W76:AA76"/>
    <mergeCell ref="AB76:AF76"/>
    <mergeCell ref="BA76:BE76"/>
    <mergeCell ref="C75:Q75"/>
    <mergeCell ref="R75:V75"/>
    <mergeCell ref="AG75:AK75"/>
    <mergeCell ref="AB75:AF75"/>
    <mergeCell ref="W75:AA75"/>
    <mergeCell ref="DW76:EA76"/>
    <mergeCell ref="DR76:DV76"/>
    <mergeCell ref="BF76:BJ76"/>
    <mergeCell ref="BT76:CH76"/>
    <mergeCell ref="DM76:DQ76"/>
    <mergeCell ref="CX77:DB77"/>
    <mergeCell ref="BA77:BE77"/>
    <mergeCell ref="BF77:BJ77"/>
    <mergeCell ref="AL75:AP75"/>
    <mergeCell ref="AQ75:AU75"/>
    <mergeCell ref="AG76:AK76"/>
    <mergeCell ref="AL76:AP76"/>
    <mergeCell ref="AQ76:AU76"/>
    <mergeCell ref="CS75:CW75"/>
    <mergeCell ref="CX75:DB75"/>
    <mergeCell ref="AB78:AF78"/>
    <mergeCell ref="AB77:AF77"/>
    <mergeCell ref="AG77:AK77"/>
    <mergeCell ref="AV76:AZ76"/>
    <mergeCell ref="DR77:DV77"/>
    <mergeCell ref="DC77:DG77"/>
    <mergeCell ref="DH77:DL77"/>
    <mergeCell ref="DM77:DQ77"/>
    <mergeCell ref="CI77:CM77"/>
    <mergeCell ref="AV77:AZ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BT77:CH77"/>
    <mergeCell ref="W78:AA78"/>
    <mergeCell ref="DM78:DQ78"/>
    <mergeCell ref="CX78:DB78"/>
    <mergeCell ref="DH78:DL78"/>
    <mergeCell ref="CS78:CW78"/>
    <mergeCell ref="DR78:DV78"/>
    <mergeCell ref="DW78:EA78"/>
    <mergeCell ref="AQ79:AU79"/>
    <mergeCell ref="DW79:EA79"/>
    <mergeCell ref="CN79:CR79"/>
    <mergeCell ref="CS79:CW79"/>
    <mergeCell ref="DH79:DL79"/>
    <mergeCell ref="DM79:DQ79"/>
    <mergeCell ref="DC79:DG79"/>
    <mergeCell ref="DR79:DV79"/>
    <mergeCell ref="AV79:AZ79"/>
    <mergeCell ref="BA79:BE79"/>
    <mergeCell ref="CI79:CM79"/>
    <mergeCell ref="CN80:CR80"/>
    <mergeCell ref="CS80:CW80"/>
    <mergeCell ref="R79:V79"/>
    <mergeCell ref="W79:AA79"/>
    <mergeCell ref="AB79:AF79"/>
    <mergeCell ref="AG79:AK79"/>
    <mergeCell ref="BF79:BJ79"/>
    <mergeCell ref="BK79:BO79"/>
    <mergeCell ref="AL79:AP79"/>
    <mergeCell ref="BT81:CH81"/>
    <mergeCell ref="CI81:CM81"/>
    <mergeCell ref="CX81:DB81"/>
    <mergeCell ref="DR81:DV81"/>
    <mergeCell ref="CX80:DB80"/>
    <mergeCell ref="CX79:DB79"/>
    <mergeCell ref="DC80:DG80"/>
    <mergeCell ref="BT80:CH80"/>
    <mergeCell ref="CI80:CM80"/>
    <mergeCell ref="BT79:CH79"/>
    <mergeCell ref="DR80:DV80"/>
    <mergeCell ref="DW80:EA80"/>
    <mergeCell ref="DR82:DV82"/>
    <mergeCell ref="DW82:EA82"/>
    <mergeCell ref="DC81:DG81"/>
    <mergeCell ref="CN81:CR81"/>
    <mergeCell ref="CS81:CW81"/>
    <mergeCell ref="DH80:DL80"/>
    <mergeCell ref="DM80:DQ80"/>
    <mergeCell ref="DH81:DL81"/>
    <mergeCell ref="DH82:DL82"/>
    <mergeCell ref="DC82:DG82"/>
    <mergeCell ref="CS82:CW82"/>
    <mergeCell ref="CN83:CR83"/>
    <mergeCell ref="CS83:CW83"/>
    <mergeCell ref="DW81:EA81"/>
    <mergeCell ref="DM81:DQ81"/>
    <mergeCell ref="DM82:DQ82"/>
    <mergeCell ref="B82:Q83"/>
    <mergeCell ref="R82:V83"/>
    <mergeCell ref="W82:AA83"/>
    <mergeCell ref="AB82:AF83"/>
    <mergeCell ref="CX82:DB82"/>
    <mergeCell ref="CI82:CM82"/>
    <mergeCell ref="CN82:CR82"/>
    <mergeCell ref="AG82:AK83"/>
    <mergeCell ref="AL82:AP83"/>
    <mergeCell ref="AB84:AF84"/>
    <mergeCell ref="DC83:DG83"/>
    <mergeCell ref="AG84:AK84"/>
    <mergeCell ref="AL84:AP84"/>
    <mergeCell ref="AQ82:AU83"/>
    <mergeCell ref="AV82:AZ83"/>
    <mergeCell ref="BA82:BE83"/>
    <mergeCell ref="BT82:CH82"/>
    <mergeCell ref="BT83:CH83"/>
    <mergeCell ref="CI83:CM83"/>
    <mergeCell ref="DR83:DV83"/>
    <mergeCell ref="DW83:EA83"/>
    <mergeCell ref="DR84:DV84"/>
    <mergeCell ref="DW84:EA84"/>
    <mergeCell ref="CX83:DB83"/>
    <mergeCell ref="DH83:DL83"/>
    <mergeCell ref="DM83:DQ83"/>
    <mergeCell ref="DH84:DL84"/>
    <mergeCell ref="DM84:DQ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DR87:DV87"/>
    <mergeCell ref="AG87:AK87"/>
    <mergeCell ref="DM87:DQ87"/>
    <mergeCell ref="CN87:CR87"/>
    <mergeCell ref="CS87:CW87"/>
    <mergeCell ref="DH87:DL87"/>
    <mergeCell ref="AQ87:AU87"/>
    <mergeCell ref="AV87:AZ87"/>
    <mergeCell ref="BA87:BE87"/>
    <mergeCell ref="BT87:CH87"/>
    <mergeCell ref="C87:Q87"/>
    <mergeCell ref="R87:V87"/>
    <mergeCell ref="W87:AA87"/>
    <mergeCell ref="AB87:AF87"/>
    <mergeCell ref="DM86:DQ86"/>
    <mergeCell ref="DC86:DG86"/>
    <mergeCell ref="CX87:DB87"/>
    <mergeCell ref="CI87:CM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DM88:DQ88"/>
    <mergeCell ref="DC88:DG88"/>
    <mergeCell ref="CX89:DB89"/>
    <mergeCell ref="AG89:AK89"/>
    <mergeCell ref="DM89:DQ89"/>
    <mergeCell ref="C89:Q89"/>
    <mergeCell ref="R89:V89"/>
    <mergeCell ref="W89:AA89"/>
    <mergeCell ref="AB89:AF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AL91:AP91"/>
    <mergeCell ref="BT90:CH90"/>
    <mergeCell ref="CI90:CM90"/>
    <mergeCell ref="DC91:DG91"/>
    <mergeCell ref="BA90:BE90"/>
    <mergeCell ref="CN90:CR90"/>
    <mergeCell ref="CS90:CW90"/>
    <mergeCell ref="CX90:DB90"/>
    <mergeCell ref="DH90:DL90"/>
    <mergeCell ref="DM90:DQ90"/>
    <mergeCell ref="DC90:DG90"/>
    <mergeCell ref="CX91:DB91"/>
    <mergeCell ref="AG91:AK91"/>
    <mergeCell ref="DM91:DQ91"/>
    <mergeCell ref="C91:Q91"/>
    <mergeCell ref="R91:V91"/>
    <mergeCell ref="W91:AA91"/>
    <mergeCell ref="AB91:AF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3:AP93"/>
    <mergeCell ref="BT92:CH92"/>
    <mergeCell ref="CI92:CM92"/>
    <mergeCell ref="DC93:DG93"/>
    <mergeCell ref="BA92:BE92"/>
    <mergeCell ref="CN92:CR92"/>
    <mergeCell ref="CS92:CW92"/>
    <mergeCell ref="CX92:DB92"/>
    <mergeCell ref="DH92:DL92"/>
    <mergeCell ref="DM92:DQ92"/>
    <mergeCell ref="DC92:DG92"/>
    <mergeCell ref="CX93:DB93"/>
    <mergeCell ref="AG93:AK93"/>
    <mergeCell ref="DM93:DQ93"/>
    <mergeCell ref="C93:Q93"/>
    <mergeCell ref="R93:V93"/>
    <mergeCell ref="W93:AA93"/>
    <mergeCell ref="AB93:AF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5:AP95"/>
    <mergeCell ref="BT94:CH94"/>
    <mergeCell ref="CI94:CM94"/>
    <mergeCell ref="DC95:DG95"/>
    <mergeCell ref="BA94:BE94"/>
    <mergeCell ref="CN94:CR94"/>
    <mergeCell ref="CS94:CW94"/>
    <mergeCell ref="CX94:DB94"/>
    <mergeCell ref="DH94:DL94"/>
    <mergeCell ref="DM94:DQ94"/>
    <mergeCell ref="DC94:DG94"/>
    <mergeCell ref="CX95:DB95"/>
    <mergeCell ref="AG95:AK95"/>
    <mergeCell ref="DM95:DQ95"/>
    <mergeCell ref="C95:Q95"/>
    <mergeCell ref="R95:V95"/>
    <mergeCell ref="W95:AA95"/>
    <mergeCell ref="AB95:AF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7:AP97"/>
    <mergeCell ref="BT96:CH96"/>
    <mergeCell ref="CI96:CM96"/>
    <mergeCell ref="DC97:DG97"/>
    <mergeCell ref="BA96:BE96"/>
    <mergeCell ref="CN96:CR96"/>
    <mergeCell ref="CS96:CW96"/>
    <mergeCell ref="CX96:DB96"/>
    <mergeCell ref="DH96:DL96"/>
    <mergeCell ref="DM96:DQ96"/>
    <mergeCell ref="DC96:DG96"/>
    <mergeCell ref="CX97:DB97"/>
    <mergeCell ref="AG97:AK97"/>
    <mergeCell ref="DM97:DQ97"/>
    <mergeCell ref="C97:Q97"/>
    <mergeCell ref="R97:V97"/>
    <mergeCell ref="W97:AA97"/>
    <mergeCell ref="AB97:AF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9:AP99"/>
    <mergeCell ref="BT98:CH98"/>
    <mergeCell ref="CI98:CM98"/>
    <mergeCell ref="DC99:DG99"/>
    <mergeCell ref="BA98:BE98"/>
    <mergeCell ref="CN98:CR98"/>
    <mergeCell ref="CS98:CW98"/>
    <mergeCell ref="CX98:DB98"/>
    <mergeCell ref="DH98:DL98"/>
    <mergeCell ref="DM98:DQ98"/>
    <mergeCell ref="DC98:DG98"/>
    <mergeCell ref="CX99:DB99"/>
    <mergeCell ref="AG99:AK99"/>
    <mergeCell ref="DM99:DQ99"/>
    <mergeCell ref="C99:Q99"/>
    <mergeCell ref="R99:V99"/>
    <mergeCell ref="W99:AA99"/>
    <mergeCell ref="AB99:AF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C101:Q101"/>
    <mergeCell ref="R101:V101"/>
    <mergeCell ref="W101:AA101"/>
    <mergeCell ref="AB101:AF101"/>
    <mergeCell ref="DW100:EA100"/>
    <mergeCell ref="AL101:AP101"/>
    <mergeCell ref="BT100:CH100"/>
    <mergeCell ref="CI100:CM100"/>
    <mergeCell ref="DC101:DG101"/>
    <mergeCell ref="BA100:BE100"/>
    <mergeCell ref="DH101:DL101"/>
    <mergeCell ref="DM100:DQ100"/>
    <mergeCell ref="DC100:DG100"/>
    <mergeCell ref="CX101:DB101"/>
    <mergeCell ref="AG101:AK101"/>
    <mergeCell ref="DM101:DQ101"/>
    <mergeCell ref="CN100:CR100"/>
    <mergeCell ref="CS100:CW100"/>
    <mergeCell ref="CX100:DB100"/>
    <mergeCell ref="DH100:DL100"/>
    <mergeCell ref="AV102:AZ102"/>
    <mergeCell ref="DR102:DV102"/>
    <mergeCell ref="DR101:DV101"/>
    <mergeCell ref="AQ101:AU101"/>
    <mergeCell ref="AV101:AZ101"/>
    <mergeCell ref="BA101:BE101"/>
    <mergeCell ref="BT101:CH101"/>
    <mergeCell ref="CI101:CM101"/>
    <mergeCell ref="CN101:CR101"/>
    <mergeCell ref="CS101:CW101"/>
    <mergeCell ref="BT103:CH103"/>
    <mergeCell ref="DM103:DQ103"/>
    <mergeCell ref="DW101:EA101"/>
    <mergeCell ref="C102:Q102"/>
    <mergeCell ref="R102:V102"/>
    <mergeCell ref="W102:AA102"/>
    <mergeCell ref="AB102:AF102"/>
    <mergeCell ref="AG102:AK102"/>
    <mergeCell ref="AL102:AP102"/>
    <mergeCell ref="AQ102:AU102"/>
    <mergeCell ref="CN103:CR103"/>
    <mergeCell ref="CS103:CW103"/>
    <mergeCell ref="DH103:DL103"/>
    <mergeCell ref="DR103:DV103"/>
    <mergeCell ref="C103:Q103"/>
    <mergeCell ref="R103:V103"/>
    <mergeCell ref="W103:AA103"/>
    <mergeCell ref="AB103:AF103"/>
    <mergeCell ref="AV103:AZ103"/>
    <mergeCell ref="BA103:BE103"/>
    <mergeCell ref="CS102:CW102"/>
    <mergeCell ref="CX102:DB102"/>
    <mergeCell ref="DH102:DL102"/>
    <mergeCell ref="DC102:DG102"/>
    <mergeCell ref="DW103:EA103"/>
    <mergeCell ref="CX103:DB103"/>
    <mergeCell ref="DW102:EA102"/>
    <mergeCell ref="DC103:DG103"/>
    <mergeCell ref="DM102:DQ102"/>
    <mergeCell ref="AQ104:AU104"/>
    <mergeCell ref="CN102:CR102"/>
    <mergeCell ref="AG103:AK103"/>
    <mergeCell ref="AV104:AZ104"/>
    <mergeCell ref="CI103:CM103"/>
    <mergeCell ref="AQ103:AU103"/>
    <mergeCell ref="AL103:AP103"/>
    <mergeCell ref="BT102:CH102"/>
    <mergeCell ref="CI102:CM102"/>
    <mergeCell ref="BA102:BE102"/>
    <mergeCell ref="BA104:BE104"/>
    <mergeCell ref="CI104:CM104"/>
    <mergeCell ref="R104:V104"/>
    <mergeCell ref="W104:AA104"/>
    <mergeCell ref="AB104:AF104"/>
    <mergeCell ref="DW104:EA104"/>
    <mergeCell ref="CN104:CR104"/>
    <mergeCell ref="CS104:CW104"/>
    <mergeCell ref="AG104:AK104"/>
    <mergeCell ref="AL104:AP104"/>
    <mergeCell ref="B109:AA109"/>
    <mergeCell ref="AB109:AF109"/>
    <mergeCell ref="AG109:AK109"/>
    <mergeCell ref="AL109:AP109"/>
    <mergeCell ref="B108:AU108"/>
    <mergeCell ref="AV108:EA108"/>
    <mergeCell ref="DR104:DV104"/>
    <mergeCell ref="DM109:DQ109"/>
    <mergeCell ref="DR109:DV109"/>
    <mergeCell ref="CL109:DG109"/>
    <mergeCell ref="CX104:DB104"/>
    <mergeCell ref="DC104:DG104"/>
    <mergeCell ref="DH104:DL104"/>
    <mergeCell ref="DM104:DQ104"/>
    <mergeCell ref="AL111:AP111"/>
    <mergeCell ref="BW110:CA110"/>
    <mergeCell ref="CG109:CK109"/>
    <mergeCell ref="DH109:DL109"/>
    <mergeCell ref="BW109:CA109"/>
    <mergeCell ref="CB109:CF109"/>
    <mergeCell ref="BR109:BV109"/>
    <mergeCell ref="AQ109:AU109"/>
    <mergeCell ref="AV109:BQ109"/>
    <mergeCell ref="BR110:BV110"/>
    <mergeCell ref="DH117:DL117"/>
    <mergeCell ref="CN114:DG114"/>
    <mergeCell ref="BA110:BQ110"/>
    <mergeCell ref="CB110:CF110"/>
    <mergeCell ref="BA111:BQ111"/>
    <mergeCell ref="DW110:EA110"/>
    <mergeCell ref="DW111:EA111"/>
    <mergeCell ref="BW111:CA111"/>
    <mergeCell ref="CB111:CF111"/>
    <mergeCell ref="CN111:DG111"/>
    <mergeCell ref="AL110:AP110"/>
    <mergeCell ref="AQ110:AU110"/>
    <mergeCell ref="DW109:EA109"/>
    <mergeCell ref="CG111:CK111"/>
    <mergeCell ref="CG110:CK110"/>
    <mergeCell ref="CL110:CM119"/>
    <mergeCell ref="DH110:DL110"/>
    <mergeCell ref="DH115:DL115"/>
    <mergeCell ref="CG113:CK113"/>
    <mergeCell ref="CN110:DG110"/>
    <mergeCell ref="AL114:AP114"/>
    <mergeCell ref="BA114:BQ114"/>
    <mergeCell ref="AB115:AF115"/>
    <mergeCell ref="DM111:DQ111"/>
    <mergeCell ref="DR111:DV111"/>
    <mergeCell ref="DM110:DQ110"/>
    <mergeCell ref="DR110:DV110"/>
    <mergeCell ref="DH111:DL111"/>
    <mergeCell ref="AB110:AF110"/>
    <mergeCell ref="AG110:AK110"/>
    <mergeCell ref="AB111:AF111"/>
    <mergeCell ref="AG111:AK111"/>
    <mergeCell ref="AB112:AF112"/>
    <mergeCell ref="AG112:AK112"/>
    <mergeCell ref="AB114:AF114"/>
    <mergeCell ref="AG114:AK114"/>
    <mergeCell ref="AB113:AF113"/>
    <mergeCell ref="AG113:AK113"/>
    <mergeCell ref="AL113:AP113"/>
    <mergeCell ref="AL112:AP112"/>
    <mergeCell ref="BA112:BQ112"/>
    <mergeCell ref="BW113:CA113"/>
    <mergeCell ref="AQ112:AU112"/>
    <mergeCell ref="CB113:CF113"/>
    <mergeCell ref="BW114:CA114"/>
    <mergeCell ref="DH116:DL116"/>
    <mergeCell ref="CN116:DG116"/>
    <mergeCell ref="CG115:CK115"/>
    <mergeCell ref="CB112:CF112"/>
    <mergeCell ref="CN112:DG112"/>
    <mergeCell ref="CG112:CK112"/>
    <mergeCell ref="BR112:BV112"/>
    <mergeCell ref="AV110:AZ118"/>
    <mergeCell ref="AQ111:AU111"/>
    <mergeCell ref="BR111:BV111"/>
    <mergeCell ref="AQ113:AU113"/>
    <mergeCell ref="BA113:BQ113"/>
    <mergeCell ref="BR114:BV114"/>
    <mergeCell ref="AQ114:AU114"/>
    <mergeCell ref="BR113:BV113"/>
    <mergeCell ref="AQ116:AU116"/>
    <mergeCell ref="BW112:CA112"/>
    <mergeCell ref="DW115:EA115"/>
    <mergeCell ref="BR115:BV115"/>
    <mergeCell ref="DM115:DQ115"/>
    <mergeCell ref="BW115:CA115"/>
    <mergeCell ref="DW112:EA112"/>
    <mergeCell ref="CN113:DG113"/>
    <mergeCell ref="DR112:DV112"/>
    <mergeCell ref="DH112:DL112"/>
    <mergeCell ref="DM112:DQ112"/>
    <mergeCell ref="BR117:BV117"/>
    <mergeCell ref="BA115:BQ115"/>
    <mergeCell ref="BA116:BQ116"/>
    <mergeCell ref="CG116:CK116"/>
    <mergeCell ref="CB116:CF116"/>
    <mergeCell ref="CB115:CF115"/>
    <mergeCell ref="DH113:DL113"/>
    <mergeCell ref="DM113:DQ113"/>
    <mergeCell ref="DR113:DV113"/>
    <mergeCell ref="DW113:EA113"/>
    <mergeCell ref="DH114:DL114"/>
    <mergeCell ref="DM114:DQ114"/>
    <mergeCell ref="DR114:DV114"/>
    <mergeCell ref="DR116:DV116"/>
    <mergeCell ref="CN115:DG115"/>
    <mergeCell ref="BW116:CA116"/>
    <mergeCell ref="CB114:CF114"/>
    <mergeCell ref="DM116:DQ116"/>
    <mergeCell ref="DW114:EA114"/>
    <mergeCell ref="BP118:BQ118"/>
    <mergeCell ref="BR118:BV118"/>
    <mergeCell ref="AG115:AK115"/>
    <mergeCell ref="AL115:AP115"/>
    <mergeCell ref="AQ115:AU115"/>
    <mergeCell ref="AG116:AK116"/>
    <mergeCell ref="BR116:BV116"/>
    <mergeCell ref="BA117:BQ117"/>
    <mergeCell ref="AQ117:AU117"/>
    <mergeCell ref="AL116:AP116"/>
    <mergeCell ref="DW116:EA116"/>
    <mergeCell ref="AB116:AF116"/>
    <mergeCell ref="DR115:DV115"/>
    <mergeCell ref="AB118:AF118"/>
    <mergeCell ref="AG118:AK118"/>
    <mergeCell ref="AL118:AP118"/>
    <mergeCell ref="AQ118:AU118"/>
    <mergeCell ref="AB117:AF117"/>
    <mergeCell ref="AG117:AK117"/>
    <mergeCell ref="AL117:AP117"/>
    <mergeCell ref="DW120:EA120"/>
    <mergeCell ref="DR117:DV117"/>
    <mergeCell ref="DR119:DV119"/>
    <mergeCell ref="DM120:DQ120"/>
    <mergeCell ref="DW118:EA118"/>
    <mergeCell ref="DM117:DQ117"/>
    <mergeCell ref="DW117:EA117"/>
    <mergeCell ref="DH118:DL118"/>
    <mergeCell ref="CN118:DG118"/>
    <mergeCell ref="DW119:EA119"/>
    <mergeCell ref="DM121:DQ121"/>
    <mergeCell ref="DH120:DL120"/>
    <mergeCell ref="DM118:DQ118"/>
    <mergeCell ref="DR118:DV118"/>
    <mergeCell ref="DH121:DL121"/>
    <mergeCell ref="DR120:DV120"/>
    <mergeCell ref="DH119:DL119"/>
    <mergeCell ref="CQ120:DG120"/>
    <mergeCell ref="CB120:CF120"/>
    <mergeCell ref="CG120:CK120"/>
    <mergeCell ref="CL120:CP124"/>
    <mergeCell ref="CQ123:DG123"/>
    <mergeCell ref="CQ124:DG124"/>
    <mergeCell ref="CQ121:DG121"/>
    <mergeCell ref="CB122:CF122"/>
    <mergeCell ref="AB119:AF119"/>
    <mergeCell ref="AG119:AK119"/>
    <mergeCell ref="AL120:AP120"/>
    <mergeCell ref="AL121:AP121"/>
    <mergeCell ref="AB121:AF121"/>
    <mergeCell ref="AG121:AK121"/>
    <mergeCell ref="AB120:AF120"/>
    <mergeCell ref="AG120:AK120"/>
    <mergeCell ref="AL119:AP119"/>
    <mergeCell ref="BR121:BV121"/>
    <mergeCell ref="AQ120:AU120"/>
    <mergeCell ref="AV119:AZ122"/>
    <mergeCell ref="BR120:BV120"/>
    <mergeCell ref="AQ119:AU119"/>
    <mergeCell ref="BR119:BV119"/>
    <mergeCell ref="AQ121:AU121"/>
    <mergeCell ref="DW121:EA121"/>
    <mergeCell ref="BP122:BQ122"/>
    <mergeCell ref="BA119:BQ119"/>
    <mergeCell ref="BA120:BQ120"/>
    <mergeCell ref="BA121:BQ121"/>
    <mergeCell ref="DR121:DV121"/>
    <mergeCell ref="CG121:CK121"/>
    <mergeCell ref="DH122:DL122"/>
    <mergeCell ref="DM122:DQ122"/>
    <mergeCell ref="DM119:DQ119"/>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AB123:AF123"/>
    <mergeCell ref="AG123:AK123"/>
    <mergeCell ref="AL123:AP123"/>
    <mergeCell ref="AQ123:AU123"/>
    <mergeCell ref="AB122:AF122"/>
    <mergeCell ref="DR123:DV123"/>
    <mergeCell ref="BR123:BV123"/>
    <mergeCell ref="CG123:CK123"/>
    <mergeCell ref="AB125:AF125"/>
    <mergeCell ref="AB124:AF124"/>
    <mergeCell ref="AG124:AK124"/>
    <mergeCell ref="AG125:AK125"/>
    <mergeCell ref="AL125:AP125"/>
    <mergeCell ref="AL124:AP124"/>
    <mergeCell ref="AQ124:AU124"/>
    <mergeCell ref="DW124:EA124"/>
    <mergeCell ref="DH124:DL124"/>
    <mergeCell ref="DW125:EA125"/>
    <mergeCell ref="DM124:DQ124"/>
    <mergeCell ref="DR125:DV125"/>
    <mergeCell ref="DH125:DL125"/>
    <mergeCell ref="DM125:DQ125"/>
    <mergeCell ref="DR124:DV124"/>
    <mergeCell ref="DR127:DV127"/>
    <mergeCell ref="DW127:EA127"/>
    <mergeCell ref="CQ127:DG127"/>
    <mergeCell ref="DR126:DV126"/>
    <mergeCell ref="DW126:EA126"/>
    <mergeCell ref="AB127:AF127"/>
    <mergeCell ref="AG127:AK127"/>
    <mergeCell ref="AL127:AP127"/>
    <mergeCell ref="AQ127:AU127"/>
    <mergeCell ref="DH126:DL126"/>
    <mergeCell ref="DM126:DQ126"/>
    <mergeCell ref="AG128:AK128"/>
    <mergeCell ref="AL128:AP128"/>
    <mergeCell ref="AQ128:AU128"/>
    <mergeCell ref="CL125:CP127"/>
    <mergeCell ref="DM127:DQ127"/>
    <mergeCell ref="DH127:DL127"/>
    <mergeCell ref="CQ126:DG126"/>
    <mergeCell ref="CQ125:DG125"/>
    <mergeCell ref="AQ125:AU125"/>
    <mergeCell ref="AL131:AP131"/>
    <mergeCell ref="AQ131:AU131"/>
    <mergeCell ref="AB131:AF131"/>
    <mergeCell ref="AB130:AF130"/>
    <mergeCell ref="AG130:AK130"/>
    <mergeCell ref="AL130:AP130"/>
    <mergeCell ref="AQ130:AU130"/>
    <mergeCell ref="AB126:AF126"/>
    <mergeCell ref="AG129:AK129"/>
    <mergeCell ref="BZ137:CC137"/>
    <mergeCell ref="BR136:BX136"/>
    <mergeCell ref="BZ136:CC136"/>
    <mergeCell ref="BM137:BP137"/>
    <mergeCell ref="BM136:BP136"/>
    <mergeCell ref="BR137:BX137"/>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B127:W127"/>
    <mergeCell ref="Z116:AA116"/>
    <mergeCell ref="D124:AA124"/>
    <mergeCell ref="D125:AA125"/>
    <mergeCell ref="D118:AA118"/>
    <mergeCell ref="D121:AA121"/>
    <mergeCell ref="B117:AA117"/>
    <mergeCell ref="B116:Y116"/>
    <mergeCell ref="B136:I136"/>
    <mergeCell ref="X128:AA128"/>
    <mergeCell ref="Q134:W134"/>
    <mergeCell ref="W131:AA131"/>
    <mergeCell ref="B130:V131"/>
    <mergeCell ref="X134:AD134"/>
    <mergeCell ref="X135:AD135"/>
    <mergeCell ref="AB129:AF129"/>
    <mergeCell ref="AB128:AF128"/>
    <mergeCell ref="B134:I134"/>
    <mergeCell ref="B137:I137"/>
    <mergeCell ref="X129:AA129"/>
    <mergeCell ref="B129:W129"/>
    <mergeCell ref="D122:AA122"/>
    <mergeCell ref="B128:W128"/>
    <mergeCell ref="B133:I133"/>
    <mergeCell ref="X136:AD136"/>
    <mergeCell ref="J134:P134"/>
    <mergeCell ref="X137:AD137"/>
    <mergeCell ref="J137:P137"/>
    <mergeCell ref="BM135:BP135"/>
    <mergeCell ref="AL129:AP129"/>
    <mergeCell ref="AQ129:AU129"/>
    <mergeCell ref="AG126:AK126"/>
    <mergeCell ref="AL126:AP126"/>
    <mergeCell ref="AQ126:AU126"/>
    <mergeCell ref="AG131:AK131"/>
    <mergeCell ref="BO132:BR132"/>
    <mergeCell ref="J133:P133"/>
    <mergeCell ref="Q133:W133"/>
    <mergeCell ref="D123:AA123"/>
    <mergeCell ref="X127:AA127"/>
    <mergeCell ref="W130:AA130"/>
    <mergeCell ref="B135:I135"/>
    <mergeCell ref="B118:C126"/>
    <mergeCell ref="D119:AA119"/>
    <mergeCell ref="D120:AA120"/>
    <mergeCell ref="D126:AA126"/>
    <mergeCell ref="CG118:CK118"/>
    <mergeCell ref="BW117:CA117"/>
    <mergeCell ref="CB119:CF119"/>
    <mergeCell ref="CG119:CK119"/>
    <mergeCell ref="CN117:DG117"/>
    <mergeCell ref="BZ135:CC135"/>
    <mergeCell ref="BR135:BX135"/>
    <mergeCell ref="BT132:BW132"/>
    <mergeCell ref="CB132:CE132"/>
    <mergeCell ref="BR122:BV122"/>
    <mergeCell ref="BW121:CA121"/>
    <mergeCell ref="CB121:CF121"/>
    <mergeCell ref="CB117:CF117"/>
    <mergeCell ref="CG114:CK114"/>
    <mergeCell ref="BW120:CA120"/>
    <mergeCell ref="CN119:DG119"/>
    <mergeCell ref="BW119:CA119"/>
    <mergeCell ref="CG117:CK117"/>
    <mergeCell ref="BW118:CA118"/>
    <mergeCell ref="CB118:CF118"/>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11" customWidth="1"/>
    <col min="37" max="16384" width="9" style="210" hidden="1"/>
  </cols>
  <sheetData>
    <row r="1" spans="1:36" ht="13" x14ac:dyDescent="0.2">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10"/>
    </row>
    <row r="17" spans="34:36" ht="13" x14ac:dyDescent="0.2">
      <c r="AJ17" s="210"/>
    </row>
    <row r="18" spans="34:36" ht="13" x14ac:dyDescent="0.2"/>
    <row r="19" spans="34:36" ht="13" x14ac:dyDescent="0.2"/>
    <row r="20" spans="34:36" ht="13" x14ac:dyDescent="0.2">
      <c r="AI20" s="210"/>
      <c r="AJ20" s="210"/>
    </row>
    <row r="21" spans="34:36" ht="13" x14ac:dyDescent="0.2">
      <c r="AJ21" s="210"/>
    </row>
    <row r="22" spans="34:36" ht="13" x14ac:dyDescent="0.2"/>
    <row r="23" spans="34:36" ht="13" x14ac:dyDescent="0.2">
      <c r="AI23" s="210"/>
      <c r="AJ23" s="210"/>
    </row>
    <row r="24" spans="34:36" ht="13" x14ac:dyDescent="0.2">
      <c r="AJ24" s="210"/>
    </row>
    <row r="25" spans="34:36" ht="13" x14ac:dyDescent="0.2">
      <c r="AJ25" s="210"/>
    </row>
    <row r="26" spans="34:36" ht="13" x14ac:dyDescent="0.2">
      <c r="AI26" s="210"/>
      <c r="AJ26" s="210"/>
    </row>
    <row r="27" spans="34:36" ht="13" x14ac:dyDescent="0.2"/>
    <row r="28" spans="34:36" ht="13" x14ac:dyDescent="0.2">
      <c r="AI28" s="210"/>
      <c r="AJ28" s="210"/>
    </row>
    <row r="29" spans="34:36" ht="13" x14ac:dyDescent="0.2">
      <c r="AJ29" s="210"/>
    </row>
    <row r="30" spans="34:36" ht="13" x14ac:dyDescent="0.2"/>
    <row r="31" spans="34:36" ht="13" x14ac:dyDescent="0.2">
      <c r="AH31" s="210"/>
      <c r="AI31" s="210"/>
      <c r="AJ31" s="210"/>
    </row>
    <row r="32" spans="34:36" ht="13" x14ac:dyDescent="0.2"/>
    <row r="33" spans="28:36" ht="13" x14ac:dyDescent="0.2">
      <c r="AI33" s="210"/>
      <c r="AJ33" s="210"/>
    </row>
    <row r="34" spans="28:36" ht="13" x14ac:dyDescent="0.2">
      <c r="AF34" s="210"/>
    </row>
    <row r="35" spans="28:36" ht="13" x14ac:dyDescent="0.2">
      <c r="AB35" s="210"/>
      <c r="AC35" s="210"/>
      <c r="AD35" s="210"/>
      <c r="AF35" s="210"/>
      <c r="AG35" s="210"/>
      <c r="AH35" s="210"/>
      <c r="AI35" s="210"/>
      <c r="AJ35" s="210"/>
    </row>
    <row r="36" spans="28:36" ht="13" x14ac:dyDescent="0.2"/>
    <row r="37" spans="28:36" ht="13" x14ac:dyDescent="0.2">
      <c r="AE37" s="210"/>
      <c r="AJ37" s="210"/>
    </row>
    <row r="38" spans="28:36" ht="13" x14ac:dyDescent="0.2">
      <c r="AB38" s="210"/>
      <c r="AC38" s="210"/>
      <c r="AD38" s="210"/>
      <c r="AE38" s="210"/>
      <c r="AG38" s="210"/>
      <c r="AH38" s="210"/>
      <c r="AI38" s="210"/>
      <c r="AJ38" s="210"/>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10"/>
      <c r="AH49" s="210"/>
      <c r="AI49" s="210"/>
      <c r="AJ49" s="210"/>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10"/>
      <c r="AA63" s="210"/>
    </row>
    <row r="64" spans="22:36" ht="13" x14ac:dyDescent="0.2">
      <c r="V64" s="210"/>
    </row>
    <row r="65" spans="15:36" ht="13" x14ac:dyDescent="0.2">
      <c r="X65" s="210"/>
      <c r="Z65" s="210"/>
      <c r="AC65" s="210"/>
    </row>
    <row r="66" spans="15:36" ht="13" x14ac:dyDescent="0.2">
      <c r="Q66" s="210"/>
      <c r="S66" s="210"/>
      <c r="U66" s="210"/>
      <c r="AF66" s="210"/>
    </row>
    <row r="67" spans="15:36" ht="13" x14ac:dyDescent="0.2">
      <c r="O67" s="210"/>
      <c r="P67" s="210"/>
      <c r="R67" s="210"/>
      <c r="T67" s="210"/>
      <c r="Y67" s="210"/>
      <c r="AB67" s="210"/>
      <c r="AD67" s="210"/>
      <c r="AE67" s="210"/>
      <c r="AG67" s="210"/>
      <c r="AH67" s="210"/>
      <c r="AI67" s="210"/>
      <c r="AJ67" s="210"/>
    </row>
    <row r="68" spans="15:36" ht="13" x14ac:dyDescent="0.2"/>
    <row r="69" spans="15:36" ht="13" x14ac:dyDescent="0.2"/>
    <row r="70" spans="15:36" ht="13" x14ac:dyDescent="0.2"/>
    <row r="71" spans="15:36" ht="13" x14ac:dyDescent="0.2"/>
    <row r="72" spans="15:36" ht="13" x14ac:dyDescent="0.2">
      <c r="AJ72" s="210"/>
    </row>
    <row r="73" spans="15:36" ht="13" x14ac:dyDescent="0.2">
      <c r="AJ73" s="210"/>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10"/>
    </row>
    <row r="97" spans="24:36" ht="13" x14ac:dyDescent="0.2">
      <c r="AA97" s="210"/>
    </row>
    <row r="98" spans="24:36" ht="13" hidden="1" x14ac:dyDescent="0.2">
      <c r="AA98" s="210"/>
    </row>
    <row r="99" spans="24:36" ht="13" hidden="1" x14ac:dyDescent="0.2">
      <c r="AA99" s="210"/>
    </row>
    <row r="100" spans="24:36" ht="13" hidden="1" x14ac:dyDescent="0.2"/>
    <row r="101" spans="24:36" ht="12" hidden="1" customHeight="1" x14ac:dyDescent="0.2">
      <c r="X101" s="210"/>
      <c r="Y101" s="210"/>
      <c r="Z101" s="210"/>
      <c r="AC101" s="210"/>
    </row>
    <row r="102" spans="24:36" ht="1.5" hidden="1" customHeight="1" x14ac:dyDescent="0.2">
      <c r="AC102" s="210"/>
      <c r="AF102" s="210"/>
    </row>
    <row r="103" spans="24:36" ht="13" hidden="1" x14ac:dyDescent="0.2">
      <c r="AB103" s="210"/>
      <c r="AD103" s="210"/>
      <c r="AE103" s="210"/>
      <c r="AF103" s="210"/>
      <c r="AG103" s="210"/>
      <c r="AH103" s="210"/>
      <c r="AI103" s="210"/>
      <c r="AJ103" s="210"/>
    </row>
    <row r="104" spans="24:36" ht="13" hidden="1" x14ac:dyDescent="0.2">
      <c r="AD104" s="210"/>
      <c r="AE104" s="210"/>
      <c r="AG104" s="210"/>
      <c r="AH104" s="210"/>
      <c r="AI104" s="210"/>
      <c r="AJ104" s="210"/>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88"/>
  <sheetViews>
    <sheetView showGridLines="0" zoomScaleNormal="40" zoomScaleSheetLayoutView="55" workbookViewId="0">
      <selection activeCell="V73" sqref="A73:IV73"/>
    </sheetView>
  </sheetViews>
  <sheetFormatPr defaultColWidth="0" defaultRowHeight="13.5" customHeight="1" zeroHeight="1" x14ac:dyDescent="0.2"/>
  <cols>
    <col min="1" max="1" width="9.08984375" style="213" customWidth="1"/>
    <col min="2" max="15" width="9" style="213" customWidth="1"/>
    <col min="16" max="16" width="9.08984375" style="213" bestFit="1" customWidth="1"/>
    <col min="17" max="34" width="9" style="213" customWidth="1"/>
    <col min="35" max="16384" width="9" style="212" hidden="1"/>
  </cols>
  <sheetData>
    <row r="1" spans="1:34" ht="13" x14ac:dyDescent="0.2">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ht="13" x14ac:dyDescent="0.2"/>
    <row r="3" spans="1:34" ht="13" x14ac:dyDescent="0.2"/>
    <row r="4" spans="1:34" ht="13" x14ac:dyDescent="0.2">
      <c r="R4" s="212"/>
      <c r="S4" s="212"/>
      <c r="T4" s="212"/>
      <c r="U4" s="212"/>
      <c r="V4" s="212"/>
      <c r="W4" s="212"/>
      <c r="X4" s="212"/>
      <c r="Y4" s="212"/>
      <c r="Z4" s="212"/>
      <c r="AA4" s="212"/>
      <c r="AB4" s="212"/>
      <c r="AC4" s="212"/>
      <c r="AD4" s="212"/>
      <c r="AE4" s="212"/>
      <c r="AF4" s="212"/>
      <c r="AG4" s="212"/>
      <c r="AH4" s="212"/>
    </row>
    <row r="5" spans="1:34" ht="13" x14ac:dyDescent="0.2">
      <c r="R5" s="212"/>
      <c r="S5" s="212"/>
      <c r="T5" s="212"/>
      <c r="U5" s="212"/>
      <c r="V5" s="212"/>
      <c r="W5" s="212"/>
      <c r="X5" s="212"/>
      <c r="Y5" s="212"/>
      <c r="Z5" s="212"/>
      <c r="AA5" s="212"/>
      <c r="AB5" s="212"/>
      <c r="AC5" s="212"/>
      <c r="AD5" s="212"/>
      <c r="AE5" s="212"/>
      <c r="AF5" s="212"/>
      <c r="AG5" s="212"/>
      <c r="AH5" s="212"/>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ht="13" x14ac:dyDescent="0.2"/>
    <row r="20" spans="9:34" ht="13" x14ac:dyDescent="0.2"/>
    <row r="21" spans="9:34" ht="13" x14ac:dyDescent="0.2">
      <c r="AH21" s="212"/>
    </row>
    <row r="22" spans="9:34" ht="13" x14ac:dyDescent="0.2">
      <c r="AE22" s="212"/>
      <c r="AF22" s="212"/>
      <c r="AG22" s="212"/>
      <c r="AH22" s="212"/>
    </row>
    <row r="23" spans="9:34" ht="13" x14ac:dyDescent="0.2">
      <c r="U23" s="212"/>
      <c r="V23" s="212"/>
      <c r="W23" s="212"/>
      <c r="X23" s="212"/>
      <c r="Y23" s="212"/>
      <c r="Z23" s="212"/>
      <c r="AA23" s="212"/>
      <c r="AB23" s="212"/>
      <c r="AC23" s="212"/>
      <c r="AD23" s="212"/>
      <c r="AE23" s="212"/>
      <c r="AF23" s="212"/>
      <c r="AG23" s="212"/>
      <c r="AH23" s="212"/>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12"/>
      <c r="W35" s="212"/>
      <c r="X35" s="212"/>
      <c r="Y35" s="212"/>
      <c r="Z35" s="212"/>
      <c r="AA35" s="212"/>
      <c r="AB35" s="212"/>
      <c r="AC35" s="212"/>
      <c r="AD35" s="212"/>
      <c r="AE35" s="212"/>
      <c r="AF35" s="212"/>
      <c r="AG35" s="212"/>
      <c r="AH35" s="212"/>
    </row>
    <row r="36" spans="15:34" ht="13" x14ac:dyDescent="0.2"/>
    <row r="37" spans="15:34" ht="13" x14ac:dyDescent="0.2">
      <c r="AH37" s="212"/>
    </row>
    <row r="38" spans="15:34" ht="13" x14ac:dyDescent="0.2">
      <c r="AE38" s="212"/>
      <c r="AF38" s="212"/>
      <c r="AG38" s="212"/>
      <c r="AH38" s="212"/>
    </row>
    <row r="39" spans="15:34" ht="13" x14ac:dyDescent="0.2"/>
    <row r="40" spans="15:34" ht="13" x14ac:dyDescent="0.2"/>
    <row r="41" spans="15:34" ht="13" x14ac:dyDescent="0.2"/>
    <row r="42" spans="15:34" ht="13" x14ac:dyDescent="0.2"/>
    <row r="43" spans="15:34" ht="13" x14ac:dyDescent="0.2">
      <c r="O43" s="212"/>
      <c r="P43" s="212"/>
      <c r="Q43" s="212"/>
      <c r="R43" s="212"/>
      <c r="S43" s="212"/>
      <c r="T43" s="212"/>
      <c r="U43" s="212"/>
      <c r="V43" s="212"/>
      <c r="W43" s="212"/>
      <c r="X43" s="212"/>
      <c r="Y43" s="212"/>
      <c r="Z43" s="212"/>
      <c r="AA43" s="212"/>
      <c r="AB43" s="212"/>
      <c r="AC43" s="212"/>
      <c r="AD43" s="212"/>
      <c r="AE43" s="212"/>
      <c r="AF43" s="212"/>
      <c r="AG43" s="212"/>
      <c r="AH43" s="212"/>
    </row>
    <row r="44" spans="15:34" ht="13" x14ac:dyDescent="0.2">
      <c r="AH44" s="212"/>
    </row>
    <row r="45" spans="15:34" ht="13" x14ac:dyDescent="0.2"/>
    <row r="46" spans="15:34" ht="13" x14ac:dyDescent="0.2">
      <c r="W46" s="212"/>
      <c r="X46" s="212"/>
      <c r="Y46" s="212"/>
      <c r="Z46" s="212"/>
      <c r="AA46" s="212"/>
      <c r="AB46" s="212"/>
      <c r="AC46" s="212"/>
      <c r="AD46" s="212"/>
      <c r="AE46" s="212"/>
      <c r="AF46" s="212"/>
      <c r="AG46" s="212"/>
      <c r="AH46" s="212"/>
    </row>
    <row r="47" spans="15:34" ht="13" x14ac:dyDescent="0.2"/>
    <row r="48" spans="15:34" ht="13" x14ac:dyDescent="0.2"/>
    <row r="49" spans="22:34" ht="13" x14ac:dyDescent="0.2"/>
    <row r="50" spans="22:34" ht="13" x14ac:dyDescent="0.2">
      <c r="V50" s="212"/>
      <c r="W50" s="212"/>
      <c r="X50" s="212"/>
      <c r="Y50" s="212"/>
      <c r="Z50" s="212"/>
      <c r="AA50" s="212"/>
      <c r="AB50" s="212"/>
      <c r="AC50" s="212"/>
      <c r="AD50" s="212"/>
      <c r="AE50" s="212"/>
      <c r="AF50" s="212"/>
      <c r="AG50" s="212"/>
      <c r="AH50" s="212"/>
    </row>
    <row r="51" spans="22:34" ht="13" x14ac:dyDescent="0.2"/>
    <row r="52" spans="22:34" ht="13" x14ac:dyDescent="0.2"/>
    <row r="53" spans="22:34" ht="13" x14ac:dyDescent="0.2">
      <c r="AH53" s="212"/>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12"/>
      <c r="Z67" s="212"/>
      <c r="AA67" s="212"/>
      <c r="AB67" s="212"/>
      <c r="AC67" s="212"/>
      <c r="AD67" s="212"/>
      <c r="AE67" s="212"/>
      <c r="AF67" s="212"/>
      <c r="AG67" s="212"/>
      <c r="AH67" s="212"/>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3"/>
  <sheetViews>
    <sheetView showGridLines="0" zoomScaleNormal="100" workbookViewId="0"/>
  </sheetViews>
  <sheetFormatPr defaultColWidth="0" defaultRowHeight="13" zeroHeight="1" x14ac:dyDescent="0.2"/>
  <cols>
    <col min="1" max="6" width="14.90625" style="214" customWidth="1"/>
    <col min="7" max="8" width="15.90625" style="214" customWidth="1"/>
    <col min="9" max="14" width="16.08984375" style="214" customWidth="1"/>
    <col min="15" max="15" width="6.08984375" style="221" customWidth="1"/>
    <col min="16" max="16" width="3" style="219" customWidth="1"/>
    <col min="17" max="17" width="19.08984375" style="214" hidden="1"/>
    <col min="18" max="22" width="12.6328125" style="214" hidden="1"/>
    <col min="23" max="16384" width="8.6328125" style="214" hidden="1"/>
  </cols>
  <sheetData>
    <row r="1" spans="1:16" x14ac:dyDescent="0.2">
      <c r="O1" s="215"/>
      <c r="P1" s="215"/>
    </row>
    <row r="2" spans="1:16" x14ac:dyDescent="0.2">
      <c r="O2" s="215"/>
      <c r="P2" s="215"/>
    </row>
    <row r="3" spans="1:16" x14ac:dyDescent="0.2">
      <c r="O3" s="215"/>
      <c r="P3" s="215"/>
    </row>
    <row r="4" spans="1:16" x14ac:dyDescent="0.2">
      <c r="O4" s="215"/>
      <c r="P4" s="215"/>
    </row>
    <row r="5" spans="1:16" ht="16.5" x14ac:dyDescent="0.2">
      <c r="A5" s="216" t="s">
        <v>560</v>
      </c>
      <c r="B5" s="217"/>
      <c r="C5" s="217"/>
      <c r="D5" s="217"/>
      <c r="E5" s="217"/>
      <c r="F5" s="217"/>
      <c r="G5" s="217"/>
      <c r="H5" s="217"/>
      <c r="I5" s="217"/>
      <c r="J5" s="217"/>
      <c r="K5" s="217"/>
      <c r="L5" s="217"/>
      <c r="M5" s="217"/>
      <c r="N5" s="217"/>
      <c r="O5" s="218"/>
    </row>
    <row r="6" spans="1:16" x14ac:dyDescent="0.2">
      <c r="A6" s="219"/>
      <c r="B6" s="215"/>
      <c r="C6" s="215"/>
      <c r="D6" s="215"/>
      <c r="E6" s="215"/>
      <c r="F6" s="215"/>
      <c r="G6" s="220" t="s">
        <v>561</v>
      </c>
      <c r="H6" s="220"/>
      <c r="I6" s="220"/>
      <c r="J6" s="220"/>
      <c r="K6" s="215"/>
      <c r="L6" s="215"/>
      <c r="M6" s="215"/>
      <c r="N6" s="215"/>
    </row>
    <row r="7" spans="1:16" x14ac:dyDescent="0.2">
      <c r="A7" s="219"/>
      <c r="B7" s="215"/>
      <c r="C7" s="215"/>
      <c r="D7" s="215"/>
      <c r="E7" s="215"/>
      <c r="F7" s="215"/>
      <c r="G7" s="222"/>
      <c r="H7" s="223"/>
      <c r="I7" s="223"/>
      <c r="J7" s="224"/>
      <c r="K7" s="1007" t="s">
        <v>562</v>
      </c>
      <c r="L7" s="225"/>
      <c r="M7" s="226" t="s">
        <v>563</v>
      </c>
      <c r="N7" s="227"/>
    </row>
    <row r="8" spans="1:16" x14ac:dyDescent="0.2">
      <c r="A8" s="219"/>
      <c r="B8" s="215"/>
      <c r="C8" s="215"/>
      <c r="D8" s="215"/>
      <c r="E8" s="215"/>
      <c r="F8" s="215"/>
      <c r="G8" s="228"/>
      <c r="H8" s="229"/>
      <c r="I8" s="229"/>
      <c r="J8" s="230"/>
      <c r="K8" s="1008"/>
      <c r="L8" s="231" t="s">
        <v>564</v>
      </c>
      <c r="M8" s="232" t="s">
        <v>565</v>
      </c>
      <c r="N8" s="233" t="s">
        <v>566</v>
      </c>
    </row>
    <row r="9" spans="1:16" x14ac:dyDescent="0.2">
      <c r="A9" s="219"/>
      <c r="B9" s="215"/>
      <c r="C9" s="215"/>
      <c r="D9" s="215"/>
      <c r="E9" s="215"/>
      <c r="F9" s="215"/>
      <c r="G9" s="1009" t="s">
        <v>567</v>
      </c>
      <c r="H9" s="1010"/>
      <c r="I9" s="1010"/>
      <c r="J9" s="1011"/>
      <c r="K9" s="234">
        <v>1294399</v>
      </c>
      <c r="L9" s="235">
        <v>43816</v>
      </c>
      <c r="M9" s="236">
        <v>69786</v>
      </c>
      <c r="N9" s="237">
        <v>-37.200000000000003</v>
      </c>
    </row>
    <row r="10" spans="1:16" x14ac:dyDescent="0.2">
      <c r="A10" s="219"/>
      <c r="B10" s="215"/>
      <c r="C10" s="215"/>
      <c r="D10" s="215"/>
      <c r="E10" s="215"/>
      <c r="F10" s="215"/>
      <c r="G10" s="1009" t="s">
        <v>568</v>
      </c>
      <c r="H10" s="1010"/>
      <c r="I10" s="1010"/>
      <c r="J10" s="1011"/>
      <c r="K10" s="238">
        <v>220541</v>
      </c>
      <c r="L10" s="239">
        <v>7465</v>
      </c>
      <c r="M10" s="240">
        <v>5940</v>
      </c>
      <c r="N10" s="241">
        <v>25.7</v>
      </c>
    </row>
    <row r="11" spans="1:16" ht="13.5" customHeight="1" x14ac:dyDescent="0.2">
      <c r="A11" s="219"/>
      <c r="B11" s="215"/>
      <c r="C11" s="215"/>
      <c r="D11" s="215"/>
      <c r="E11" s="215"/>
      <c r="F11" s="215"/>
      <c r="G11" s="1009" t="s">
        <v>0</v>
      </c>
      <c r="H11" s="1010"/>
      <c r="I11" s="1010"/>
      <c r="J11" s="1011"/>
      <c r="K11" s="238">
        <v>357864</v>
      </c>
      <c r="L11" s="239">
        <v>12114</v>
      </c>
      <c r="M11" s="240">
        <v>10426</v>
      </c>
      <c r="N11" s="241">
        <v>16.2</v>
      </c>
    </row>
    <row r="12" spans="1:16" ht="13.5" customHeight="1" x14ac:dyDescent="0.2">
      <c r="A12" s="219"/>
      <c r="B12" s="215"/>
      <c r="C12" s="215"/>
      <c r="D12" s="215"/>
      <c r="E12" s="215"/>
      <c r="F12" s="215"/>
      <c r="G12" s="1009" t="s">
        <v>1</v>
      </c>
      <c r="H12" s="1010"/>
      <c r="I12" s="1010"/>
      <c r="J12" s="1011"/>
      <c r="K12" s="238">
        <v>18899</v>
      </c>
      <c r="L12" s="239">
        <v>640</v>
      </c>
      <c r="M12" s="240">
        <v>554</v>
      </c>
      <c r="N12" s="241">
        <v>15.5</v>
      </c>
    </row>
    <row r="13" spans="1:16" ht="13.5" customHeight="1" x14ac:dyDescent="0.2">
      <c r="A13" s="219"/>
      <c r="B13" s="215"/>
      <c r="C13" s="215"/>
      <c r="D13" s="215"/>
      <c r="E13" s="215"/>
      <c r="F13" s="215"/>
      <c r="G13" s="1009" t="s">
        <v>2</v>
      </c>
      <c r="H13" s="1010"/>
      <c r="I13" s="1010"/>
      <c r="J13" s="1011"/>
      <c r="K13" s="238" t="s">
        <v>546</v>
      </c>
      <c r="L13" s="239" t="s">
        <v>546</v>
      </c>
      <c r="M13" s="240" t="s">
        <v>546</v>
      </c>
      <c r="N13" s="241" t="s">
        <v>546</v>
      </c>
    </row>
    <row r="14" spans="1:16" ht="13.5" customHeight="1" x14ac:dyDescent="0.2">
      <c r="A14" s="219"/>
      <c r="B14" s="215"/>
      <c r="C14" s="215"/>
      <c r="D14" s="215"/>
      <c r="E14" s="215"/>
      <c r="F14" s="215"/>
      <c r="G14" s="1009" t="s">
        <v>3</v>
      </c>
      <c r="H14" s="1010"/>
      <c r="I14" s="1010"/>
      <c r="J14" s="1011"/>
      <c r="K14" s="238">
        <v>83236</v>
      </c>
      <c r="L14" s="239">
        <v>2818</v>
      </c>
      <c r="M14" s="240">
        <v>3016</v>
      </c>
      <c r="N14" s="241">
        <v>-6.6</v>
      </c>
    </row>
    <row r="15" spans="1:16" ht="13.5" customHeight="1" x14ac:dyDescent="0.2">
      <c r="A15" s="219"/>
      <c r="B15" s="215"/>
      <c r="C15" s="215"/>
      <c r="D15" s="215"/>
      <c r="E15" s="215"/>
      <c r="F15" s="215"/>
      <c r="G15" s="1009" t="s">
        <v>4</v>
      </c>
      <c r="H15" s="1010"/>
      <c r="I15" s="1010"/>
      <c r="J15" s="1011"/>
      <c r="K15" s="238">
        <v>44114</v>
      </c>
      <c r="L15" s="239">
        <v>1493</v>
      </c>
      <c r="M15" s="240">
        <v>1535</v>
      </c>
      <c r="N15" s="241">
        <v>-2.7</v>
      </c>
    </row>
    <row r="16" spans="1:16" x14ac:dyDescent="0.2">
      <c r="A16" s="219"/>
      <c r="B16" s="215"/>
      <c r="C16" s="215"/>
      <c r="D16" s="215"/>
      <c r="E16" s="215"/>
      <c r="F16" s="215"/>
      <c r="G16" s="1012" t="s">
        <v>5</v>
      </c>
      <c r="H16" s="1013"/>
      <c r="I16" s="1013"/>
      <c r="J16" s="1014"/>
      <c r="K16" s="239">
        <v>-125055</v>
      </c>
      <c r="L16" s="239">
        <v>-4233</v>
      </c>
      <c r="M16" s="240">
        <v>-7725</v>
      </c>
      <c r="N16" s="241">
        <v>-45.2</v>
      </c>
    </row>
    <row r="17" spans="1:16" x14ac:dyDescent="0.2">
      <c r="A17" s="219"/>
      <c r="B17" s="215"/>
      <c r="C17" s="215"/>
      <c r="D17" s="215"/>
      <c r="E17" s="215"/>
      <c r="F17" s="215"/>
      <c r="G17" s="1012" t="s">
        <v>218</v>
      </c>
      <c r="H17" s="1013"/>
      <c r="I17" s="1013"/>
      <c r="J17" s="1014"/>
      <c r="K17" s="239">
        <v>1893998</v>
      </c>
      <c r="L17" s="239">
        <v>64112</v>
      </c>
      <c r="M17" s="240">
        <v>83532</v>
      </c>
      <c r="N17" s="241">
        <v>-23.2</v>
      </c>
    </row>
    <row r="18" spans="1:16" x14ac:dyDescent="0.2">
      <c r="A18" s="219"/>
      <c r="B18" s="215"/>
      <c r="C18" s="215"/>
      <c r="D18" s="215"/>
      <c r="E18" s="215"/>
      <c r="F18" s="215"/>
      <c r="G18" s="215"/>
      <c r="H18" s="215"/>
      <c r="I18" s="215"/>
      <c r="J18" s="215"/>
      <c r="K18" s="215"/>
      <c r="L18" s="215"/>
      <c r="M18" s="242"/>
      <c r="N18" s="242"/>
    </row>
    <row r="19" spans="1:16" x14ac:dyDescent="0.2">
      <c r="A19" s="219"/>
      <c r="B19" s="215"/>
      <c r="C19" s="215"/>
      <c r="D19" s="215"/>
      <c r="E19" s="215"/>
      <c r="F19" s="215"/>
      <c r="G19" s="215" t="s">
        <v>6</v>
      </c>
      <c r="H19" s="215"/>
      <c r="I19" s="215"/>
      <c r="J19" s="215"/>
      <c r="K19" s="215"/>
      <c r="L19" s="215"/>
      <c r="M19" s="215"/>
      <c r="N19" s="215"/>
    </row>
    <row r="20" spans="1:16" x14ac:dyDescent="0.2">
      <c r="A20" s="219"/>
      <c r="B20" s="215"/>
      <c r="C20" s="215"/>
      <c r="D20" s="215"/>
      <c r="E20" s="215"/>
      <c r="F20" s="215"/>
      <c r="G20" s="243"/>
      <c r="H20" s="244"/>
      <c r="I20" s="244"/>
      <c r="J20" s="245"/>
      <c r="K20" s="246" t="s">
        <v>7</v>
      </c>
      <c r="L20" s="247" t="s">
        <v>8</v>
      </c>
      <c r="M20" s="248" t="s">
        <v>9</v>
      </c>
      <c r="N20" s="249"/>
    </row>
    <row r="21" spans="1:16" s="255" customFormat="1" x14ac:dyDescent="0.2">
      <c r="A21" s="250"/>
      <c r="B21" s="220"/>
      <c r="C21" s="220"/>
      <c r="D21" s="220"/>
      <c r="E21" s="220"/>
      <c r="F21" s="220"/>
      <c r="G21" s="1015" t="s">
        <v>10</v>
      </c>
      <c r="H21" s="1016"/>
      <c r="I21" s="1016"/>
      <c r="J21" s="1017"/>
      <c r="K21" s="251">
        <v>6.16</v>
      </c>
      <c r="L21" s="252">
        <v>8.26</v>
      </c>
      <c r="M21" s="253">
        <v>-2.1</v>
      </c>
      <c r="N21" s="220"/>
      <c r="O21" s="254"/>
      <c r="P21" s="250"/>
    </row>
    <row r="22" spans="1:16" s="255" customFormat="1" x14ac:dyDescent="0.2">
      <c r="A22" s="250"/>
      <c r="B22" s="220"/>
      <c r="C22" s="220"/>
      <c r="D22" s="220"/>
      <c r="E22" s="220"/>
      <c r="F22" s="220"/>
      <c r="G22" s="1015" t="s">
        <v>11</v>
      </c>
      <c r="H22" s="1016"/>
      <c r="I22" s="1016"/>
      <c r="J22" s="1017"/>
      <c r="K22" s="256">
        <v>95.4</v>
      </c>
      <c r="L22" s="257">
        <v>94.8</v>
      </c>
      <c r="M22" s="258">
        <v>0.6</v>
      </c>
      <c r="N22" s="242"/>
      <c r="O22" s="254"/>
      <c r="P22" s="250"/>
    </row>
    <row r="23" spans="1:16" s="255" customFormat="1" x14ac:dyDescent="0.2">
      <c r="A23" s="250"/>
      <c r="B23" s="220"/>
      <c r="C23" s="220"/>
      <c r="D23" s="220"/>
      <c r="E23" s="220"/>
      <c r="F23" s="220"/>
      <c r="G23" s="220"/>
      <c r="H23" s="220"/>
      <c r="I23" s="220"/>
      <c r="J23" s="220"/>
      <c r="K23" s="220"/>
      <c r="L23" s="242"/>
      <c r="M23" s="242"/>
      <c r="N23" s="242"/>
      <c r="O23" s="254"/>
      <c r="P23" s="250"/>
    </row>
    <row r="24" spans="1:16" s="255" customFormat="1" x14ac:dyDescent="0.2">
      <c r="A24" s="250"/>
      <c r="B24" s="220"/>
      <c r="C24" s="220"/>
      <c r="D24" s="220"/>
      <c r="E24" s="220"/>
      <c r="F24" s="220"/>
      <c r="G24" s="220"/>
      <c r="H24" s="220"/>
      <c r="I24" s="220"/>
      <c r="J24" s="220"/>
      <c r="K24" s="220"/>
      <c r="L24" s="242"/>
      <c r="M24" s="242"/>
      <c r="N24" s="242"/>
      <c r="O24" s="254"/>
      <c r="P24" s="250"/>
    </row>
    <row r="25" spans="1:16" s="255" customFormat="1" x14ac:dyDescent="0.2">
      <c r="A25" s="259"/>
      <c r="B25" s="260"/>
      <c r="C25" s="260"/>
      <c r="D25" s="260"/>
      <c r="E25" s="260"/>
      <c r="F25" s="260"/>
      <c r="G25" s="260"/>
      <c r="H25" s="260"/>
      <c r="I25" s="260"/>
      <c r="J25" s="260"/>
      <c r="K25" s="260"/>
      <c r="L25" s="261"/>
      <c r="M25" s="261"/>
      <c r="N25" s="261"/>
      <c r="O25" s="262"/>
      <c r="P25" s="250"/>
    </row>
    <row r="26" spans="1:16" s="255" customFormat="1" x14ac:dyDescent="0.2">
      <c r="A26" s="220"/>
      <c r="B26" s="220"/>
      <c r="C26" s="220"/>
      <c r="D26" s="220"/>
      <c r="E26" s="220"/>
      <c r="F26" s="220"/>
      <c r="G26" s="220"/>
      <c r="H26" s="220"/>
      <c r="I26" s="220"/>
      <c r="J26" s="220"/>
      <c r="K26" s="220"/>
      <c r="L26" s="242"/>
      <c r="M26" s="242"/>
      <c r="N26" s="242"/>
      <c r="O26" s="220"/>
      <c r="P26" s="220"/>
    </row>
    <row r="27" spans="1:16" x14ac:dyDescent="0.2">
      <c r="K27" s="215"/>
      <c r="L27" s="215"/>
      <c r="M27" s="215"/>
      <c r="N27" s="215"/>
      <c r="O27" s="215"/>
      <c r="P27" s="215"/>
    </row>
    <row r="28" spans="1:16" ht="16.5" x14ac:dyDescent="0.2">
      <c r="A28" s="216" t="s">
        <v>12</v>
      </c>
      <c r="B28" s="217"/>
      <c r="C28" s="217"/>
      <c r="D28" s="217"/>
      <c r="E28" s="217"/>
      <c r="F28" s="217"/>
      <c r="G28" s="217"/>
      <c r="H28" s="217"/>
      <c r="I28" s="217"/>
      <c r="J28" s="217"/>
      <c r="K28" s="217"/>
      <c r="L28" s="217"/>
      <c r="M28" s="217"/>
      <c r="N28" s="217"/>
      <c r="O28" s="263"/>
    </row>
    <row r="29" spans="1:16" x14ac:dyDescent="0.2">
      <c r="A29" s="219"/>
      <c r="B29" s="215"/>
      <c r="C29" s="215"/>
      <c r="D29" s="215"/>
      <c r="E29" s="215"/>
      <c r="F29" s="215"/>
      <c r="G29" s="220" t="s">
        <v>13</v>
      </c>
      <c r="H29" s="220"/>
      <c r="I29" s="220"/>
      <c r="J29" s="220"/>
      <c r="K29" s="215"/>
      <c r="L29" s="215"/>
      <c r="M29" s="215"/>
      <c r="N29" s="215"/>
      <c r="O29" s="264"/>
    </row>
    <row r="30" spans="1:16" x14ac:dyDescent="0.2">
      <c r="A30" s="219"/>
      <c r="B30" s="215"/>
      <c r="C30" s="215"/>
      <c r="D30" s="215"/>
      <c r="E30" s="215"/>
      <c r="F30" s="215"/>
      <c r="G30" s="222"/>
      <c r="H30" s="223"/>
      <c r="I30" s="223"/>
      <c r="J30" s="224"/>
      <c r="K30" s="1007" t="s">
        <v>562</v>
      </c>
      <c r="L30" s="225"/>
      <c r="M30" s="226" t="s">
        <v>563</v>
      </c>
      <c r="N30" s="227"/>
    </row>
    <row r="31" spans="1:16" x14ac:dyDescent="0.2">
      <c r="A31" s="219"/>
      <c r="B31" s="215"/>
      <c r="C31" s="215"/>
      <c r="D31" s="215"/>
      <c r="E31" s="215"/>
      <c r="F31" s="215"/>
      <c r="G31" s="228"/>
      <c r="H31" s="229"/>
      <c r="I31" s="229"/>
      <c r="J31" s="230"/>
      <c r="K31" s="1008"/>
      <c r="L31" s="231" t="s">
        <v>564</v>
      </c>
      <c r="M31" s="232" t="s">
        <v>565</v>
      </c>
      <c r="N31" s="233" t="s">
        <v>566</v>
      </c>
    </row>
    <row r="32" spans="1:16" ht="27" customHeight="1" x14ac:dyDescent="0.2">
      <c r="A32" s="219"/>
      <c r="B32" s="215"/>
      <c r="C32" s="215"/>
      <c r="D32" s="215"/>
      <c r="E32" s="215"/>
      <c r="F32" s="215"/>
      <c r="G32" s="998" t="s">
        <v>14</v>
      </c>
      <c r="H32" s="999"/>
      <c r="I32" s="999"/>
      <c r="J32" s="1000"/>
      <c r="K32" s="265">
        <v>1013036</v>
      </c>
      <c r="L32" s="265">
        <v>34291</v>
      </c>
      <c r="M32" s="266">
        <v>45053</v>
      </c>
      <c r="N32" s="267">
        <v>-23.9</v>
      </c>
    </row>
    <row r="33" spans="1:16" ht="13.5" customHeight="1" x14ac:dyDescent="0.2">
      <c r="A33" s="219"/>
      <c r="B33" s="215"/>
      <c r="C33" s="215"/>
      <c r="D33" s="215"/>
      <c r="E33" s="215"/>
      <c r="F33" s="215"/>
      <c r="G33" s="998" t="s">
        <v>15</v>
      </c>
      <c r="H33" s="999"/>
      <c r="I33" s="999"/>
      <c r="J33" s="1000"/>
      <c r="K33" s="265" t="s">
        <v>546</v>
      </c>
      <c r="L33" s="265" t="s">
        <v>546</v>
      </c>
      <c r="M33" s="266" t="s">
        <v>546</v>
      </c>
      <c r="N33" s="267" t="s">
        <v>546</v>
      </c>
    </row>
    <row r="34" spans="1:16" ht="27" customHeight="1" x14ac:dyDescent="0.2">
      <c r="A34" s="219"/>
      <c r="B34" s="215"/>
      <c r="C34" s="215"/>
      <c r="D34" s="215"/>
      <c r="E34" s="215"/>
      <c r="F34" s="215"/>
      <c r="G34" s="998" t="s">
        <v>547</v>
      </c>
      <c r="H34" s="999"/>
      <c r="I34" s="999"/>
      <c r="J34" s="1000"/>
      <c r="K34" s="265" t="s">
        <v>546</v>
      </c>
      <c r="L34" s="265" t="s">
        <v>546</v>
      </c>
      <c r="M34" s="266">
        <v>13</v>
      </c>
      <c r="N34" s="267" t="s">
        <v>546</v>
      </c>
    </row>
    <row r="35" spans="1:16" ht="13.5" customHeight="1" x14ac:dyDescent="0.2">
      <c r="A35" s="219"/>
      <c r="B35" s="215"/>
      <c r="C35" s="215"/>
      <c r="D35" s="215"/>
      <c r="E35" s="215"/>
      <c r="F35" s="215"/>
      <c r="G35" s="998" t="s">
        <v>548</v>
      </c>
      <c r="H35" s="999"/>
      <c r="I35" s="999"/>
      <c r="J35" s="1000"/>
      <c r="K35" s="265">
        <v>487260</v>
      </c>
      <c r="L35" s="265">
        <v>16494</v>
      </c>
      <c r="M35" s="266">
        <v>15984</v>
      </c>
      <c r="N35" s="267">
        <v>3.2</v>
      </c>
    </row>
    <row r="36" spans="1:16" ht="27" customHeight="1" x14ac:dyDescent="0.2">
      <c r="A36" s="219"/>
      <c r="B36" s="215"/>
      <c r="C36" s="215"/>
      <c r="D36" s="215"/>
      <c r="E36" s="215"/>
      <c r="F36" s="215"/>
      <c r="G36" s="998" t="s">
        <v>549</v>
      </c>
      <c r="H36" s="999"/>
      <c r="I36" s="999"/>
      <c r="J36" s="1000"/>
      <c r="K36" s="265">
        <v>388937</v>
      </c>
      <c r="L36" s="265">
        <v>13166</v>
      </c>
      <c r="M36" s="266">
        <v>3981</v>
      </c>
      <c r="N36" s="267">
        <v>230.7</v>
      </c>
    </row>
    <row r="37" spans="1:16" ht="27" customHeight="1" x14ac:dyDescent="0.2">
      <c r="A37" s="219"/>
      <c r="B37" s="215"/>
      <c r="C37" s="215"/>
      <c r="D37" s="215"/>
      <c r="E37" s="215"/>
      <c r="F37" s="215"/>
      <c r="G37" s="998" t="s">
        <v>550</v>
      </c>
      <c r="H37" s="999"/>
      <c r="I37" s="999"/>
      <c r="J37" s="1000"/>
      <c r="K37" s="265" t="s">
        <v>546</v>
      </c>
      <c r="L37" s="265" t="s">
        <v>546</v>
      </c>
      <c r="M37" s="266">
        <v>1517</v>
      </c>
      <c r="N37" s="267" t="s">
        <v>546</v>
      </c>
    </row>
    <row r="38" spans="1:16" ht="27" customHeight="1" x14ac:dyDescent="0.2">
      <c r="A38" s="219"/>
      <c r="B38" s="215"/>
      <c r="C38" s="215"/>
      <c r="D38" s="215"/>
      <c r="E38" s="215"/>
      <c r="F38" s="215"/>
      <c r="G38" s="1001" t="s">
        <v>551</v>
      </c>
      <c r="H38" s="1002"/>
      <c r="I38" s="1002"/>
      <c r="J38" s="1003"/>
      <c r="K38" s="268" t="s">
        <v>546</v>
      </c>
      <c r="L38" s="268" t="s">
        <v>546</v>
      </c>
      <c r="M38" s="269">
        <v>10</v>
      </c>
      <c r="N38" s="270" t="s">
        <v>546</v>
      </c>
      <c r="O38" s="264"/>
    </row>
    <row r="39" spans="1:16" x14ac:dyDescent="0.2">
      <c r="A39" s="219"/>
      <c r="B39" s="215"/>
      <c r="C39" s="215"/>
      <c r="D39" s="215"/>
      <c r="E39" s="215"/>
      <c r="F39" s="215"/>
      <c r="G39" s="1001" t="s">
        <v>552</v>
      </c>
      <c r="H39" s="1002"/>
      <c r="I39" s="1002"/>
      <c r="J39" s="1003"/>
      <c r="K39" s="271">
        <v>-174576</v>
      </c>
      <c r="L39" s="271">
        <v>-5909</v>
      </c>
      <c r="M39" s="272">
        <v>-4447</v>
      </c>
      <c r="N39" s="273">
        <v>32.9</v>
      </c>
      <c r="O39" s="264"/>
    </row>
    <row r="40" spans="1:16" ht="27" customHeight="1" x14ac:dyDescent="0.2">
      <c r="A40" s="219"/>
      <c r="B40" s="215"/>
      <c r="C40" s="215"/>
      <c r="D40" s="215"/>
      <c r="E40" s="215"/>
      <c r="F40" s="215"/>
      <c r="G40" s="998" t="s">
        <v>553</v>
      </c>
      <c r="H40" s="999"/>
      <c r="I40" s="999"/>
      <c r="J40" s="1000"/>
      <c r="K40" s="271">
        <v>-880256</v>
      </c>
      <c r="L40" s="271">
        <v>-29797</v>
      </c>
      <c r="M40" s="272">
        <v>-38261</v>
      </c>
      <c r="N40" s="273">
        <v>-22.1</v>
      </c>
      <c r="O40" s="264"/>
    </row>
    <row r="41" spans="1:16" x14ac:dyDescent="0.2">
      <c r="A41" s="219"/>
      <c r="B41" s="215"/>
      <c r="C41" s="215"/>
      <c r="D41" s="215"/>
      <c r="E41" s="215"/>
      <c r="F41" s="215"/>
      <c r="G41" s="1004" t="s">
        <v>308</v>
      </c>
      <c r="H41" s="1005"/>
      <c r="I41" s="1005"/>
      <c r="J41" s="1006"/>
      <c r="K41" s="265">
        <v>834401</v>
      </c>
      <c r="L41" s="271">
        <v>28245</v>
      </c>
      <c r="M41" s="272">
        <v>23851</v>
      </c>
      <c r="N41" s="273">
        <v>18.399999999999999</v>
      </c>
      <c r="O41" s="264"/>
    </row>
    <row r="42" spans="1:16" x14ac:dyDescent="0.2">
      <c r="A42" s="219"/>
      <c r="B42" s="215"/>
      <c r="C42" s="215"/>
      <c r="D42" s="215"/>
      <c r="E42" s="215"/>
      <c r="F42" s="215"/>
      <c r="G42" s="274" t="s">
        <v>16</v>
      </c>
      <c r="H42" s="215"/>
      <c r="I42" s="215"/>
      <c r="J42" s="215"/>
      <c r="K42" s="215"/>
      <c r="L42" s="215"/>
      <c r="M42" s="242"/>
      <c r="N42" s="242"/>
      <c r="O42" s="264"/>
    </row>
    <row r="43" spans="1:16" x14ac:dyDescent="0.2">
      <c r="A43" s="219"/>
      <c r="B43" s="215"/>
      <c r="C43" s="215"/>
      <c r="D43" s="215"/>
      <c r="E43" s="215"/>
      <c r="F43" s="215"/>
      <c r="G43" s="215"/>
      <c r="H43" s="215"/>
      <c r="I43" s="215"/>
      <c r="J43" s="215"/>
      <c r="K43" s="215"/>
      <c r="L43" s="275"/>
      <c r="M43" s="242"/>
      <c r="N43" s="215"/>
      <c r="O43" s="264"/>
    </row>
    <row r="44" spans="1:16" x14ac:dyDescent="0.2">
      <c r="A44" s="219"/>
      <c r="B44" s="215"/>
      <c r="C44" s="215"/>
      <c r="D44" s="215"/>
      <c r="E44" s="215"/>
      <c r="F44" s="215"/>
      <c r="G44" s="215"/>
      <c r="H44" s="215"/>
      <c r="I44" s="215"/>
      <c r="J44" s="215"/>
      <c r="K44" s="215"/>
      <c r="L44" s="215"/>
      <c r="M44" s="242"/>
      <c r="N44" s="215"/>
    </row>
    <row r="45" spans="1:16" x14ac:dyDescent="0.2">
      <c r="A45" s="217"/>
      <c r="B45" s="217"/>
      <c r="C45" s="217"/>
      <c r="D45" s="217"/>
      <c r="E45" s="217"/>
      <c r="F45" s="217"/>
      <c r="G45" s="217"/>
      <c r="H45" s="217"/>
      <c r="I45" s="217"/>
      <c r="J45" s="217"/>
      <c r="K45" s="217"/>
      <c r="L45" s="217"/>
      <c r="M45" s="276"/>
      <c r="N45" s="217"/>
      <c r="O45" s="217"/>
      <c r="P45" s="215"/>
    </row>
    <row r="46" spans="1:16" x14ac:dyDescent="0.2">
      <c r="A46" s="277"/>
      <c r="B46" s="277"/>
      <c r="C46" s="277"/>
      <c r="D46" s="277"/>
      <c r="E46" s="277"/>
      <c r="F46" s="277"/>
      <c r="G46" s="277"/>
      <c r="H46" s="277"/>
      <c r="I46" s="277"/>
      <c r="J46" s="277"/>
      <c r="K46" s="277"/>
      <c r="L46" s="277"/>
      <c r="M46" s="277"/>
      <c r="N46" s="277"/>
      <c r="O46" s="277"/>
      <c r="P46" s="215"/>
    </row>
    <row r="47" spans="1:16" ht="17.25" customHeight="1" x14ac:dyDescent="0.2">
      <c r="A47" s="278" t="s">
        <v>17</v>
      </c>
      <c r="B47" s="215"/>
      <c r="C47" s="215"/>
      <c r="D47" s="215"/>
      <c r="E47" s="215"/>
      <c r="F47" s="215"/>
      <c r="G47" s="215"/>
      <c r="H47" s="215"/>
      <c r="I47" s="215"/>
      <c r="J47" s="215"/>
      <c r="K47" s="215"/>
      <c r="L47" s="215"/>
      <c r="M47" s="215"/>
      <c r="N47" s="215"/>
    </row>
    <row r="48" spans="1:16" x14ac:dyDescent="0.2">
      <c r="A48" s="219"/>
      <c r="B48" s="215"/>
      <c r="C48" s="215"/>
      <c r="D48" s="215"/>
      <c r="E48" s="215"/>
      <c r="F48" s="215"/>
      <c r="G48" s="279" t="s">
        <v>18</v>
      </c>
      <c r="H48" s="279"/>
      <c r="I48" s="279"/>
      <c r="J48" s="279"/>
      <c r="K48" s="279"/>
      <c r="L48" s="279"/>
      <c r="M48" s="280"/>
      <c r="N48" s="279"/>
    </row>
    <row r="49" spans="1:14" ht="13.5" customHeight="1" x14ac:dyDescent="0.2">
      <c r="A49" s="219"/>
      <c r="B49" s="215"/>
      <c r="C49" s="215"/>
      <c r="D49" s="215"/>
      <c r="E49" s="215"/>
      <c r="F49" s="215"/>
      <c r="G49" s="281"/>
      <c r="H49" s="282"/>
      <c r="I49" s="993" t="s">
        <v>562</v>
      </c>
      <c r="J49" s="995" t="s">
        <v>19</v>
      </c>
      <c r="K49" s="996"/>
      <c r="L49" s="996"/>
      <c r="M49" s="996"/>
      <c r="N49" s="997"/>
    </row>
    <row r="50" spans="1:14" x14ac:dyDescent="0.2">
      <c r="A50" s="219"/>
      <c r="B50" s="215"/>
      <c r="C50" s="215"/>
      <c r="D50" s="215"/>
      <c r="E50" s="215"/>
      <c r="F50" s="215"/>
      <c r="G50" s="283"/>
      <c r="H50" s="284"/>
      <c r="I50" s="994"/>
      <c r="J50" s="285" t="s">
        <v>20</v>
      </c>
      <c r="K50" s="286" t="s">
        <v>21</v>
      </c>
      <c r="L50" s="287" t="s">
        <v>22</v>
      </c>
      <c r="M50" s="288" t="s">
        <v>23</v>
      </c>
      <c r="N50" s="289" t="s">
        <v>554</v>
      </c>
    </row>
    <row r="51" spans="1:14" x14ac:dyDescent="0.2">
      <c r="A51" s="219"/>
      <c r="B51" s="215"/>
      <c r="C51" s="215"/>
      <c r="D51" s="215"/>
      <c r="E51" s="215"/>
      <c r="F51" s="215"/>
      <c r="G51" s="281" t="s">
        <v>555</v>
      </c>
      <c r="H51" s="282"/>
      <c r="I51" s="290">
        <v>1966803</v>
      </c>
      <c r="J51" s="291">
        <v>68558</v>
      </c>
      <c r="K51" s="292">
        <v>38.700000000000003</v>
      </c>
      <c r="L51" s="293">
        <v>52962</v>
      </c>
      <c r="M51" s="294">
        <v>-0.8</v>
      </c>
      <c r="N51" s="295">
        <v>39.5</v>
      </c>
    </row>
    <row r="52" spans="1:14" x14ac:dyDescent="0.2">
      <c r="A52" s="219"/>
      <c r="B52" s="215"/>
      <c r="C52" s="215"/>
      <c r="D52" s="215"/>
      <c r="E52" s="215"/>
      <c r="F52" s="215"/>
      <c r="G52" s="296"/>
      <c r="H52" s="297" t="s">
        <v>24</v>
      </c>
      <c r="I52" s="298">
        <v>1390165</v>
      </c>
      <c r="J52" s="299">
        <v>48458</v>
      </c>
      <c r="K52" s="300">
        <v>39.9</v>
      </c>
      <c r="L52" s="301">
        <v>35565</v>
      </c>
      <c r="M52" s="302">
        <v>2.2000000000000002</v>
      </c>
      <c r="N52" s="303">
        <v>37.700000000000003</v>
      </c>
    </row>
    <row r="53" spans="1:14" x14ac:dyDescent="0.2">
      <c r="A53" s="219"/>
      <c r="B53" s="215"/>
      <c r="C53" s="215"/>
      <c r="D53" s="215"/>
      <c r="E53" s="215"/>
      <c r="F53" s="215"/>
      <c r="G53" s="281" t="s">
        <v>556</v>
      </c>
      <c r="H53" s="282"/>
      <c r="I53" s="290">
        <v>1045674</v>
      </c>
      <c r="J53" s="291">
        <v>36103</v>
      </c>
      <c r="K53" s="292">
        <v>-47.3</v>
      </c>
      <c r="L53" s="293">
        <v>59010</v>
      </c>
      <c r="M53" s="294">
        <v>11.4</v>
      </c>
      <c r="N53" s="295">
        <v>-58.7</v>
      </c>
    </row>
    <row r="54" spans="1:14" x14ac:dyDescent="0.2">
      <c r="A54" s="219"/>
      <c r="B54" s="215"/>
      <c r="C54" s="215"/>
      <c r="D54" s="215"/>
      <c r="E54" s="215"/>
      <c r="F54" s="215"/>
      <c r="G54" s="296"/>
      <c r="H54" s="297" t="s">
        <v>24</v>
      </c>
      <c r="I54" s="298">
        <v>738208</v>
      </c>
      <c r="J54" s="299">
        <v>25487</v>
      </c>
      <c r="K54" s="300">
        <v>-47.4</v>
      </c>
      <c r="L54" s="301">
        <v>37144</v>
      </c>
      <c r="M54" s="302">
        <v>4.4000000000000004</v>
      </c>
      <c r="N54" s="303">
        <v>-51.8</v>
      </c>
    </row>
    <row r="55" spans="1:14" x14ac:dyDescent="0.2">
      <c r="A55" s="219"/>
      <c r="B55" s="215"/>
      <c r="C55" s="215"/>
      <c r="D55" s="215"/>
      <c r="E55" s="215"/>
      <c r="F55" s="215"/>
      <c r="G55" s="281" t="s">
        <v>557</v>
      </c>
      <c r="H55" s="282"/>
      <c r="I55" s="290">
        <v>1464737</v>
      </c>
      <c r="J55" s="291">
        <v>49979</v>
      </c>
      <c r="K55" s="292">
        <v>38.4</v>
      </c>
      <c r="L55" s="293">
        <v>52308</v>
      </c>
      <c r="M55" s="294">
        <v>-11.4</v>
      </c>
      <c r="N55" s="295">
        <v>49.8</v>
      </c>
    </row>
    <row r="56" spans="1:14" x14ac:dyDescent="0.2">
      <c r="A56" s="219"/>
      <c r="B56" s="215"/>
      <c r="C56" s="215"/>
      <c r="D56" s="215"/>
      <c r="E56" s="215"/>
      <c r="F56" s="215"/>
      <c r="G56" s="296"/>
      <c r="H56" s="297" t="s">
        <v>24</v>
      </c>
      <c r="I56" s="298">
        <v>1112326</v>
      </c>
      <c r="J56" s="299">
        <v>37954</v>
      </c>
      <c r="K56" s="300">
        <v>48.9</v>
      </c>
      <c r="L56" s="301">
        <v>33776</v>
      </c>
      <c r="M56" s="302">
        <v>-9.1</v>
      </c>
      <c r="N56" s="303">
        <v>58</v>
      </c>
    </row>
    <row r="57" spans="1:14" x14ac:dyDescent="0.2">
      <c r="A57" s="219"/>
      <c r="B57" s="215"/>
      <c r="C57" s="215"/>
      <c r="D57" s="215"/>
      <c r="E57" s="215"/>
      <c r="F57" s="215"/>
      <c r="G57" s="281" t="s">
        <v>558</v>
      </c>
      <c r="H57" s="282"/>
      <c r="I57" s="290">
        <v>983478</v>
      </c>
      <c r="J57" s="291">
        <v>33370</v>
      </c>
      <c r="K57" s="292">
        <v>-33.200000000000003</v>
      </c>
      <c r="L57" s="293">
        <v>55958</v>
      </c>
      <c r="M57" s="294">
        <v>7</v>
      </c>
      <c r="N57" s="295">
        <v>-40.200000000000003</v>
      </c>
    </row>
    <row r="58" spans="1:14" x14ac:dyDescent="0.2">
      <c r="A58" s="219"/>
      <c r="B58" s="215"/>
      <c r="C58" s="215"/>
      <c r="D58" s="215"/>
      <c r="E58" s="215"/>
      <c r="F58" s="215"/>
      <c r="G58" s="296"/>
      <c r="H58" s="297" t="s">
        <v>24</v>
      </c>
      <c r="I58" s="298">
        <v>739236</v>
      </c>
      <c r="J58" s="299">
        <v>25083</v>
      </c>
      <c r="K58" s="300">
        <v>-33.9</v>
      </c>
      <c r="L58" s="301">
        <v>35126</v>
      </c>
      <c r="M58" s="302">
        <v>4</v>
      </c>
      <c r="N58" s="303">
        <v>-37.9</v>
      </c>
    </row>
    <row r="59" spans="1:14" x14ac:dyDescent="0.2">
      <c r="A59" s="219"/>
      <c r="B59" s="215"/>
      <c r="C59" s="215"/>
      <c r="D59" s="215"/>
      <c r="E59" s="215"/>
      <c r="F59" s="215"/>
      <c r="G59" s="281" t="s">
        <v>559</v>
      </c>
      <c r="H59" s="282"/>
      <c r="I59" s="290">
        <v>1028923</v>
      </c>
      <c r="J59" s="291">
        <v>34829</v>
      </c>
      <c r="K59" s="292">
        <v>4.4000000000000004</v>
      </c>
      <c r="L59" s="293">
        <v>59338</v>
      </c>
      <c r="M59" s="294">
        <v>6</v>
      </c>
      <c r="N59" s="295">
        <v>-1.6</v>
      </c>
    </row>
    <row r="60" spans="1:14" x14ac:dyDescent="0.2">
      <c r="A60" s="219"/>
      <c r="B60" s="215"/>
      <c r="C60" s="215"/>
      <c r="D60" s="215"/>
      <c r="E60" s="215"/>
      <c r="F60" s="215"/>
      <c r="G60" s="296"/>
      <c r="H60" s="297" t="s">
        <v>24</v>
      </c>
      <c r="I60" s="304">
        <v>853710</v>
      </c>
      <c r="J60" s="299">
        <v>28898</v>
      </c>
      <c r="K60" s="300">
        <v>15.2</v>
      </c>
      <c r="L60" s="301">
        <v>34073</v>
      </c>
      <c r="M60" s="302">
        <v>-3</v>
      </c>
      <c r="N60" s="303">
        <v>18.2</v>
      </c>
    </row>
    <row r="61" spans="1:14" x14ac:dyDescent="0.2">
      <c r="A61" s="219"/>
      <c r="B61" s="215"/>
      <c r="C61" s="215"/>
      <c r="D61" s="215"/>
      <c r="E61" s="215"/>
      <c r="F61" s="215"/>
      <c r="G61" s="281" t="s">
        <v>25</v>
      </c>
      <c r="H61" s="305"/>
      <c r="I61" s="306">
        <v>1297923</v>
      </c>
      <c r="J61" s="307">
        <v>44568</v>
      </c>
      <c r="K61" s="308">
        <v>0.2</v>
      </c>
      <c r="L61" s="309">
        <v>55915</v>
      </c>
      <c r="M61" s="310">
        <v>2.4</v>
      </c>
      <c r="N61" s="295">
        <v>-2.2000000000000002</v>
      </c>
    </row>
    <row r="62" spans="1:14" x14ac:dyDescent="0.2">
      <c r="A62" s="219"/>
      <c r="B62" s="215"/>
      <c r="C62" s="215"/>
      <c r="D62" s="215"/>
      <c r="E62" s="215"/>
      <c r="F62" s="215"/>
      <c r="G62" s="296"/>
      <c r="H62" s="297" t="s">
        <v>24</v>
      </c>
      <c r="I62" s="298">
        <v>966729</v>
      </c>
      <c r="J62" s="299">
        <v>33176</v>
      </c>
      <c r="K62" s="300">
        <v>4.5</v>
      </c>
      <c r="L62" s="301">
        <v>35137</v>
      </c>
      <c r="M62" s="302">
        <v>-0.3</v>
      </c>
      <c r="N62" s="303">
        <v>4.8</v>
      </c>
    </row>
    <row r="63" spans="1:14" x14ac:dyDescent="0.2">
      <c r="A63" s="219"/>
      <c r="B63" s="215"/>
      <c r="C63" s="215"/>
      <c r="D63" s="215"/>
      <c r="E63" s="215"/>
      <c r="F63" s="215"/>
      <c r="G63" s="215"/>
      <c r="H63" s="215"/>
      <c r="I63" s="215"/>
      <c r="J63" s="215"/>
      <c r="K63" s="215"/>
      <c r="L63" s="215"/>
      <c r="M63" s="215"/>
      <c r="N63" s="215"/>
    </row>
    <row r="64" spans="1:14" x14ac:dyDescent="0.2">
      <c r="A64" s="219"/>
      <c r="B64" s="215"/>
      <c r="C64" s="215"/>
      <c r="D64" s="215"/>
      <c r="E64" s="215"/>
      <c r="F64" s="215"/>
      <c r="G64" s="215"/>
      <c r="H64" s="215"/>
      <c r="I64" s="215"/>
      <c r="J64" s="215"/>
      <c r="K64" s="215"/>
      <c r="L64" s="215"/>
      <c r="M64" s="215"/>
      <c r="N64" s="215"/>
    </row>
    <row r="65" spans="1:16" x14ac:dyDescent="0.2">
      <c r="A65" s="219"/>
      <c r="B65" s="215"/>
      <c r="C65" s="215"/>
      <c r="D65" s="215"/>
      <c r="E65" s="215"/>
      <c r="F65" s="215"/>
      <c r="G65" s="215"/>
      <c r="H65" s="215"/>
      <c r="I65" s="215"/>
      <c r="J65" s="215"/>
      <c r="K65" s="215"/>
      <c r="L65" s="215"/>
      <c r="M65" s="215"/>
      <c r="N65" s="215"/>
    </row>
    <row r="66" spans="1:16" x14ac:dyDescent="0.2">
      <c r="A66" s="311"/>
      <c r="B66" s="277"/>
      <c r="C66" s="277"/>
      <c r="D66" s="277"/>
      <c r="E66" s="277"/>
      <c r="F66" s="277"/>
      <c r="G66" s="277"/>
      <c r="H66" s="277"/>
      <c r="I66" s="277"/>
      <c r="J66" s="277"/>
      <c r="K66" s="277"/>
      <c r="L66" s="277"/>
      <c r="M66" s="277"/>
      <c r="N66" s="277"/>
      <c r="O66" s="312"/>
    </row>
    <row r="67" spans="1:16" ht="13.5" hidden="1" customHeight="1" x14ac:dyDescent="0.2">
      <c r="G67" s="215"/>
      <c r="H67" s="215"/>
      <c r="I67" s="215"/>
      <c r="J67" s="215"/>
      <c r="K67" s="215"/>
      <c r="L67" s="215"/>
      <c r="M67" s="215"/>
      <c r="N67" s="215"/>
      <c r="O67" s="215"/>
      <c r="P67" s="215"/>
    </row>
    <row r="68" spans="1:16" ht="13.5" hidden="1" customHeight="1" x14ac:dyDescent="0.2">
      <c r="G68" s="215"/>
      <c r="H68" s="215"/>
      <c r="I68" s="215"/>
      <c r="J68" s="215"/>
      <c r="K68" s="215"/>
      <c r="L68" s="215"/>
      <c r="M68" s="215"/>
      <c r="N68" s="215"/>
    </row>
    <row r="69" spans="1:16" ht="13.5" hidden="1" customHeight="1" x14ac:dyDescent="0.2">
      <c r="G69" s="215"/>
      <c r="H69" s="215"/>
      <c r="I69" s="215"/>
      <c r="J69" s="215"/>
      <c r="K69" s="215"/>
      <c r="L69" s="215"/>
      <c r="M69" s="215"/>
      <c r="N69" s="215"/>
    </row>
    <row r="70" spans="1:16" hidden="1" x14ac:dyDescent="0.2">
      <c r="G70" s="215"/>
      <c r="H70" s="215"/>
      <c r="I70" s="215"/>
      <c r="J70" s="215"/>
      <c r="K70" s="215"/>
      <c r="L70" s="215"/>
      <c r="M70" s="215"/>
      <c r="N70" s="215"/>
    </row>
    <row r="71" spans="1:16" hidden="1" x14ac:dyDescent="0.2">
      <c r="G71" s="215"/>
      <c r="H71" s="215"/>
      <c r="I71" s="215"/>
      <c r="J71" s="215"/>
      <c r="K71" s="215"/>
      <c r="L71" s="215"/>
      <c r="M71" s="215"/>
      <c r="N71" s="215"/>
    </row>
    <row r="72" spans="1:16" hidden="1" x14ac:dyDescent="0.2">
      <c r="G72" s="215"/>
      <c r="H72" s="215"/>
      <c r="I72" s="215"/>
      <c r="J72" s="215"/>
      <c r="K72" s="215"/>
      <c r="L72" s="215"/>
      <c r="M72" s="215"/>
      <c r="N72" s="215"/>
    </row>
    <row r="73" spans="1:16" hidden="1" x14ac:dyDescent="0.2">
      <c r="G73" s="215"/>
      <c r="H73" s="215"/>
      <c r="I73" s="215"/>
      <c r="J73" s="215"/>
      <c r="K73" s="215"/>
      <c r="L73" s="215"/>
      <c r="M73" s="215"/>
      <c r="N73" s="215"/>
    </row>
  </sheetData>
  <sheetProtection password="DCE1"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H47" sqref="A47:IV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68</v>
      </c>
    </row>
    <row r="46" spans="2:10" ht="29.25" customHeight="1" thickBot="1" x14ac:dyDescent="0.3">
      <c r="B46" s="4" t="s">
        <v>69</v>
      </c>
      <c r="C46" s="5"/>
      <c r="D46" s="5"/>
      <c r="E46" s="6" t="s">
        <v>70</v>
      </c>
      <c r="F46" s="7" t="s">
        <v>27</v>
      </c>
      <c r="G46" s="8" t="s">
        <v>28</v>
      </c>
      <c r="H46" s="8" t="s">
        <v>29</v>
      </c>
      <c r="I46" s="8" t="s">
        <v>30</v>
      </c>
      <c r="J46" s="9" t="s">
        <v>31</v>
      </c>
    </row>
    <row r="47" spans="2:10" ht="57.75" customHeight="1" x14ac:dyDescent="0.2">
      <c r="B47" s="10"/>
      <c r="C47" s="1018" t="s">
        <v>71</v>
      </c>
      <c r="D47" s="1018"/>
      <c r="E47" s="1019"/>
      <c r="F47" s="11">
        <v>13.75</v>
      </c>
      <c r="G47" s="12">
        <v>13.87</v>
      </c>
      <c r="H47" s="12">
        <v>17.28</v>
      </c>
      <c r="I47" s="12">
        <v>12.41</v>
      </c>
      <c r="J47" s="13">
        <v>20.16</v>
      </c>
    </row>
    <row r="48" spans="2:10" ht="57.75" customHeight="1" x14ac:dyDescent="0.2">
      <c r="B48" s="14"/>
      <c r="C48" s="1022" t="s">
        <v>72</v>
      </c>
      <c r="D48" s="1022"/>
      <c r="E48" s="1023"/>
      <c r="F48" s="15">
        <v>6.34</v>
      </c>
      <c r="G48" s="16">
        <v>7.64</v>
      </c>
      <c r="H48" s="16">
        <v>5.41</v>
      </c>
      <c r="I48" s="16">
        <v>6.82</v>
      </c>
      <c r="J48" s="17">
        <v>5.12</v>
      </c>
    </row>
    <row r="49" spans="2:10" ht="57.75" customHeight="1" thickBot="1" x14ac:dyDescent="0.25">
      <c r="B49" s="18"/>
      <c r="C49" s="1020" t="s">
        <v>73</v>
      </c>
      <c r="D49" s="1020"/>
      <c r="E49" s="1021"/>
      <c r="F49" s="19">
        <v>2.74</v>
      </c>
      <c r="G49" s="20">
        <v>4.0199999999999996</v>
      </c>
      <c r="H49" s="20" t="s">
        <v>32</v>
      </c>
      <c r="I49" s="20" t="s">
        <v>33</v>
      </c>
      <c r="J49" s="21">
        <v>5.59</v>
      </c>
    </row>
    <row r="50" spans="2:10" ht="13.5" customHeight="1" x14ac:dyDescent="0.2"/>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K34" sqref="K34"/>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74</v>
      </c>
      <c r="K32" s="22"/>
      <c r="L32" s="22"/>
      <c r="M32" s="22"/>
      <c r="N32" s="22"/>
      <c r="O32" s="22"/>
      <c r="P32" s="22"/>
    </row>
    <row r="33" spans="1:16" ht="39" customHeight="1" thickBot="1" x14ac:dyDescent="0.3">
      <c r="A33" s="22"/>
      <c r="B33" s="25" t="s">
        <v>75</v>
      </c>
      <c r="C33" s="26"/>
      <c r="D33" s="26"/>
      <c r="E33" s="27" t="s">
        <v>76</v>
      </c>
      <c r="F33" s="28" t="s">
        <v>27</v>
      </c>
      <c r="G33" s="29" t="s">
        <v>28</v>
      </c>
      <c r="H33" s="29" t="s">
        <v>29</v>
      </c>
      <c r="I33" s="29" t="s">
        <v>30</v>
      </c>
      <c r="J33" s="30" t="s">
        <v>31</v>
      </c>
      <c r="K33" s="22"/>
      <c r="L33" s="22"/>
      <c r="M33" s="22"/>
      <c r="N33" s="22"/>
      <c r="O33" s="22"/>
      <c r="P33" s="22"/>
    </row>
    <row r="34" spans="1:16" ht="39" customHeight="1" x14ac:dyDescent="0.2">
      <c r="A34" s="22"/>
      <c r="B34" s="31"/>
      <c r="C34" s="1030" t="s">
        <v>34</v>
      </c>
      <c r="D34" s="1030"/>
      <c r="E34" s="1031"/>
      <c r="F34" s="32" t="s">
        <v>546</v>
      </c>
      <c r="G34" s="33">
        <v>8.08</v>
      </c>
      <c r="H34" s="33">
        <v>9.56</v>
      </c>
      <c r="I34" s="33">
        <v>10.9</v>
      </c>
      <c r="J34" s="34">
        <v>12.74</v>
      </c>
      <c r="K34" s="22"/>
      <c r="L34" s="22"/>
      <c r="M34" s="22"/>
      <c r="N34" s="22"/>
      <c r="O34" s="22"/>
      <c r="P34" s="22"/>
    </row>
    <row r="35" spans="1:16" ht="39" customHeight="1" x14ac:dyDescent="0.2">
      <c r="A35" s="22"/>
      <c r="B35" s="35"/>
      <c r="C35" s="1024" t="s">
        <v>35</v>
      </c>
      <c r="D35" s="1025"/>
      <c r="E35" s="1026"/>
      <c r="F35" s="36" t="s">
        <v>546</v>
      </c>
      <c r="G35" s="37">
        <v>7.63</v>
      </c>
      <c r="H35" s="37">
        <v>5.41</v>
      </c>
      <c r="I35" s="37">
        <v>6.82</v>
      </c>
      <c r="J35" s="38">
        <v>5.12</v>
      </c>
      <c r="K35" s="22"/>
      <c r="L35" s="22"/>
      <c r="M35" s="22"/>
      <c r="N35" s="22"/>
      <c r="O35" s="22"/>
      <c r="P35" s="22"/>
    </row>
    <row r="36" spans="1:16" ht="39" customHeight="1" x14ac:dyDescent="0.2">
      <c r="A36" s="22"/>
      <c r="B36" s="35"/>
      <c r="C36" s="1024" t="s">
        <v>36</v>
      </c>
      <c r="D36" s="1025"/>
      <c r="E36" s="1026"/>
      <c r="F36" s="36" t="s">
        <v>546</v>
      </c>
      <c r="G36" s="37">
        <v>1.2</v>
      </c>
      <c r="H36" s="37">
        <v>1.03</v>
      </c>
      <c r="I36" s="37">
        <v>1.39</v>
      </c>
      <c r="J36" s="38">
        <v>2.17</v>
      </c>
      <c r="K36" s="22"/>
      <c r="L36" s="22"/>
      <c r="M36" s="22"/>
      <c r="N36" s="22"/>
      <c r="O36" s="22"/>
      <c r="P36" s="22"/>
    </row>
    <row r="37" spans="1:16" ht="39" customHeight="1" x14ac:dyDescent="0.2">
      <c r="A37" s="22"/>
      <c r="B37" s="35"/>
      <c r="C37" s="1024" t="s">
        <v>37</v>
      </c>
      <c r="D37" s="1025"/>
      <c r="E37" s="1026"/>
      <c r="F37" s="36" t="s">
        <v>546</v>
      </c>
      <c r="G37" s="37">
        <v>0.21</v>
      </c>
      <c r="H37" s="37">
        <v>0.19</v>
      </c>
      <c r="I37" s="37">
        <v>0.45</v>
      </c>
      <c r="J37" s="38">
        <v>0.66</v>
      </c>
      <c r="K37" s="22"/>
      <c r="L37" s="22"/>
      <c r="M37" s="22"/>
      <c r="N37" s="22"/>
      <c r="O37" s="22"/>
      <c r="P37" s="22"/>
    </row>
    <row r="38" spans="1:16" ht="39" customHeight="1" x14ac:dyDescent="0.2">
      <c r="A38" s="22"/>
      <c r="B38" s="35"/>
      <c r="C38" s="1024" t="s">
        <v>38</v>
      </c>
      <c r="D38" s="1025"/>
      <c r="E38" s="1026"/>
      <c r="F38" s="36" t="s">
        <v>546</v>
      </c>
      <c r="G38" s="37">
        <v>0.87</v>
      </c>
      <c r="H38" s="37">
        <v>0.27</v>
      </c>
      <c r="I38" s="37">
        <v>0.4</v>
      </c>
      <c r="J38" s="38">
        <v>0.52</v>
      </c>
      <c r="K38" s="22"/>
      <c r="L38" s="22"/>
      <c r="M38" s="22"/>
      <c r="N38" s="22"/>
      <c r="O38" s="22"/>
      <c r="P38" s="22"/>
    </row>
    <row r="39" spans="1:16" ht="39" customHeight="1" x14ac:dyDescent="0.2">
      <c r="A39" s="22"/>
      <c r="B39" s="35"/>
      <c r="C39" s="1024" t="s">
        <v>39</v>
      </c>
      <c r="D39" s="1025"/>
      <c r="E39" s="1026"/>
      <c r="F39" s="36" t="s">
        <v>546</v>
      </c>
      <c r="G39" s="37" t="s">
        <v>546</v>
      </c>
      <c r="H39" s="37">
        <v>0.01</v>
      </c>
      <c r="I39" s="37">
        <v>0</v>
      </c>
      <c r="J39" s="38">
        <v>0.1</v>
      </c>
      <c r="K39" s="22"/>
      <c r="L39" s="22"/>
      <c r="M39" s="22"/>
      <c r="N39" s="22"/>
      <c r="O39" s="22"/>
      <c r="P39" s="22"/>
    </row>
    <row r="40" spans="1:16" ht="39" customHeight="1" x14ac:dyDescent="0.2">
      <c r="A40" s="22"/>
      <c r="B40" s="35"/>
      <c r="C40" s="1024" t="s">
        <v>40</v>
      </c>
      <c r="D40" s="1025"/>
      <c r="E40" s="1026"/>
      <c r="F40" s="36" t="s">
        <v>546</v>
      </c>
      <c r="G40" s="37">
        <v>0.42</v>
      </c>
      <c r="H40" s="37">
        <v>0.06</v>
      </c>
      <c r="I40" s="37">
        <v>0.01</v>
      </c>
      <c r="J40" s="38">
        <v>0</v>
      </c>
      <c r="K40" s="22"/>
      <c r="L40" s="22"/>
      <c r="M40" s="22"/>
      <c r="N40" s="22"/>
      <c r="O40" s="22"/>
      <c r="P40" s="22"/>
    </row>
    <row r="41" spans="1:16" ht="39" customHeight="1" x14ac:dyDescent="0.2">
      <c r="A41" s="22"/>
      <c r="B41" s="35"/>
      <c r="C41" s="1024" t="s">
        <v>41</v>
      </c>
      <c r="D41" s="1025"/>
      <c r="E41" s="1026"/>
      <c r="F41" s="36" t="s">
        <v>546</v>
      </c>
      <c r="G41" s="37">
        <v>0</v>
      </c>
      <c r="H41" s="37">
        <v>0</v>
      </c>
      <c r="I41" s="37">
        <v>0</v>
      </c>
      <c r="J41" s="38">
        <v>0</v>
      </c>
      <c r="K41" s="22"/>
      <c r="L41" s="22"/>
      <c r="M41" s="22"/>
      <c r="N41" s="22"/>
      <c r="O41" s="22"/>
      <c r="P41" s="22"/>
    </row>
    <row r="42" spans="1:16" ht="39" customHeight="1" x14ac:dyDescent="0.2">
      <c r="A42" s="22"/>
      <c r="B42" s="39"/>
      <c r="C42" s="1024" t="s">
        <v>42</v>
      </c>
      <c r="D42" s="1025"/>
      <c r="E42" s="1026"/>
      <c r="F42" s="36" t="s">
        <v>546</v>
      </c>
      <c r="G42" s="37" t="s">
        <v>546</v>
      </c>
      <c r="H42" s="37" t="s">
        <v>546</v>
      </c>
      <c r="I42" s="37" t="s">
        <v>546</v>
      </c>
      <c r="J42" s="38" t="s">
        <v>546</v>
      </c>
      <c r="K42" s="22"/>
      <c r="L42" s="22"/>
      <c r="M42" s="22"/>
      <c r="N42" s="22"/>
      <c r="O42" s="22"/>
      <c r="P42" s="22"/>
    </row>
    <row r="43" spans="1:16" ht="39" customHeight="1" thickBot="1" x14ac:dyDescent="0.25">
      <c r="A43" s="22"/>
      <c r="B43" s="40"/>
      <c r="C43" s="1027" t="s">
        <v>43</v>
      </c>
      <c r="D43" s="1028"/>
      <c r="E43" s="1029"/>
      <c r="F43" s="41" t="s">
        <v>546</v>
      </c>
      <c r="G43" s="42" t="s">
        <v>546</v>
      </c>
      <c r="H43" s="42" t="s">
        <v>546</v>
      </c>
      <c r="I43" s="42" t="s">
        <v>546</v>
      </c>
      <c r="J43" s="43" t="s">
        <v>546</v>
      </c>
      <c r="K43" s="22"/>
      <c r="L43" s="22"/>
      <c r="M43" s="22"/>
      <c r="N43" s="22"/>
      <c r="O43" s="22"/>
      <c r="P43" s="22"/>
    </row>
    <row r="44" spans="1:16" ht="39" customHeight="1" x14ac:dyDescent="0.25">
      <c r="A44" s="22"/>
      <c r="B44" s="44" t="s">
        <v>77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Normal="100" zoomScaleSheetLayoutView="55" workbookViewId="0">
      <selection activeCell="O52" sqref="O5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78</v>
      </c>
      <c r="P43" s="48"/>
      <c r="Q43" s="48"/>
      <c r="R43" s="48"/>
      <c r="S43" s="48"/>
      <c r="T43" s="48"/>
      <c r="U43" s="48"/>
    </row>
    <row r="44" spans="1:21" ht="30.75" customHeight="1" thickBot="1" x14ac:dyDescent="0.3">
      <c r="A44" s="48"/>
      <c r="B44" s="51" t="s">
        <v>79</v>
      </c>
      <c r="C44" s="52"/>
      <c r="D44" s="52"/>
      <c r="E44" s="53"/>
      <c r="F44" s="53"/>
      <c r="G44" s="53"/>
      <c r="H44" s="53"/>
      <c r="I44" s="53"/>
      <c r="J44" s="54" t="s">
        <v>70</v>
      </c>
      <c r="K44" s="55" t="s">
        <v>27</v>
      </c>
      <c r="L44" s="56" t="s">
        <v>28</v>
      </c>
      <c r="M44" s="56" t="s">
        <v>29</v>
      </c>
      <c r="N44" s="56" t="s">
        <v>30</v>
      </c>
      <c r="O44" s="57" t="s">
        <v>31</v>
      </c>
      <c r="P44" s="48"/>
      <c r="Q44" s="48"/>
      <c r="R44" s="48"/>
      <c r="S44" s="48"/>
      <c r="T44" s="48"/>
      <c r="U44" s="48"/>
    </row>
    <row r="45" spans="1:21" ht="30.75" customHeight="1" x14ac:dyDescent="0.2">
      <c r="A45" s="48"/>
      <c r="B45" s="1036" t="s">
        <v>80</v>
      </c>
      <c r="C45" s="1037"/>
      <c r="D45" s="58"/>
      <c r="E45" s="1046" t="s">
        <v>44</v>
      </c>
      <c r="F45" s="1046"/>
      <c r="G45" s="1046"/>
      <c r="H45" s="1046"/>
      <c r="I45" s="1046"/>
      <c r="J45" s="1047"/>
      <c r="K45" s="59" t="s">
        <v>546</v>
      </c>
      <c r="L45" s="60">
        <v>878</v>
      </c>
      <c r="M45" s="60">
        <v>848</v>
      </c>
      <c r="N45" s="60">
        <v>1015</v>
      </c>
      <c r="O45" s="61">
        <v>1013</v>
      </c>
      <c r="P45" s="48"/>
      <c r="Q45" s="48"/>
      <c r="R45" s="48"/>
      <c r="S45" s="48"/>
      <c r="T45" s="48"/>
      <c r="U45" s="48"/>
    </row>
    <row r="46" spans="1:21" ht="30.75" customHeight="1" x14ac:dyDescent="0.2">
      <c r="A46" s="48"/>
      <c r="B46" s="1038"/>
      <c r="C46" s="1039"/>
      <c r="D46" s="62"/>
      <c r="E46" s="1032" t="s">
        <v>45</v>
      </c>
      <c r="F46" s="1032"/>
      <c r="G46" s="1032"/>
      <c r="H46" s="1032"/>
      <c r="I46" s="1032"/>
      <c r="J46" s="1033"/>
      <c r="K46" s="63" t="s">
        <v>546</v>
      </c>
      <c r="L46" s="64" t="s">
        <v>546</v>
      </c>
      <c r="M46" s="64" t="s">
        <v>546</v>
      </c>
      <c r="N46" s="64" t="s">
        <v>546</v>
      </c>
      <c r="O46" s="65" t="s">
        <v>546</v>
      </c>
      <c r="P46" s="48"/>
      <c r="Q46" s="48"/>
      <c r="R46" s="48"/>
      <c r="S46" s="48"/>
      <c r="T46" s="48"/>
      <c r="U46" s="48"/>
    </row>
    <row r="47" spans="1:21" ht="30.75" customHeight="1" x14ac:dyDescent="0.2">
      <c r="A47" s="48"/>
      <c r="B47" s="1038"/>
      <c r="C47" s="1039"/>
      <c r="D47" s="62"/>
      <c r="E47" s="1032" t="s">
        <v>81</v>
      </c>
      <c r="F47" s="1032"/>
      <c r="G47" s="1032"/>
      <c r="H47" s="1032"/>
      <c r="I47" s="1032"/>
      <c r="J47" s="1033"/>
      <c r="K47" s="63" t="s">
        <v>546</v>
      </c>
      <c r="L47" s="64" t="s">
        <v>546</v>
      </c>
      <c r="M47" s="64" t="s">
        <v>546</v>
      </c>
      <c r="N47" s="64" t="s">
        <v>546</v>
      </c>
      <c r="O47" s="65" t="s">
        <v>546</v>
      </c>
      <c r="P47" s="48"/>
      <c r="Q47" s="48"/>
      <c r="R47" s="48"/>
      <c r="S47" s="48"/>
      <c r="T47" s="48"/>
      <c r="U47" s="48"/>
    </row>
    <row r="48" spans="1:21" ht="30.75" customHeight="1" x14ac:dyDescent="0.2">
      <c r="A48" s="48"/>
      <c r="B48" s="1038"/>
      <c r="C48" s="1039"/>
      <c r="D48" s="62"/>
      <c r="E48" s="1032" t="s">
        <v>46</v>
      </c>
      <c r="F48" s="1032"/>
      <c r="G48" s="1032"/>
      <c r="H48" s="1032"/>
      <c r="I48" s="1032"/>
      <c r="J48" s="1033"/>
      <c r="K48" s="63" t="s">
        <v>546</v>
      </c>
      <c r="L48" s="64">
        <v>480</v>
      </c>
      <c r="M48" s="64">
        <v>465</v>
      </c>
      <c r="N48" s="64">
        <v>502</v>
      </c>
      <c r="O48" s="65">
        <v>487</v>
      </c>
      <c r="P48" s="48"/>
      <c r="Q48" s="48"/>
      <c r="R48" s="48"/>
      <c r="S48" s="48"/>
      <c r="T48" s="48"/>
      <c r="U48" s="48"/>
    </row>
    <row r="49" spans="1:21" ht="30.75" customHeight="1" x14ac:dyDescent="0.2">
      <c r="A49" s="48"/>
      <c r="B49" s="1038"/>
      <c r="C49" s="1039"/>
      <c r="D49" s="62"/>
      <c r="E49" s="1032" t="s">
        <v>47</v>
      </c>
      <c r="F49" s="1032"/>
      <c r="G49" s="1032"/>
      <c r="H49" s="1032"/>
      <c r="I49" s="1032"/>
      <c r="J49" s="1033"/>
      <c r="K49" s="63" t="s">
        <v>546</v>
      </c>
      <c r="L49" s="64">
        <v>418</v>
      </c>
      <c r="M49" s="64">
        <v>424</v>
      </c>
      <c r="N49" s="64">
        <v>408</v>
      </c>
      <c r="O49" s="65">
        <v>389</v>
      </c>
      <c r="P49" s="48"/>
      <c r="Q49" s="48"/>
      <c r="R49" s="48"/>
      <c r="S49" s="48"/>
      <c r="T49" s="48"/>
      <c r="U49" s="48"/>
    </row>
    <row r="50" spans="1:21" ht="30.75" customHeight="1" x14ac:dyDescent="0.2">
      <c r="A50" s="48"/>
      <c r="B50" s="1038"/>
      <c r="C50" s="1039"/>
      <c r="D50" s="62"/>
      <c r="E50" s="1032" t="s">
        <v>48</v>
      </c>
      <c r="F50" s="1032"/>
      <c r="G50" s="1032"/>
      <c r="H50" s="1032"/>
      <c r="I50" s="1032"/>
      <c r="J50" s="1033"/>
      <c r="K50" s="63" t="s">
        <v>546</v>
      </c>
      <c r="L50" s="64" t="s">
        <v>546</v>
      </c>
      <c r="M50" s="64" t="s">
        <v>546</v>
      </c>
      <c r="N50" s="64" t="s">
        <v>546</v>
      </c>
      <c r="O50" s="65" t="s">
        <v>546</v>
      </c>
      <c r="P50" s="48"/>
      <c r="Q50" s="48"/>
      <c r="R50" s="48"/>
      <c r="S50" s="48"/>
      <c r="T50" s="48"/>
      <c r="U50" s="48"/>
    </row>
    <row r="51" spans="1:21" ht="30.75" customHeight="1" x14ac:dyDescent="0.2">
      <c r="A51" s="48"/>
      <c r="B51" s="1040"/>
      <c r="C51" s="1041"/>
      <c r="D51" s="66"/>
      <c r="E51" s="1032" t="s">
        <v>49</v>
      </c>
      <c r="F51" s="1032"/>
      <c r="G51" s="1032"/>
      <c r="H51" s="1032"/>
      <c r="I51" s="1032"/>
      <c r="J51" s="1033"/>
      <c r="K51" s="63" t="s">
        <v>546</v>
      </c>
      <c r="L51" s="64" t="s">
        <v>546</v>
      </c>
      <c r="M51" s="64" t="s">
        <v>546</v>
      </c>
      <c r="N51" s="64" t="s">
        <v>546</v>
      </c>
      <c r="O51" s="65" t="s">
        <v>546</v>
      </c>
      <c r="P51" s="48"/>
      <c r="Q51" s="48"/>
      <c r="R51" s="48"/>
      <c r="S51" s="48"/>
      <c r="T51" s="48"/>
      <c r="U51" s="48"/>
    </row>
    <row r="52" spans="1:21" ht="30.75" customHeight="1" x14ac:dyDescent="0.2">
      <c r="A52" s="48"/>
      <c r="B52" s="1042" t="s">
        <v>82</v>
      </c>
      <c r="C52" s="1043"/>
      <c r="D52" s="66"/>
      <c r="E52" s="1032" t="s">
        <v>83</v>
      </c>
      <c r="F52" s="1032"/>
      <c r="G52" s="1032"/>
      <c r="H52" s="1032"/>
      <c r="I52" s="1032"/>
      <c r="J52" s="1033"/>
      <c r="K52" s="63" t="s">
        <v>546</v>
      </c>
      <c r="L52" s="64">
        <v>836</v>
      </c>
      <c r="M52" s="64">
        <v>869</v>
      </c>
      <c r="N52" s="64">
        <v>1049</v>
      </c>
      <c r="O52" s="65">
        <v>1056</v>
      </c>
      <c r="P52" s="48"/>
      <c r="Q52" s="48"/>
      <c r="R52" s="48"/>
      <c r="S52" s="48"/>
      <c r="T52" s="48"/>
      <c r="U52" s="48"/>
    </row>
    <row r="53" spans="1:21" ht="30.75" customHeight="1" thickBot="1" x14ac:dyDescent="0.25">
      <c r="A53" s="48"/>
      <c r="B53" s="1044" t="s">
        <v>84</v>
      </c>
      <c r="C53" s="1045"/>
      <c r="D53" s="67"/>
      <c r="E53" s="1034" t="s">
        <v>85</v>
      </c>
      <c r="F53" s="1034"/>
      <c r="G53" s="1034"/>
      <c r="H53" s="1034"/>
      <c r="I53" s="1034"/>
      <c r="J53" s="1035"/>
      <c r="K53" s="68" t="s">
        <v>546</v>
      </c>
      <c r="L53" s="69">
        <v>940</v>
      </c>
      <c r="M53" s="69">
        <v>868</v>
      </c>
      <c r="N53" s="69">
        <v>876</v>
      </c>
      <c r="O53" s="70">
        <v>833</v>
      </c>
      <c r="P53" s="48"/>
      <c r="Q53" s="48"/>
      <c r="R53" s="48"/>
      <c r="S53" s="48"/>
      <c r="T53" s="48"/>
      <c r="U53" s="48"/>
    </row>
    <row r="54" spans="1:21" ht="24" customHeight="1" x14ac:dyDescent="0.25">
      <c r="A54" s="48"/>
      <c r="B54" s="71" t="s">
        <v>86</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87</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2012-09-25T01:21:21Z</cp:lastPrinted>
  <dcterms:created xsi:type="dcterms:W3CDTF">2012-08-23T11:32:50Z</dcterms:created>
  <dcterms:modified xsi:type="dcterms:W3CDTF">2024-03-26T06:11:32Z</dcterms:modified>
  <cp:category/>
</cp:coreProperties>
</file>