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
    </mc:Choice>
  </mc:AlternateContent>
  <xr:revisionPtr revIDLastSave="0" documentId="13_ncr:1_{A83026BC-3211-496D-A706-EEC488770B60}" xr6:coauthVersionLast="47" xr6:coauthVersionMax="47" xr10:uidLastSave="{00000000-0000-0000-0000-000000000000}"/>
  <bookViews>
    <workbookView xWindow="1920" yWindow="2808" windowWidth="17280" windowHeight="9960" tabRatio="7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<sst xmlns="http://schemas.openxmlformats.org/spreadsheetml/2006/main" count="1111" uniqueCount="616">
  <si>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</si>
  <si>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</si>
  <si>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</si>
  <si>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</si>
  <si>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</si>
  <si>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</si>
  <si>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</si>
  <si>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</si>
  <si>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</si>
  <si>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</si>
  <si>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</si>
  <si>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</si>
  <si>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</si>
  <si>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</si>
  <si>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</si>
  <si>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</si>
  <si>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</si>
  <si>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</si>
  <si>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</si>
  <si>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</si>
  <si>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</si>
  <si>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</si>
  <si>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</si>
  <si>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</si>
  <si>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</si>
  <si>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</si>
  <si>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</si>
  <si>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</si>
  <si>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</si>
  <si>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</si>
  <si>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</si>
  <si>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</si>
  <si>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</si>
  <si>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</si>
  <si>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</si>
  <si>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</si>
  <si>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</si>
  <si>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</si>
  <si>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</si>
  <si>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</si>
  <si>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</si>
  <si>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</si>
  <si>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</si>
  <si>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</si>
  <si>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</si>
  <si>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</si>
  <si>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</si>
  <si>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</si>
  <si>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</si>
  <si>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</si>
  <si>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</si>
  <si>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</si>
  <si>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</si>
  <si>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</si>
  <si>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</si>
  <si>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</si>
  <si>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</si>
  <si>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</si>
  <si>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</si>
  <si>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</si>
  <si>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</si>
  <si>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</si>
  <si>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</si>
  <si>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</si>
  <si>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</si>
  <si>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</si>
  <si>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</si>
  <si>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</si>
  <si>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</si>
  <si>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</si>
  <si>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</si>
  <si>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</si>
  <si>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</si>
  <si>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</si>
  <si>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</si>
  <si>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</si>
  <si>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</si>
  <si>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</si>
  <si>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</si>
  <si>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</si>
  <si>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</si>
  <si>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</si>
  <si>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</si>
  <si>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</si>
  <si>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</si>
  <si>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</si>
  <si>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</si>
  <si>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</si>
  <si>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</si>
  <si>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</si>
  <si>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</si>
  <si>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</si>
  <si>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</si>
  <si>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</si>
  <si>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</si>
  <si>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</si>
  <si>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</si>
  <si>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</si>
  <si>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</si>
  <si>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</si>
  <si>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</si>
  <si>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</si>
  <si>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</si>
  <si>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</si>
  <si>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</si>
  <si>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</si>
  <si>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</si>
  <si>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</si>
  <si>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</si>
  <si>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</si>
  <si>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</si>
  <si>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</si>
  <si>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</si>
  <si>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</si>
  <si>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</si>
  <si>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</si>
  <si>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</si>
  <si>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</si>
  <si>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</si>
  <si>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</si>
  <si>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</si>
  <si>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</si>
  <si>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</si>
  <si>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</si>
  <si>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</si>
  <si>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</si>
  <si>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</si>
  <si>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</si>
  <si>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</si>
  <si>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</si>
  <si>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</si>
  <si>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</si>
  <si>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</si>
  <si>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</si>
  <si>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</si>
  <si>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</si>
  <si>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</si>
  <si>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</si>
  <si>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</si>
  <si>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</si>
  <si>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</si>
  <si>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</si>
  <si>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</si>
  <si>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</si>
  <si>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</si>
  <si>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</si>
  <si>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</si>
  <si>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</si>
  <si>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</si>
  <si>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</si>
  <si>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</si>
  <si>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</si>
  <si>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</si>
  <si>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</si>
  <si>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</si>
  <si>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</si>
  <si>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</si>
  <si>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</si>
  <si>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</si>
  <si>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</si>
  <si>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</si>
  <si>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</si>
  <si>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</si>
  <si>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</si>
  <si>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</si>
  <si>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</si>
  <si>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</si>
  <si>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</si>
  <si>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</si>
  <si>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</si>
  <si>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</si>
  <si>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</si>
  <si>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</si>
  <si>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</si>
  <si>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</si>
  <si>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</si>
  <si>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</si>
  <si>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</si>
  <si>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</si>
  <si>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</si>
  <si>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</si>
  <si>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</si>
  <si>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</si>
  <si>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</si>
  <si>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</si>
  <si>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</si>
  <si>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</si>
  <si>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</si>
  <si>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</si>
  <si>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</si>
  <si>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</si>
  <si>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</si>
  <si>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</si>
  <si>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</si>
  <si>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</si>
  <si>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</si>
  <si>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</si>
  <si>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</si>
  <si>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</si>
  <si>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</si>
  <si>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</si>
  <si>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</si>
  <si>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</si>
  <si>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</si>
  <si>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</si>
  <si>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</si>
  <si>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</si>
  <si>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</si>
  <si>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</si>
  <si>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</si>
  <si>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</si>
  <si>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</si>
  <si>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</si>
  <si>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</si>
  <si>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</si>
  <si>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</si>
  <si>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</si>
  <si>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</si>
  <si>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</si>
  <si>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</si>
  <si>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</si>
  <si>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</si>
  <si>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</si>
  <si>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</si>
  <si>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</si>
  <si>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</si>
  <si>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</si>
  <si>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</si>
  <si>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</si>
  <si>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</si>
  <si>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</si>
  <si>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</si>
  <si>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</si>
  <si>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</si>
  <si>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</si>
  <si>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</si>
  <si>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</si>
  <si>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</si>
  <si>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</si>
  <si>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</si>
  <si>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</si>
  <si>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</si>
  <si>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</si>
  <si>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</si>
  <si>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</si>
  <si>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</si>
  <si>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</si>
  <si>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</si>
  <si>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</si>
  <si>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</si>
  <si>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</si>
  <si>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</si>
  <si>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</si>
  <si>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</si>
  <si>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</si>
  <si>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</si>
  <si>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</si>
  <si>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</si>
  <si>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</si>
  <si>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</si>
  <si>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</si>
  <si>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</si>
  <si>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</si>
  <si>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</si>
  <si>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</si>
  <si>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</si>
  <si>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</si>
  <si>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</si>
  <si>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</si>
  <si>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</si>
  <si>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</si>
  <si>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</si>
  <si>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</si>
  <si>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</si>
  <si>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</si>
  <si>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</si>
  <si>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</si>
  <si>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</si>
  <si>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</si>
  <si>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</si>
  <si>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</si>
  <si>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</si>
  <si>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</si>
  <si>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</si>
  <si>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</si>
  <si>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</si>
  <si>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</si>
  <si>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</si>
  <si>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</si>
  <si>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</si>
  <si>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</si>
  <si>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</si>
  <si>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</si>
  <si>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</si>
  <si>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</si>
  <si>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</si>
  <si>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</si>
  <si>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</si>
  <si>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</si>
  <si>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</si>
  <si>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</si>
  <si>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</si>
  <si>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</si>
  <si>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</si>
  <si>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</si>
  <si>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</si>
  <si>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</si>
  <si>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</si>
  <si>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</si>
  <si>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</si>
  <si>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</si>
  <si>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</si>
  <si>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</si>
  <si>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</si>
  <si>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</si>
  <si>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</si>
  <si>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</si>
  <si>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</si>
  <si>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</si>
  <si>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</si>
  <si>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</si>
  <si>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</si>
  <si>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</si>
  <si>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</si>
  <si>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</si>
  <si>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</si>
  <si>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</si>
  <si>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</si>
  <si>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</si>
  <si>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</si>
  <si>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</si>
  <si>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</si>
  <si>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</si>
  <si>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</si>
  <si>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</si>
  <si>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</si>
  <si>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</si>
  <si>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</si>
  <si>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</si>
  <si>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</si>
  <si>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</si>
  <si>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</si>
  <si>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</si>
  <si>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</si>
  <si>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</si>
  <si>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</si>
  <si>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</si>
  <si>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</si>
  <si>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</si>
  <si>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</si>
  <si>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</si>
  <si>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</si>
  <si>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</si>
  <si>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</si>
  <si>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</si>
  <si>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</si>
  <si>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</si>
  <si>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</si>
  <si>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</si>
  <si>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</si>
  <si>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</si>
  <si>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</si>
  <si>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</si>
  <si>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</si>
  <si>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</si>
  <si>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</si>
  <si>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</si>
  <si>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</si>
  <si>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</si>
  <si>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</si>
  <si>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</si>
  <si>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</si>
  <si>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</si>
  <si>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</si>
  <si>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</si>
  <si>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</si>
  <si>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</si>
  <si>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</si>
  <si>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</si>
  <si>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</si>
  <si>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</si>
  <si>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</si>
  <si>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</si>
  <si>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</si>
  <si>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</si>
  <si>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</si>
  <si>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</si>
  <si>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</si>
  <si>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</si>
  <si>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</si>
  <si>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</si>
  <si>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</si>
  <si>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</si>
  <si>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</si>
  <si>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</si>
  <si>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</si>
  <si>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</si>
  <si>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</si>
  <si>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</si>
  <si>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</si>
  <si>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</si>
  <si>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</si>
  <si>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</si>
  <si>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</si>
  <si>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</si>
  <si>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</si>
  <si>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</si>
  <si>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</si>
  <si>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</si>
  <si>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</si>
  <si>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</si>
  <si>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</si>
  <si>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</si>
  <si>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</si>
  <si>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</si>
  <si>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</si>
  <si>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</si>
  <si>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</si>
  <si>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</si>
  <si>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</si>
  <si>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</si>
  <si>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</si>
  <si>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</si>
  <si>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</si>
  <si>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</si>
  <si>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</si>
  <si>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</si>
  <si>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</si>
  <si>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</si>
  <si>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</si>
  <si>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</si>
  <si>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</si>
  <si>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</si>
  <si>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</si>
  <si>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</si>
  <si>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</si>
  <si>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</si>
  <si>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</si>
  <si>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</si>
  <si>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</si>
  <si>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</si>
  <si>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</si>
  <si>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</si>
  <si>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</si>
  <si>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</si>
  <si>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</si>
  <si>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</si>
  <si>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</si>
  <si>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</si>
  <si>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</si>
  <si>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</si>
  <si>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</si>
  <si>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</si>
  <si>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</si>
  <si>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</si>
  <si>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</si>
  <si>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</si>
  <si>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</si>
  <si>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</si>
  <si>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</si>
  <si>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</si>
  <si>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</si>
  <si>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</si>
  <si>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</si>
  <si>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</si>
  <si>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</si>
  <si>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</si>
  <si>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</si>
  <si>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</si>
  <si>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</si>
  <si>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</si>
  <si>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</si>
  <si>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</si>
  <si>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</si>
  <si>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</si>
  <si>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</si>
  <si>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</si>
  <si>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</si>
  <si>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</si>
  <si>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</si>
  <si>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</si>
  <si>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</si>
  <si>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</si>
  <si>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</si>
  <si>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</si>
  <si>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</si>
  <si>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</si>
  <si>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</si>
  <si>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</si>
  <si>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</si>
  <si>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</si>
  <si>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</si>
  <si>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</si>
  <si>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</si>
  <si>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</si>
  <si>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</si>
  <si>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</si>
  <si>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</si>
  <si>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</si>
  <si>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</si>
  <si>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</si>
  <si>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</si>
  <si>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</si>
  <si>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</si>
  <si>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</si>
  <si>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</si>
  <si>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</si>
  <si>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</si>
  <si>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</si>
  <si>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</si>
  <si>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</si>
  <si>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</si>
  <si>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</si>
  <si>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</si>
  <si>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</si>
  <si>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</si>
  <si>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</si>
  <si>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</si>
  <si>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</si>
  <si>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</si>
  <si>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</si>
  <si>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</si>
  <si>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</si>
  <si>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</si>
  <si>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</si>
  <si>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</si>
  <si>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</si>
  <si>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</si>
  <si>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</si>
  <si>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</si>
  <si>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</si>
  <si>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</si>
  <si>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</si>
  <si>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</si>
  <si>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</si>
  <si>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</si>
  <si>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</si>
  <si>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</si>
  <si>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</si>
  <si>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</si>
  <si>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</si>
  <si>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</si>
  <si>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</si>
  <si>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</si>
  <si>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</si>
  <si>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</si>
  <si>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</si>
  <si>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</si>
  <si>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</si>
  <si>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</si>
  <si>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</si>
  <si>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</si>
  <si>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</si>
  <si>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</si>
  <si>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</si>
  <si>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</si>
  <si>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</si>
  <si>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</si>
  <si>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</si>
  <si>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</si>
  <si>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</si>
  <si>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</si>
  <si>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</si>
  <si>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</si>
  <si>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</si>
  <si>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</si>
  <si>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</si>
  <si>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</si>
  <si>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</si>
  <si>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0.96</t>
  </si>
  <si>
    <t>▲ 4.30</t>
  </si>
  <si>
    <t>▲ 1.33</t>
  </si>
  <si>
    <t>▲ 2.23</t>
  </si>
  <si>
    <t>▲ 0.15</t>
  </si>
  <si>
    <t>水道事業会計</t>
  </si>
  <si>
    <t>一般会計</t>
  </si>
  <si>
    <t>介護保険事業特別会計</t>
  </si>
  <si>
    <t>国民健康保険事業特別会計</t>
  </si>
  <si>
    <t>公共下水道事業会計</t>
  </si>
  <si>
    <t>後期高齢者医療事業特別会計</t>
  </si>
  <si>
    <t>土地取得事業特別会計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</si>
  <si>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</si>
  <si>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</si>
  <si>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</si>
  <si>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</si>
  <si>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</si>
  <si>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</si>
  <si>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</si>
  <si>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</si>
  <si>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ふるさとよしだ寄附金基金</t>
    <rPh sb="7" eb="10">
      <t>キフキン</t>
    </rPh>
    <rPh sb="10" eb="12">
      <t>キキン</t>
    </rPh>
    <phoneticPr fontId="5"/>
  </si>
  <si>
    <t>吉田町立小・中学校建設基金</t>
    <rPh sb="0" eb="3">
      <t>ヨシダチョウ</t>
    </rPh>
    <rPh sb="3" eb="4">
      <t>リツ</t>
    </rPh>
    <rPh sb="4" eb="5">
      <t>チイ</t>
    </rPh>
    <rPh sb="6" eb="9">
      <t>チュウガッコウ</t>
    </rPh>
    <rPh sb="9" eb="11">
      <t>ケンセツ</t>
    </rPh>
    <rPh sb="11" eb="13">
      <t>キキン</t>
    </rPh>
    <phoneticPr fontId="5"/>
  </si>
  <si>
    <t>教育振興基金</t>
    <rPh sb="0" eb="2">
      <t>キョウイク</t>
    </rPh>
    <rPh sb="2" eb="4">
      <t>シンコウ</t>
    </rPh>
    <rPh sb="4" eb="6">
      <t>キキン</t>
    </rPh>
    <phoneticPr fontId="5"/>
  </si>
  <si>
    <t>地域福祉基金</t>
    <rPh sb="0" eb="2">
      <t>チイキ</t>
    </rPh>
    <rPh sb="2" eb="4">
      <t>フクシ</t>
    </rPh>
    <rPh sb="4" eb="6">
      <t>キキン</t>
    </rPh>
    <phoneticPr fontId="5"/>
  </si>
  <si>
    <t>ふるさと・水と土基金</t>
    <rPh sb="5" eb="6">
      <t>ミズ</t>
    </rPh>
    <rPh sb="7" eb="8">
      <t>ツチ</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</si>
  <si>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</si>
  <si>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</si>
  <si>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</si>
  <si>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</si>
  <si>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</si>
  <si>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</si>
  <si>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</si>
  <si>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</si>
  <si>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</si>
  <si>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</si>
  <si>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上記債務償還比率の分析欄で記載したとおり将来負担額が減少したことに加え、標準財政規模が増加したことにより、前年度より9.4％減少した。また、過去5年間において当町の将来負担比率は年々減少しているが、これは、地方債管理原則に基づく地方債発行の抑制に取り組んだことにより、地方債残高が徐々に減少してきたことも要因の一つとなっている。
　また、平成25年度以降「津波防災まちづくり」を積極的に推進したことにより、実施事業に伴う地方債の発行額が増加したため将来負担比率は類似団体内平均値と比較して、例年、高い数値となっている。同様に、有形固定資産減価償却率においても、防災対策事業に係る新規の有形固定資産が増加したことにより、有形固定資産減価償却率が類似団体と比較し低くなったと推察される。</t>
    <rPh sb="1" eb="3">
      <t>ショウライ</t>
    </rPh>
    <rPh sb="3" eb="5">
      <t>フタン</t>
    </rPh>
    <rPh sb="5" eb="7">
      <t>ヒリツ</t>
    </rPh>
    <rPh sb="9" eb="11">
      <t>ジョウキ</t>
    </rPh>
    <rPh sb="11" eb="13">
      <t>サイム</t>
    </rPh>
    <rPh sb="13" eb="15">
      <t>ショウカン</t>
    </rPh>
    <rPh sb="15" eb="17">
      <t>ヒリツ</t>
    </rPh>
    <rPh sb="18" eb="20">
      <t>ブンセキ</t>
    </rPh>
    <rPh sb="20" eb="21">
      <t>ラン</t>
    </rPh>
    <rPh sb="22" eb="24">
      <t>キサイ</t>
    </rPh>
    <rPh sb="29" eb="31">
      <t>ショウライ</t>
    </rPh>
    <rPh sb="31" eb="33">
      <t>フタン</t>
    </rPh>
    <rPh sb="33" eb="34">
      <t>ガク</t>
    </rPh>
    <rPh sb="35" eb="37">
      <t>ゲンショウ</t>
    </rPh>
    <rPh sb="42" eb="43">
      <t>クワ</t>
    </rPh>
    <rPh sb="45" eb="47">
      <t>ヒョウジュン</t>
    </rPh>
    <rPh sb="47" eb="49">
      <t>ザイセイ</t>
    </rPh>
    <rPh sb="49" eb="51">
      <t>キボ</t>
    </rPh>
    <rPh sb="52" eb="54">
      <t>ゾウカ</t>
    </rPh>
    <rPh sb="62" eb="65">
      <t>ゼンネンド</t>
    </rPh>
    <rPh sb="71" eb="73">
      <t>ゲンショウ</t>
    </rPh>
    <rPh sb="79" eb="81">
      <t>カコ</t>
    </rPh>
    <rPh sb="82" eb="84">
      <t>ネンカン</t>
    </rPh>
    <rPh sb="91" eb="93">
      <t>ショウライ</t>
    </rPh>
    <rPh sb="93" eb="95">
      <t>フタン</t>
    </rPh>
    <rPh sb="95" eb="97">
      <t>ヒリツ</t>
    </rPh>
    <rPh sb="98" eb="100">
      <t>ネンネン</t>
    </rPh>
    <rPh sb="100" eb="102">
      <t>ゲンショウ</t>
    </rPh>
    <rPh sb="112" eb="114">
      <t>チホウ</t>
    </rPh>
    <rPh sb="114" eb="115">
      <t>サイ</t>
    </rPh>
    <rPh sb="115" eb="117">
      <t>カンリ</t>
    </rPh>
    <rPh sb="117" eb="119">
      <t>ゲンソク</t>
    </rPh>
    <rPh sb="120" eb="121">
      <t>モト</t>
    </rPh>
    <rPh sb="123" eb="126">
      <t>チホウサイ</t>
    </rPh>
    <rPh sb="126" eb="128">
      <t>ハッコウ</t>
    </rPh>
    <rPh sb="129" eb="131">
      <t>ヨクセイ</t>
    </rPh>
    <rPh sb="132" eb="133">
      <t>ト</t>
    </rPh>
    <rPh sb="134" eb="135">
      <t>ク</t>
    </rPh>
    <rPh sb="143" eb="146">
      <t>チホウサイ</t>
    </rPh>
    <rPh sb="146" eb="148">
      <t>ザンダカ</t>
    </rPh>
    <rPh sb="149" eb="151">
      <t>ジョジョ</t>
    </rPh>
    <rPh sb="152" eb="154">
      <t>ゲンショウ</t>
    </rPh>
    <rPh sb="178" eb="180">
      <t>ヘイセイ</t>
    </rPh>
    <rPh sb="182" eb="184">
      <t>ネンド</t>
    </rPh>
    <rPh sb="184" eb="186">
      <t>イコウ</t>
    </rPh>
    <rPh sb="225" eb="226">
      <t>ガク</t>
    </rPh>
    <rPh sb="227" eb="229">
      <t>ゾウカ</t>
    </rPh>
    <rPh sb="233" eb="235">
      <t>ショウライ</t>
    </rPh>
    <rPh sb="235" eb="237">
      <t>フタン</t>
    </rPh>
    <rPh sb="237" eb="239">
      <t>ヒリツ</t>
    </rPh>
    <rPh sb="240" eb="242">
      <t>ルイジ</t>
    </rPh>
    <rPh sb="242" eb="244">
      <t>ダンタイ</t>
    </rPh>
    <rPh sb="244" eb="245">
      <t>ナイ</t>
    </rPh>
    <rPh sb="245" eb="247">
      <t>ヘイキン</t>
    </rPh>
    <rPh sb="247" eb="248">
      <t>チ</t>
    </rPh>
    <rPh sb="249" eb="251">
      <t>ヒカク</t>
    </rPh>
    <rPh sb="254" eb="256">
      <t>レイネン</t>
    </rPh>
    <rPh sb="257" eb="258">
      <t>タカ</t>
    </rPh>
    <rPh sb="259" eb="261">
      <t>スウチ</t>
    </rPh>
    <rPh sb="268" eb="270">
      <t>ドウヨウ</t>
    </rPh>
    <rPh sb="296" eb="297">
      <t>カカワ</t>
    </rPh>
    <rPh sb="298" eb="300">
      <t>シンキ</t>
    </rPh>
    <rPh sb="301" eb="303">
      <t>ユウケイ</t>
    </rPh>
    <rPh sb="303" eb="305">
      <t>コテイ</t>
    </rPh>
    <rPh sb="305" eb="307">
      <t>シサン</t>
    </rPh>
    <rPh sb="308" eb="310">
      <t>ゾウカ</t>
    </rPh>
    <rPh sb="318" eb="320">
      <t>ユウケイ</t>
    </rPh>
    <rPh sb="320" eb="322">
      <t>コテイ</t>
    </rPh>
    <rPh sb="322" eb="324">
      <t>シサン</t>
    </rPh>
    <rPh sb="324" eb="326">
      <t>ゲンカ</t>
    </rPh>
    <rPh sb="326" eb="328">
      <t>ショウキャク</t>
    </rPh>
    <rPh sb="328" eb="329">
      <t>リツ</t>
    </rPh>
    <rPh sb="330" eb="332">
      <t>ルイジ</t>
    </rPh>
    <rPh sb="332" eb="334">
      <t>ダンタイ</t>
    </rPh>
    <rPh sb="335" eb="337">
      <t>ヒカク</t>
    </rPh>
    <rPh sb="338" eb="339">
      <t>ヒク</t>
    </rPh>
    <rPh sb="344" eb="346">
      <t>スイサツ</t>
    </rPh>
    <phoneticPr fontId="5"/>
  </si>
  <si>
    <t>　実質公債費比率について、平成25年度以降「津波防災まちづくり」を積極的に推進したことにより、実施事業に伴う地方債の発行額が増加したため、類似団体内平均値と比較して、例年、高い数値となっている。
　また、平成25年度に津波避難タワーの設置等の事業を集中的に実施したことにより一時的に地方債残高が増加しており、平成29年度以降にこれらの起債の元金償還が始まったことから、実質公債費率は増加傾向にあり、実質公債費率は過去3年間の平均により算出するため、令和元年度まで増加傾向となっていたが、地方債管理原則に基づく地方債発行の抑制による地方債残高の減少に加え、標準財政規模が増加したことにより、令和2年度の実質公債比率は前年度と比較し△0.6％減少に転じた。</t>
    <rPh sb="1" eb="3">
      <t>ジッシツ</t>
    </rPh>
    <rPh sb="3" eb="6">
      <t>コウサイヒ</t>
    </rPh>
    <rPh sb="6" eb="8">
      <t>ヒリツ</t>
    </rPh>
    <rPh sb="69" eb="71">
      <t>ルイジ</t>
    </rPh>
    <rPh sb="71" eb="73">
      <t>ダンタイ</t>
    </rPh>
    <rPh sb="73" eb="74">
      <t>ナイ</t>
    </rPh>
    <rPh sb="74" eb="76">
      <t>ヘイキン</t>
    </rPh>
    <rPh sb="76" eb="77">
      <t>チ</t>
    </rPh>
    <rPh sb="78" eb="80">
      <t>ヒカク</t>
    </rPh>
    <rPh sb="83" eb="85">
      <t>レイネン</t>
    </rPh>
    <rPh sb="86" eb="87">
      <t>タカ</t>
    </rPh>
    <rPh sb="88" eb="90">
      <t>スウチ</t>
    </rPh>
    <rPh sb="102" eb="104">
      <t>ヘイセイ</t>
    </rPh>
    <rPh sb="106" eb="108">
      <t>ネンド</t>
    </rPh>
    <rPh sb="109" eb="113">
      <t>ツナミヒナン</t>
    </rPh>
    <rPh sb="117" eb="119">
      <t>セッチ</t>
    </rPh>
    <rPh sb="119" eb="120">
      <t>トウ</t>
    </rPh>
    <rPh sb="121" eb="123">
      <t>ジギョウ</t>
    </rPh>
    <rPh sb="124" eb="127">
      <t>シュウチュウテキ</t>
    </rPh>
    <rPh sb="128" eb="130">
      <t>ジッシ</t>
    </rPh>
    <rPh sb="137" eb="140">
      <t>イチジテキ</t>
    </rPh>
    <rPh sb="141" eb="144">
      <t>チホウサイ</t>
    </rPh>
    <rPh sb="144" eb="146">
      <t>ザンダカ</t>
    </rPh>
    <rPh sb="243" eb="246">
      <t>チホウサイ</t>
    </rPh>
    <rPh sb="246" eb="248">
      <t>カンリ</t>
    </rPh>
    <rPh sb="248" eb="250">
      <t>ゲンソク</t>
    </rPh>
    <rPh sb="251" eb="252">
      <t>モト</t>
    </rPh>
    <rPh sb="254" eb="257">
      <t>チホウサイ</t>
    </rPh>
    <rPh sb="257" eb="259">
      <t>ハッコウ</t>
    </rPh>
    <rPh sb="260" eb="262">
      <t>ヨクセイ</t>
    </rPh>
    <rPh sb="265" eb="268">
      <t>チホウサイ</t>
    </rPh>
    <rPh sb="268" eb="270">
      <t>ザンダカ</t>
    </rPh>
    <rPh sb="271" eb="273">
      <t>ゲンショウ</t>
    </rPh>
    <rPh sb="274" eb="275">
      <t>クワ</t>
    </rPh>
    <rPh sb="277" eb="279">
      <t>ヒョウジュン</t>
    </rPh>
    <rPh sb="279" eb="281">
      <t>ザイセイ</t>
    </rPh>
    <rPh sb="281" eb="283">
      <t>キボ</t>
    </rPh>
    <rPh sb="284" eb="286">
      <t>ゾウカ</t>
    </rPh>
    <rPh sb="294" eb="296">
      <t>レイワ</t>
    </rPh>
    <rPh sb="297" eb="299">
      <t>ネンド</t>
    </rPh>
    <rPh sb="300" eb="302">
      <t>ジッシツ</t>
    </rPh>
    <rPh sb="302" eb="304">
      <t>コウサイ</t>
    </rPh>
    <rPh sb="304" eb="306">
      <t>ヒリツ</t>
    </rPh>
    <rPh sb="307" eb="310">
      <t>ゼンネンド</t>
    </rPh>
    <rPh sb="311" eb="313">
      <t>ヒカク</t>
    </rPh>
    <rPh sb="319" eb="321">
      <t>ゲンショウ</t>
    </rPh>
    <rPh sb="322" eb="323">
      <t>テン</t>
    </rPh>
    <phoneticPr fontId="2"/>
  </si>
  <si>
    <t>-</t>
    <phoneticPr fontId="2"/>
  </si>
  <si>
    <t>吉田町牧之原市広域施設組合</t>
    <rPh sb="0" eb="3">
      <t>ヨシダチョウ</t>
    </rPh>
    <rPh sb="3" eb="7">
      <t>マキノハラシ</t>
    </rPh>
    <rPh sb="7" eb="9">
      <t>コウイキ</t>
    </rPh>
    <rPh sb="9" eb="11">
      <t>シセツ</t>
    </rPh>
    <rPh sb="11" eb="13">
      <t>クミアイ</t>
    </rPh>
    <phoneticPr fontId="5"/>
  </si>
  <si>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5"/>
  </si>
  <si>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5"/>
  </si>
  <si>
    <t>相寿圓管理組合</t>
    <rPh sb="0" eb="1">
      <t>ソウ</t>
    </rPh>
    <rPh sb="1" eb="3">
      <t>ジュエン</t>
    </rPh>
    <rPh sb="3" eb="5">
      <t>カンリ</t>
    </rPh>
    <rPh sb="5" eb="7">
      <t>クミアイ</t>
    </rPh>
    <phoneticPr fontId="5"/>
  </si>
  <si>
    <t>駿遠学園管理組合</t>
    <rPh sb="0" eb="2">
      <t>スンエン</t>
    </rPh>
    <rPh sb="2" eb="4">
      <t>ガクエン</t>
    </rPh>
    <rPh sb="4" eb="6">
      <t>カンリ</t>
    </rPh>
    <rPh sb="6" eb="8">
      <t>クミアイ</t>
    </rPh>
    <phoneticPr fontId="5"/>
  </si>
  <si>
    <t>静岡県市町総合事務組合</t>
    <rPh sb="0" eb="3">
      <t>シズオカケン</t>
    </rPh>
    <rPh sb="3" eb="4">
      <t>シ</t>
    </rPh>
    <rPh sb="4" eb="5">
      <t>マチ</t>
    </rPh>
    <rPh sb="5" eb="7">
      <t>ソウゴウ</t>
    </rPh>
    <rPh sb="7" eb="9">
      <t>ジム</t>
    </rPh>
    <rPh sb="9" eb="11">
      <t>クミアイ</t>
    </rPh>
    <phoneticPr fontId="5"/>
  </si>
  <si>
    <t>静岡県後期高齢者医療広域連合</t>
    <rPh sb="0" eb="3">
      <t>シズオカケン</t>
    </rPh>
    <rPh sb="3" eb="5">
      <t>コウキ</t>
    </rPh>
    <rPh sb="5" eb="8">
      <t>コウレイシャ</t>
    </rPh>
    <rPh sb="8" eb="10">
      <t>イリョウ</t>
    </rPh>
    <rPh sb="10" eb="12">
      <t>コウイキ</t>
    </rPh>
    <rPh sb="12" eb="14">
      <t>レンゴウ</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</si>
  <si>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</si>
  <si>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静岡地方税滞納整理機構</t>
    <rPh sb="0" eb="2">
      <t>シズオカ</t>
    </rPh>
    <rPh sb="2" eb="5">
      <t>チホウゼイ</t>
    </rPh>
    <rPh sb="5" eb="7">
      <t>タイノウ</t>
    </rPh>
    <rPh sb="7" eb="9">
      <t>セイリ</t>
    </rPh>
    <rPh sb="9" eb="11">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</si>
</sst>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5869-4C04-A2A6-3B55599145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32423</c:v>
                </c:pt>
                <c:pt idx="1">
                  <c:v>53170</c:v>
                </c:pt>
                <c:pt idx="2">
                  <c:v>44115</c:v>
                </c:pt>
                <c:pt idx="3">
                  <c:v>29351</c:v>
                </c:pt>
                <c:pt idx="4">
                  <c:v>39456</c:v>
                </c:pt>
              </c:numCache>
            </c:numRef>
          </c:val>
          <c:smooth val="0"/>
          <c:extLst>
            <c:ext xmlns:c16="http://schemas.microsoft.com/office/drawing/2014/chart" uri="{C3380CC4-5D6E-409C-BE32-E72D297353CC}">
              <c16:uniqueId val="{00000001-5869-4C04-A2A6-3B55599145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7.46</c:v>
                </c:pt>
                <c:pt idx="1">
                  <c:v>9.3000000000000007</c:v>
                </c:pt>
                <c:pt idx="2">
                  <c:v>7.99</c:v>
                </c:pt>
                <c:pt idx="3">
                  <c:v>7.51</c:v>
                </c:pt>
                <c:pt idx="4">
                  <c:v>6.38</c:v>
                </c:pt>
              </c:numCache>
            </c:numRef>
          </c:val>
          <c:extLst>
            <c:ext xmlns:c16="http://schemas.microsoft.com/office/drawing/2014/chart" uri="{C3380CC4-5D6E-409C-BE32-E72D297353CC}">
              <c16:uniqueId val="{00000000-79AE-4EB7-A200-44604F5BFD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30.95</c:v>
                </c:pt>
                <c:pt idx="1">
                  <c:v>24.68</c:v>
                </c:pt>
                <c:pt idx="2">
                  <c:v>24.17</c:v>
                </c:pt>
                <c:pt idx="3">
                  <c:v>22.06</c:v>
                </c:pt>
                <c:pt idx="4">
                  <c:v>22.06</c:v>
                </c:pt>
              </c:numCache>
            </c:numRef>
          </c:val>
          <c:extLst>
            <c:ext xmlns:c16="http://schemas.microsoft.com/office/drawing/2014/chart" uri="{C3380CC4-5D6E-409C-BE32-E72D297353CC}">
              <c16:uniqueId val="{00000001-79AE-4EB7-A200-44604F5BFD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-0.96</c:v>
                </c:pt>
                <c:pt idx="1">
                  <c:v>-4.3</c:v>
                </c:pt>
                <c:pt idx="2">
                  <c:v>-1.33</c:v>
                </c:pt>
                <c:pt idx="3">
                  <c:v>-2.23</c:v>
                </c:pt>
                <c:pt idx="4">
                  <c:v>-0.15</c:v>
                </c:pt>
              </c:numCache>
            </c:numRef>
          </c:val>
          <c:smooth val="0"/>
          <c:extLst>
            <c:ext xmlns:c16="http://schemas.microsoft.com/office/drawing/2014/chart" uri="{C3380CC4-5D6E-409C-BE32-E72D297353CC}">
              <c16:uniqueId val="{00000002-79AE-4EB7-A200-44604F5BFD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0.43</c:v>
                </c:pt>
                <c:pt idx="2">
                  <c:v>#N/A</c:v>
                </c:pt>
                <c:pt idx="3">
                  <c:v>0.37</c:v>
                </c:pt>
                <c:pt idx="4">
                  <c:v>#N/A</c:v>
                </c:pt>
                <c:pt idx="5">
                  <c:v>0.25</c:v>
                </c:pt>
                <c:pt idx="6">
                  <c:v>#N/A</c:v>
                </c:pt>
                <c:pt idx="7">
                  <c:v>0.53</c:v>
                </c:pt>
                <c:pt idx="8">
                  <c:v>0</c:v>
                </c:pt>
                <c:pt idx="9">
                  <c:v>0</c:v>
                </c:pt>
              </c:numCache>
            </c:numRef>
          </c:val>
          <c:extLst>
            <c:ext xmlns:c16="http://schemas.microsoft.com/office/drawing/2014/chart" uri="{C3380CC4-5D6E-409C-BE32-E72D297353CC}">
              <c16:uniqueId val="{00000000-5B8D-4046-840F-9E4E23737F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8D-4046-840F-9E4E23737F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B8D-4046-840F-9E4E23737F99}"/>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8D-4046-840F-9E4E23737F9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0.05</c:v>
                </c:pt>
                <c:pt idx="8">
                  <c:v>#N/A</c:v>
                </c:pt>
                <c:pt idx="9">
                  <c:v>0</c:v>
                </c:pt>
              </c:numCache>
            </c:numRef>
          </c:val>
          <c:extLst>
            <c:ext xmlns:c16="http://schemas.microsoft.com/office/drawing/2014/chart" uri="{C3380CC4-5D6E-409C-BE32-E72D297353CC}">
              <c16:uniqueId val="{00000004-5B8D-4046-840F-9E4E23737F99}"/>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0.96</c:v>
                </c:pt>
              </c:numCache>
            </c:numRef>
          </c:val>
          <c:extLst>
            <c:ext xmlns:c16="http://schemas.microsoft.com/office/drawing/2014/chart" uri="{C3380CC4-5D6E-409C-BE32-E72D297353CC}">
              <c16:uniqueId val="{00000005-5B8D-4046-840F-9E4E23737F9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3.07</c:v>
                </c:pt>
                <c:pt idx="2">
                  <c:v>#N/A</c:v>
                </c:pt>
                <c:pt idx="3">
                  <c:v>2.9</c:v>
                </c:pt>
                <c:pt idx="4">
                  <c:v>#N/A</c:v>
                </c:pt>
                <c:pt idx="5">
                  <c:v>1.26</c:v>
                </c:pt>
                <c:pt idx="6">
                  <c:v>#N/A</c:v>
                </c:pt>
                <c:pt idx="7">
                  <c:v>1.07</c:v>
                </c:pt>
                <c:pt idx="8">
                  <c:v>#N/A</c:v>
                </c:pt>
                <c:pt idx="9">
                  <c:v>1.08</c:v>
                </c:pt>
              </c:numCache>
            </c:numRef>
          </c:val>
          <c:extLst>
            <c:ext xmlns:c16="http://schemas.microsoft.com/office/drawing/2014/chart" uri="{C3380CC4-5D6E-409C-BE32-E72D297353CC}">
              <c16:uniqueId val="{00000006-5B8D-4046-840F-9E4E23737F9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2.77</c:v>
                </c:pt>
                <c:pt idx="2">
                  <c:v>#N/A</c:v>
                </c:pt>
                <c:pt idx="3">
                  <c:v>0.37</c:v>
                </c:pt>
                <c:pt idx="4">
                  <c:v>#N/A</c:v>
                </c:pt>
                <c:pt idx="5">
                  <c:v>0.38</c:v>
                </c:pt>
                <c:pt idx="6">
                  <c:v>#N/A</c:v>
                </c:pt>
                <c:pt idx="7">
                  <c:v>1.1200000000000001</c:v>
                </c:pt>
                <c:pt idx="8">
                  <c:v>#N/A</c:v>
                </c:pt>
                <c:pt idx="9">
                  <c:v>1.86</c:v>
                </c:pt>
              </c:numCache>
            </c:numRef>
          </c:val>
          <c:extLst>
            <c:ext xmlns:c16="http://schemas.microsoft.com/office/drawing/2014/chart" uri="{C3380CC4-5D6E-409C-BE32-E72D297353CC}">
              <c16:uniqueId val="{00000007-5B8D-4046-840F-9E4E23737F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7.46</c:v>
                </c:pt>
                <c:pt idx="2">
                  <c:v>#N/A</c:v>
                </c:pt>
                <c:pt idx="3">
                  <c:v>9.3000000000000007</c:v>
                </c:pt>
                <c:pt idx="4">
                  <c:v>#N/A</c:v>
                </c:pt>
                <c:pt idx="5">
                  <c:v>7.99</c:v>
                </c:pt>
                <c:pt idx="6">
                  <c:v>#N/A</c:v>
                </c:pt>
                <c:pt idx="7">
                  <c:v>7.5</c:v>
                </c:pt>
                <c:pt idx="8">
                  <c:v>#N/A</c:v>
                </c:pt>
                <c:pt idx="9">
                  <c:v>6.38</c:v>
                </c:pt>
              </c:numCache>
            </c:numRef>
          </c:val>
          <c:extLst>
            <c:ext xmlns:c16="http://schemas.microsoft.com/office/drawing/2014/chart" uri="{C3380CC4-5D6E-409C-BE32-E72D297353CC}">
              <c16:uniqueId val="{00000008-5B8D-4046-840F-9E4E23737F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8.26</c:v>
                </c:pt>
                <c:pt idx="2">
                  <c:v>#N/A</c:v>
                </c:pt>
                <c:pt idx="3">
                  <c:v>8.39</c:v>
                </c:pt>
                <c:pt idx="4">
                  <c:v>#N/A</c:v>
                </c:pt>
                <c:pt idx="5">
                  <c:v>8.4600000000000009</c:v>
                </c:pt>
                <c:pt idx="6">
                  <c:v>#N/A</c:v>
                </c:pt>
                <c:pt idx="7">
                  <c:v>8.9600000000000009</c:v>
                </c:pt>
                <c:pt idx="8">
                  <c:v>#N/A</c:v>
                </c:pt>
                <c:pt idx="9">
                  <c:v>9.07</c:v>
                </c:pt>
              </c:numCache>
            </c:numRef>
          </c:val>
          <c:extLst>
            <c:ext xmlns:c16="http://schemas.microsoft.com/office/drawing/2014/chart" uri="{C3380CC4-5D6E-409C-BE32-E72D297353CC}">
              <c16:uniqueId val="{00000009-5B8D-4046-840F-9E4E23737F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1118</c:v>
                </c:pt>
                <c:pt idx="5">
                  <c:v>1176</c:v>
                </c:pt>
                <c:pt idx="8">
                  <c:v>1184</c:v>
                </c:pt>
                <c:pt idx="11">
                  <c:v>1197</c:v>
                </c:pt>
                <c:pt idx="14">
                  <c:v>1204</c:v>
                </c:pt>
              </c:numCache>
            </c:numRef>
          </c:val>
          <c:extLst>
            <c:ext xmlns:c16="http://schemas.microsoft.com/office/drawing/2014/chart" uri="{C3380CC4-5D6E-409C-BE32-E72D297353CC}">
              <c16:uniqueId val="{00000000-27E1-407E-B658-F1D871448C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E1-407E-B658-F1D871448C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c:v>
                </c:pt>
                <c:pt idx="3">
                  <c:v>17</c:v>
                </c:pt>
                <c:pt idx="6">
                  <c:v>17</c:v>
                </c:pt>
                <c:pt idx="9">
                  <c:v>17</c:v>
                </c:pt>
                <c:pt idx="12">
                  <c:v>30</c:v>
                </c:pt>
              </c:numCache>
            </c:numRef>
          </c:val>
          <c:extLst>
            <c:ext xmlns:c16="http://schemas.microsoft.com/office/drawing/2014/chart" uri="{C3380CC4-5D6E-409C-BE32-E72D297353CC}">
              <c16:uniqueId val="{00000002-27E1-407E-B658-F1D871448C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193</c:v>
                </c:pt>
                <c:pt idx="3">
                  <c:v>194</c:v>
                </c:pt>
                <c:pt idx="6">
                  <c:v>200</c:v>
                </c:pt>
                <c:pt idx="9">
                  <c:v>212</c:v>
                </c:pt>
                <c:pt idx="12">
                  <c:v>228</c:v>
                </c:pt>
              </c:numCache>
            </c:numRef>
          </c:val>
          <c:extLst>
            <c:ext xmlns:c16="http://schemas.microsoft.com/office/drawing/2014/chart" uri="{C3380CC4-5D6E-409C-BE32-E72D297353CC}">
              <c16:uniqueId val="{00000003-27E1-407E-B658-F1D871448C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508</c:v>
                </c:pt>
                <c:pt idx="3">
                  <c:v>544</c:v>
                </c:pt>
                <c:pt idx="6">
                  <c:v>555</c:v>
                </c:pt>
                <c:pt idx="9">
                  <c:v>554</c:v>
                </c:pt>
                <c:pt idx="12">
                  <c:v>537</c:v>
                </c:pt>
              </c:numCache>
            </c:numRef>
          </c:val>
          <c:extLst>
            <c:ext xmlns:c16="http://schemas.microsoft.com/office/drawing/2014/chart" uri="{C3380CC4-5D6E-409C-BE32-E72D297353CC}">
              <c16:uniqueId val="{00000004-27E1-407E-B658-F1D871448C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E1-407E-B658-F1D871448C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E1-407E-B658-F1D871448C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940</c:v>
                </c:pt>
                <c:pt idx="3">
                  <c:v>1104</c:v>
                </c:pt>
                <c:pt idx="6">
                  <c:v>1123</c:v>
                </c:pt>
                <c:pt idx="9">
                  <c:v>1068</c:v>
                </c:pt>
                <c:pt idx="12">
                  <c:v>1028</c:v>
                </c:pt>
              </c:numCache>
            </c:numRef>
          </c:val>
          <c:extLst>
            <c:ext xmlns:c16="http://schemas.microsoft.com/office/drawing/2014/chart" uri="{C3380CC4-5D6E-409C-BE32-E72D297353CC}">
              <c16:uniqueId val="{00000007-27E1-407E-B658-F1D871448C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540</c:v>
                </c:pt>
                <c:pt idx="2">
                  <c:v>#N/A</c:v>
                </c:pt>
                <c:pt idx="3">
                  <c:v>#N/A</c:v>
                </c:pt>
                <c:pt idx="4">
                  <c:v>683</c:v>
                </c:pt>
                <c:pt idx="5">
                  <c:v>#N/A</c:v>
                </c:pt>
                <c:pt idx="6">
                  <c:v>#N/A</c:v>
                </c:pt>
                <c:pt idx="7">
                  <c:v>711</c:v>
                </c:pt>
                <c:pt idx="8">
                  <c:v>#N/A</c:v>
                </c:pt>
                <c:pt idx="9">
                  <c:v>#N/A</c:v>
                </c:pt>
                <c:pt idx="10">
                  <c:v>654</c:v>
                </c:pt>
                <c:pt idx="11">
                  <c:v>#N/A</c:v>
                </c:pt>
                <c:pt idx="12">
                  <c:v>#N/A</c:v>
                </c:pt>
                <c:pt idx="13">
                  <c:v>619</c:v>
                </c:pt>
                <c:pt idx="14">
                  <c:v>#N/A</c:v>
                </c:pt>
              </c:numCache>
            </c:numRef>
          </c:val>
          <c:smooth val="0"/>
          <c:extLst>
            <c:ext xmlns:c16="http://schemas.microsoft.com/office/drawing/2014/chart" uri="{C3380CC4-5D6E-409C-BE32-E72D297353CC}">
              <c16:uniqueId val="{00000008-27E1-407E-B658-F1D871448C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11455</c:v>
                </c:pt>
                <c:pt idx="5">
                  <c:v>11507</c:v>
                </c:pt>
                <c:pt idx="8">
                  <c:v>11232</c:v>
                </c:pt>
                <c:pt idx="11">
                  <c:v>10907</c:v>
                </c:pt>
                <c:pt idx="14">
                  <c:v>10967</c:v>
                </c:pt>
              </c:numCache>
            </c:numRef>
          </c:val>
          <c:extLst>
            <c:ext xmlns:c16="http://schemas.microsoft.com/office/drawing/2014/chart" uri="{C3380CC4-5D6E-409C-BE32-E72D297353CC}">
              <c16:uniqueId val="{00000000-3B96-4A5D-AA95-401CEA75D0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1966</c:v>
                </c:pt>
                <c:pt idx="5">
                  <c:v>1875</c:v>
                </c:pt>
                <c:pt idx="8">
                  <c:v>1959</c:v>
                </c:pt>
                <c:pt idx="11">
                  <c:v>2055</c:v>
                </c:pt>
                <c:pt idx="14">
                  <c:v>1982</c:v>
                </c:pt>
              </c:numCache>
            </c:numRef>
          </c:val>
          <c:extLst>
            <c:ext xmlns:c16="http://schemas.microsoft.com/office/drawing/2014/chart" uri="{C3380CC4-5D6E-409C-BE32-E72D297353CC}">
              <c16:uniqueId val="{00000001-3B96-4A5D-AA95-401CEA75D0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3073</c:v>
                </c:pt>
                <c:pt idx="5">
                  <c:v>2960</c:v>
                </c:pt>
                <c:pt idx="8">
                  <c:v>3053</c:v>
                </c:pt>
                <c:pt idx="11">
                  <c:v>2966</c:v>
                </c:pt>
                <c:pt idx="14">
                  <c:v>3093</c:v>
                </c:pt>
              </c:numCache>
            </c:numRef>
          </c:val>
          <c:extLst>
            <c:ext xmlns:c16="http://schemas.microsoft.com/office/drawing/2014/chart" uri="{C3380CC4-5D6E-409C-BE32-E72D297353CC}">
              <c16:uniqueId val="{00000002-3B96-4A5D-AA95-401CEA75D0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96-4A5D-AA95-401CEA75D0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96-4A5D-AA95-401CEA75D0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96-4A5D-AA95-401CEA75D0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1179</c:v>
                </c:pt>
                <c:pt idx="3">
                  <c:v>1198</c:v>
                </c:pt>
                <c:pt idx="6">
                  <c:v>1182</c:v>
                </c:pt>
                <c:pt idx="9">
                  <c:v>1274</c:v>
                </c:pt>
                <c:pt idx="12">
                  <c:v>1154</c:v>
                </c:pt>
              </c:numCache>
            </c:numRef>
          </c:val>
          <c:extLst>
            <c:ext xmlns:c16="http://schemas.microsoft.com/office/drawing/2014/chart" uri="{C3380CC4-5D6E-409C-BE32-E72D297353CC}">
              <c16:uniqueId val="{00000006-3B96-4A5D-AA95-401CEA75D0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2491</c:v>
                </c:pt>
                <c:pt idx="3">
                  <c:v>2473</c:v>
                </c:pt>
                <c:pt idx="6">
                  <c:v>2289</c:v>
                </c:pt>
                <c:pt idx="9">
                  <c:v>2166</c:v>
                </c:pt>
                <c:pt idx="12">
                  <c:v>2061</c:v>
                </c:pt>
              </c:numCache>
            </c:numRef>
          </c:val>
          <c:extLst>
            <c:ext xmlns:c16="http://schemas.microsoft.com/office/drawing/2014/chart" uri="{C3380CC4-5D6E-409C-BE32-E72D297353CC}">
              <c16:uniqueId val="{00000007-3B96-4A5D-AA95-401CEA75D0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5359</c:v>
                </c:pt>
                <c:pt idx="3">
                  <c:v>5422</c:v>
                </c:pt>
                <c:pt idx="6">
                  <c:v>5368</c:v>
                </c:pt>
                <c:pt idx="9">
                  <c:v>5314</c:v>
                </c:pt>
                <c:pt idx="12">
                  <c:v>5175</c:v>
                </c:pt>
              </c:numCache>
            </c:numRef>
          </c:val>
          <c:extLst>
            <c:ext xmlns:c16="http://schemas.microsoft.com/office/drawing/2014/chart" uri="{C3380CC4-5D6E-409C-BE32-E72D297353CC}">
              <c16:uniqueId val="{00000008-3B96-4A5D-AA95-401CEA75D0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164</c:v>
                </c:pt>
                <c:pt idx="3">
                  <c:v>143</c:v>
                </c:pt>
                <c:pt idx="6">
                  <c:v>318</c:v>
                </c:pt>
                <c:pt idx="9">
                  <c:v>294</c:v>
                </c:pt>
                <c:pt idx="12">
                  <c:v>257</c:v>
                </c:pt>
              </c:numCache>
            </c:numRef>
          </c:val>
          <c:extLst>
            <c:ext xmlns:c16="http://schemas.microsoft.com/office/drawing/2014/chart" uri="{C3380CC4-5D6E-409C-BE32-E72D297353CC}">
              <c16:uniqueId val="{00000009-3B96-4A5D-AA95-401CEA75D0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11308</c:v>
                </c:pt>
                <c:pt idx="3">
                  <c:v>11203</c:v>
                </c:pt>
                <c:pt idx="6">
                  <c:v>11079</c:v>
                </c:pt>
                <c:pt idx="9">
                  <c:v>10815</c:v>
                </c:pt>
                <c:pt idx="12">
                  <c:v>10917</c:v>
                </c:pt>
              </c:numCache>
            </c:numRef>
          </c:val>
          <c:extLst>
            <c:ext xmlns:c16="http://schemas.microsoft.com/office/drawing/2014/chart" uri="{C3380CC4-5D6E-409C-BE32-E72D297353CC}">
              <c16:uniqueId val="{0000000A-3B96-4A5D-AA95-401CEA75D0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4007</c:v>
                </c:pt>
                <c:pt idx="2">
                  <c:v>#N/A</c:v>
                </c:pt>
                <c:pt idx="3">
                  <c:v>#N/A</c:v>
                </c:pt>
                <c:pt idx="4">
                  <c:v>4098</c:v>
                </c:pt>
                <c:pt idx="5">
                  <c:v>#N/A</c:v>
                </c:pt>
                <c:pt idx="6">
                  <c:v>#N/A</c:v>
                </c:pt>
                <c:pt idx="7">
                  <c:v>3991</c:v>
                </c:pt>
                <c:pt idx="8">
                  <c:v>#N/A</c:v>
                </c:pt>
                <c:pt idx="9">
                  <c:v>#N/A</c:v>
                </c:pt>
                <c:pt idx="10">
                  <c:v>3935</c:v>
                </c:pt>
                <c:pt idx="11">
                  <c:v>#N/A</c:v>
                </c:pt>
                <c:pt idx="12">
                  <c:v>#N/A</c:v>
                </c:pt>
                <c:pt idx="13">
                  <c:v>3523</c:v>
                </c:pt>
                <c:pt idx="14">
                  <c:v>#N/A</c:v>
                </c:pt>
              </c:numCache>
            </c:numRef>
          </c:val>
          <c:smooth val="0"/>
          <c:extLst>
            <c:ext xmlns:c16="http://schemas.microsoft.com/office/drawing/2014/chart" uri="{C3380CC4-5D6E-409C-BE32-E72D297353CC}">
              <c16:uniqueId val="{0000000B-3B96-4A5D-AA95-401CEA75D0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1601</c:v>
                </c:pt>
                <c:pt idx="1">
                  <c:v>1478</c:v>
                </c:pt>
                <c:pt idx="2">
                  <c:v>1529</c:v>
                </c:pt>
              </c:numCache>
            </c:numRef>
          </c:val>
          <c:extLst>
            <c:ext xmlns:c16="http://schemas.microsoft.com/office/drawing/2014/chart" uri="{C3380CC4-5D6E-409C-BE32-E72D297353CC}">
              <c16:uniqueId val="{00000000-E3F4-47BB-9104-8A0C6FA481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E3F4-47BB-9104-8A0C6FA481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457</c:v>
                </c:pt>
                <c:pt idx="1">
                  <c:v>495</c:v>
                </c:pt>
                <c:pt idx="2">
                  <c:v>583</c:v>
                </c:pt>
              </c:numCache>
            </c:numRef>
          </c:val>
          <c:extLst>
            <c:ext xmlns:c16="http://schemas.microsoft.com/office/drawing/2014/chart" uri="{C3380CC4-5D6E-409C-BE32-E72D297353CC}">
              <c16:uniqueId val="{00000002-E3F4-47BB-9104-8A0C6FA481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{079E5B30-E809-486F-B659-2B8875D4717A}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926-4065-A05B-B8559862ED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{DA250514-B3B6-4065-9FAF-D1C40B4B435F}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26-4065-A05B-B8559862ED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{9AA1C181-2710-4C52-9A80-0B75799BF88D}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26-4065-A05B-B8559862ED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{195C29A6-2125-4350-8317-AFB0A2EF3A29}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26-4065-A05B-B8559862ED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{C89CC1D1-425B-4DF9-9918-DBDB467998C8}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26-4065-A05B-B8559862ED3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{8A7A4705-7668-4518-904E-A814FDC51A19}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926-4065-A05B-B8559862ED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{418F7DAF-E44A-4AFB-81DF-96BD445A9954}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926-4065-A05B-B8559862ED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{15C6C838-5159-499C-8FCE-BBE6320782B9}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926-4065-A05B-B8559862ED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{F61C0F77-B76E-4E38-9B16-A82DB44A838E}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926-4065-A05B-B8559862ED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44.8</c:v>
                </c:pt>
                <c:pt idx="8">
                  <c:v>46.1</c:v>
                </c:pt>
                <c:pt idx="16">
                  <c:v>47.4</c:v>
                </c:pt>
                <c:pt idx="24">
                  <c:v>49.1</c:v>
                </c:pt>
                <c:pt idx="32">
                  <c:v>50.7</c:v>
                </c:pt>
              </c:numCache>
            </c:numRef>
          </c:xVal>
          <c:yVal>
            <c:numRef>
              <c:f>公会計指標分析・財政指標組合せ分析表!$BP$51:$DC$51</c:f>
              <c:numCache>
                <c:formatCode>#,##0.0;"▲ "#,##0.0</c:formatCode>
                <c:ptCount val="40"/>
                <c:pt idx="0">
                  <c:v>72.3</c:v>
                </c:pt>
                <c:pt idx="8">
                  <c:v>73.900000000000006</c:v>
                </c:pt>
                <c:pt idx="16">
                  <c:v>70.8</c:v>
                </c:pt>
                <c:pt idx="24">
                  <c:v>68.900000000000006</c:v>
                </c:pt>
                <c:pt idx="32">
                  <c:v>59.5</c:v>
                </c:pt>
              </c:numCache>
            </c:numRef>
          </c:yVal>
          <c:smooth val="0"/>
          <c:extLst>
            <c:ext xmlns:c16="http://schemas.microsoft.com/office/drawing/2014/chart" uri="{C3380CC4-5D6E-409C-BE32-E72D297353CC}">
              <c16:uniqueId val="{00000009-7926-4065-A05B-B8559862ED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{30F1CCFC-A96E-4CC9-834A-BB475EADDD2C}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926-4065-A05B-B8559862ED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{BC634AF7-FEFF-4EFA-8AA0-FC60192EBF3E}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26-4065-A05B-B8559862ED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{3D0EB2E9-4BF1-446C-8583-AFE2C0352BDF}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26-4065-A05B-B8559862ED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{34AAB8D2-94B9-4786-8D6A-9F5F9846ABF8}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26-4065-A05B-B8559862ED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{99931EAF-27D5-4121-A637-75F74A7C9ECE}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26-4065-A05B-B8559862ED31}"/>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{3B82CA89-F39A-4815-96D6-E8DE27BC46A9}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926-4065-A05B-B8559862ED3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{F99A146A-C049-4485-9AC0-FD82CB579162}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926-4065-A05B-B8559862ED3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{FF9E92C1-9A01-425D-9508-B7D16C48E802}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926-4065-A05B-B8559862ED3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{F633973F-436D-4D7C-94FB-B82AB4E0468F}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926-4065-A05B-B8559862ED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7926-4065-A05B-B8559862ED3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{4E216EC8-4974-49E1-AD76-E96ADF279429}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BFB-4BB5-AF17-501F8376D5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{A5E2381E-8293-4E28-87AF-4D3A2207CA09}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FB-4BB5-AF17-501F8376D5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{B0C84013-E0E6-4FA2-BBE1-9F71726994CB}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FB-4BB5-AF17-501F8376D5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{6B014295-A81E-42DB-8372-7D5F45C86AC2}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FB-4BB5-AF17-501F8376D5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{4C427026-9B08-4AD3-A407-1DD39BD0782A}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FB-4BB5-AF17-501F8376D5E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{C47FCE68-2AC5-4142-ABE5-415CDA45691D}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BFB-4BB5-AF17-501F8376D5E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{6928C413-E35B-4718-BCE4-BC53424B8422}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BFB-4BB5-AF17-501F8376D5E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{134D4ACC-11E4-43E2-8DCE-D93FE0D6D517}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BFB-4BB5-AF17-501F8376D5E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{FE03E6E1-1BE0-4214-BC13-F8A7B3DA738D}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BFB-4BB5-AF17-501F8376D5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10.8</c:v>
                </c:pt>
                <c:pt idx="16">
                  <c:v>11.5</c:v>
                </c:pt>
                <c:pt idx="24">
                  <c:v>12.1</c:v>
                </c:pt>
                <c:pt idx="32">
                  <c:v>11.5</c:v>
                </c:pt>
              </c:numCache>
            </c:numRef>
          </c:xVal>
          <c:yVal>
            <c:numRef>
              <c:f>公会計指標分析・財政指標組合せ分析表!$BP$73:$DC$73</c:f>
              <c:numCache>
                <c:formatCode>#,##0.0;"▲ "#,##0.0</c:formatCode>
                <c:ptCount val="40"/>
                <c:pt idx="0">
                  <c:v>72.3</c:v>
                </c:pt>
                <c:pt idx="8">
                  <c:v>73.900000000000006</c:v>
                </c:pt>
                <c:pt idx="16">
                  <c:v>70.8</c:v>
                </c:pt>
                <c:pt idx="24">
                  <c:v>68.900000000000006</c:v>
                </c:pt>
                <c:pt idx="32">
                  <c:v>59.5</c:v>
                </c:pt>
              </c:numCache>
            </c:numRef>
          </c:yVal>
          <c:smooth val="0"/>
          <c:extLst>
            <c:ext xmlns:c16="http://schemas.microsoft.com/office/drawing/2014/chart" uri="{C3380CC4-5D6E-409C-BE32-E72D297353CC}">
              <c16:uniqueId val="{00000009-CBFB-4BB5-AF17-501F8376D5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863213225631557E-2"/>
                  <c:y val="-5.244272409132912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{F3C19052-5FC0-4973-8D4D-09703A0F91AE}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BFB-4BB5-AF17-501F8376D5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{8631D5EE-7E5C-49FA-BF6E-ED2363D53007}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FB-4BB5-AF17-501F8376D5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{F0C07BDE-2901-4022-A953-3BE8EAB3BDCF}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FB-4BB5-AF17-501F8376D5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{1B709804-1BDF-4DFA-941A-E802D43D4C91}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FB-4BB5-AF17-501F8376D5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{727A970D-CA2A-4EEF-9B1D-E5EBEEA2BEA0}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FB-4BB5-AF17-501F8376D5EB}"/>
                </c:ext>
              </c:extLst>
            </c:dLbl>
            <c:dLbl>
              <c:idx val="8"/>
              <c:layout>
                <c:manualLayout>
                  <c:x val="-2.3532770012589712E-2"/>
                  <c:y val="-5.752044479545614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{12AA6E1D-188A-4BAB-86D0-9342E3068415}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BFB-4BB5-AF17-501F8376D5EB}"/>
                </c:ext>
              </c:extLst>
            </c:dLbl>
            <c:dLbl>
              <c:idx val="16"/>
              <c:layout>
                <c:manualLayout>
                  <c:x val="-3.1697991619110633E-2"/>
                  <c:y val="-5.482660881823295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{745C1DFB-F9D4-45DD-95AE-4C80EA1E263C}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BFB-4BB5-AF17-501F8376D5EB}"/>
                </c:ext>
              </c:extLst>
            </c:dLbl>
            <c:dLbl>
              <c:idx val="24"/>
              <c:layout>
                <c:manualLayout>
                  <c:x val="-3.1570342725075584E-2"/>
                  <c:y val="-8.48768106461575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{7BE67E86-39D9-47BD-998C-8D88D82EE612}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BFB-4BB5-AF17-501F8376D5E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{DF9E09B6-C81C-4A45-B0C7-A5E4A6F23287}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BFB-4BB5-AF17-501F8376D5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CBFB-4BB5-AF17-501F8376D5EB}"/>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大型事業の公債費償還を見据え、地方債管理原則に</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基づいた借入対策を行ってきたことにより、元利償還金は</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公営企業債の元利償還金に対する繰入金は公共下水道事業が対象であるが、起債償還のピークを過ぎたことで減となった。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組合等が起こした地方債の元利償還金に対する負担金等は吉</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田町牧之原市広域施設組合が</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主な対象であるが、近年は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ごみ処理業務、し尿処理業務、学校給食業務等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において施設の老朽化対策事業に伴う</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借入を行っ</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ており、元金償還の開始等により増となった。</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また、いずれの事業においても</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交付税措置率の高い地方債を優先して活用</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してきたことで</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算入公債費等については年々増加している。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将来負担額の合計額は、令和元年度と比較し約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億円の減となった。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一般会計等に係る地方債の現在高は、地方債管理原則に基づき当該年度の発行額を管理しているものの、令和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年度においては「津波防災まちづくり」関連事業等に係る起債発行に加え、臨時財政対策債発行可能額の増や減収補填債の発行などが重なり、令和元年度と比較し増となった。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公営企業等繰入見込額及び組合等負担等見込額については、公共下水道事業及び吉田町牧之原市広域施設組合における主に公債費負担の減が見込まれ、それぞれ減となっている。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また、充当可能基金は、ふるさと納税額が増加し、特目基金のふるさとよしだ寄附金基金の残高が増加したことで増となっている。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基金全体の残高は、令和元年度と比較して約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億円の増となった。内訳は、財政調整基金が約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億円、減債基金が増減なし、特目基金が約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億円となっている。各基金の増減理由は下記のとおり。</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不測の事態や将来の基金を活用した事業実施に備えるため、適切に残高を管理し、基金の設置等を検討していく。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一方で、状況に合わせた基金の活用についても併せて検討していく。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特定目的基金のうち最も積立額</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多い</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基金は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ふるさとよしだ寄附金基金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あり、吉田町の主要事業「新たな安全と賑わいの創出に向けた「シーガーデンシティ構想」」、「災害に強く安全・安心に暮らせるまちづくり」、「誰もが健康でいきいきと暮らせるまちづくり」、「活力あふれる多様な交流を生むまちづくり」、「魅力あふれる多様な交流を生むまちづくり」、「次代を担う心豊かな人を育むまちづくり」、「豊かな自然と共生するまちづくり」、「行政と住民が一体となって取り組むまちづくり」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項目について、ふるさと納税寄附金の用途を指定された指定寄附分について当基金を積み立てて、翌年度以降の事業に充当している。</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また、小中学校の建設に備えた「吉田町立小中学校建設基金」、吉田町の教育の振興を図るための「教育振興基金」を合わせた</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つの基金で特定目的基金残高の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％以上を占めている。</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年度は前年度と比較しふるさと納税額が増加し、ふるさとよしだ寄附金への積立額が増加したことで、基金残高を増加させることができた。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ふるさとよしだ寄附金については、ふるさと納税の指定寄附を原資としているため、寄附者の意向に沿った活用をしつつ、今後の事業展開に合わせて適正な基金の積立に努めていく。</a:t>
          </a:r>
          <a:endParaRPr lang="ja-JP" altLang="ja-JP" sz="1300" baseline="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また、その他特定目的基金についても今後の事業の動向を注視し、基金の目的に沿った運用を行うとともに、状況に合わせた活用について検討を行う。</a:t>
          </a:r>
          <a:endParaRPr lang="ja-JP" altLang="ja-JP" sz="1300" baseline="0">
            <a:effectLst/>
            <a:latin typeface="ＭＳ ゴシック" panose="020B0609070205080204" pitchFamily="49" charset="-128"/>
            <a:ea typeface="ＭＳ ゴシック" panose="020B0609070205080204" pitchFamily="49" charset="-128"/>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財政調整基金の残高は、令和元年度と比較し約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億円の増となった。要因としては、令和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年度においても普通建設事業等の財源の一部として財政調整基金を活用したものの、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新型コロナウイルス感染症の影響により町単独事業の取り止めや執行留保を行ったことに加え、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普通交付税総額が当初予算時よりも増額となったこと及び</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減収分に対して減収補填債の発行を行ったことで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一定の歳入の確保ができ、結果として基金残高を増加させることができた。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不測の事態への備えとして、引き続き一定の残高を確保するよう努める。総合計画、行政評価及び予算を連動させる「吉田町まちづくりステップアップ行政評価」において、財政調整基金残高の目標額を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億円としていることから、必要な事業の推進を図りつつ基金残高の増加を目指す。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基金の残高は、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基金利息を積み立てたのみであり、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令和元年度と比較し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ほとんど増減はない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年度に公債費がピークを迎える見込みであることから、将来負担の軽減を図るため、令和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過年度債の一部について減債基金を活用した繰上償還を実施する。これにより、減債基金は一旦使い切りとなる予定であり、今後の事業実施に伴う借入予定や償還の見込から積立ての必要性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平成</a:t>
          </a:r>
          <a:r>
            <a:rPr kumimoji="1" lang="en-US" altLang="ja-JP" sz="1050" baseline="0">
              <a:latin typeface="ＭＳ Ｐゴシック" panose="020B0600070205080204" pitchFamily="50" charset="-128"/>
              <a:ea typeface="ＭＳ Ｐゴシック" panose="020B0600070205080204" pitchFamily="50" charset="-128"/>
            </a:rPr>
            <a:t>23</a:t>
          </a:r>
          <a:r>
            <a:rPr kumimoji="1" lang="ja-JP" altLang="en-US" sz="1050" baseline="0">
              <a:latin typeface="ＭＳ Ｐゴシック" panose="020B0600070205080204" pitchFamily="50" charset="-128"/>
              <a:ea typeface="ＭＳ Ｐゴシック" panose="020B0600070205080204" pitchFamily="50" charset="-128"/>
            </a:rPr>
            <a:t>年に発生した東日本大震災以降、沿岸部に位置する当町は、「津波防災まちづくり」を強力に推進し、住民の生命及び安全を守るために、津波避難タワーの建設や、避難路の整備、防災拠点の整備、公共施設の耐震化や空調設備等整備を行ってきた。</a:t>
          </a:r>
          <a:endParaRPr kumimoji="1" lang="en-US" altLang="ja-JP" sz="1050" baseline="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令和</a:t>
          </a:r>
          <a:r>
            <a:rPr kumimoji="1" lang="en-US" altLang="ja-JP" sz="1050" baseline="0">
              <a:latin typeface="ＭＳ Ｐゴシック" panose="020B0600070205080204" pitchFamily="50" charset="-128"/>
              <a:ea typeface="ＭＳ Ｐゴシック" panose="020B0600070205080204" pitchFamily="50" charset="-128"/>
            </a:rPr>
            <a:t>2</a:t>
          </a:r>
          <a:r>
            <a:rPr kumimoji="1" lang="ja-JP" altLang="en-US" sz="1050" baseline="0">
              <a:latin typeface="ＭＳ Ｐゴシック" panose="020B0600070205080204" pitchFamily="50" charset="-128"/>
              <a:ea typeface="ＭＳ Ｐゴシック" panose="020B0600070205080204" pitchFamily="50" charset="-128"/>
            </a:rPr>
            <a:t>年度も引き続き「津波防災まちづくり」として、レベル</a:t>
          </a:r>
          <a:r>
            <a:rPr kumimoji="1" lang="en-US" altLang="ja-JP" sz="1050" baseline="0">
              <a:latin typeface="ＭＳ Ｐゴシック" panose="020B0600070205080204" pitchFamily="50" charset="-128"/>
              <a:ea typeface="ＭＳ Ｐゴシック" panose="020B0600070205080204" pitchFamily="50" charset="-128"/>
            </a:rPr>
            <a:t>2</a:t>
          </a:r>
          <a:r>
            <a:rPr kumimoji="1" lang="ja-JP" altLang="en-US" sz="1050" baseline="0">
              <a:latin typeface="ＭＳ Ｐゴシック" panose="020B0600070205080204" pitchFamily="50" charset="-128"/>
              <a:ea typeface="ＭＳ Ｐゴシック" panose="020B0600070205080204" pitchFamily="50" charset="-128"/>
            </a:rPr>
            <a:t>津波対策の防潮堤整備事業、災害時の避難所機能向上のため避難所である総合体育館の空調設備設置工事等に取り組み、有形固定資産減価償却率の類似団体内順位が高くなっている。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93345</xdr:rowOff>
    </xdr:from>
    <xdr:to>
      <xdr:col>23</xdr:col>
      <xdr:colOff>85090</xdr:colOff>
      <xdr:row>33</xdr:row>
      <xdr:rowOff>96096</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665470"/>
          <a:ext cx="1270" cy="86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40022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93345</xdr:rowOff>
    </xdr:from>
    <xdr:to>
      <xdr:col>23</xdr:col>
      <xdr:colOff>174625</xdr:colOff>
      <xdr:row>28</xdr:row>
      <xdr:rowOff>93345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117069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32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95462</xdr:rowOff>
    </xdr:from>
    <xdr:to>
      <xdr:col>19</xdr:col>
      <xdr:colOff>187325</xdr:colOff>
      <xdr:row>31</xdr:row>
      <xdr:rowOff>25612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166158</xdr:rowOff>
    </xdr:from>
    <xdr:to>
      <xdr:col>11</xdr:col>
      <xdr:colOff>187325</xdr:colOff>
      <xdr:row>30</xdr:row>
      <xdr:rowOff>96308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155363</xdr:rowOff>
    </xdr:from>
    <xdr:to>
      <xdr:col>7</xdr:col>
      <xdr:colOff>187325</xdr:colOff>
      <xdr:row>30</xdr:row>
      <xdr:rowOff>85513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167022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17357</xdr:rowOff>
    </xdr:from>
    <xdr:to>
      <xdr:col>19</xdr:col>
      <xdr:colOff>187325</xdr:colOff>
      <xdr:row>28</xdr:row>
      <xdr:rowOff>118957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68157</xdr:rowOff>
    </xdr:from>
    <xdr:to>
      <xdr:col>23</xdr:col>
      <xdr:colOff>85725</xdr:colOff>
      <xdr:row>28</xdr:row>
      <xdr:rowOff>125730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64028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127635</xdr:rowOff>
    </xdr:from>
    <xdr:to>
      <xdr:col>15</xdr:col>
      <xdr:colOff>187325</xdr:colOff>
      <xdr:row>28</xdr:row>
      <xdr:rowOff>57785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68157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57911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80857</xdr:rowOff>
    </xdr:from>
    <xdr:to>
      <xdr:col>11</xdr:col>
      <xdr:colOff>187325</xdr:colOff>
      <xdr:row>28</xdr:row>
      <xdr:rowOff>11007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131657</xdr:rowOff>
    </xdr:from>
    <xdr:to>
      <xdr:col>15</xdr:col>
      <xdr:colOff>136525</xdr:colOff>
      <xdr:row>28</xdr:row>
      <xdr:rowOff>6985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53233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34078</xdr:rowOff>
    </xdr:from>
    <xdr:to>
      <xdr:col>7</xdr:col>
      <xdr:colOff>187325</xdr:colOff>
      <xdr:row>27</xdr:row>
      <xdr:rowOff>135678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4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84878</xdr:rowOff>
    </xdr:from>
    <xdr:to>
      <xdr:col>11</xdr:col>
      <xdr:colOff>136525</xdr:colOff>
      <xdr:row>27</xdr:row>
      <xdr:rowOff>131657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48555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16739</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87435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76640</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135484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27534</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152205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20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津波防災まちづくり」を推進するにあたり、左記の事業実施に伴い、地方債残高は昨年と比較して増加したが、公営企業債等繰入見込額、組合負担等見込額、退職手当負担見込額がそれぞれ減少したことにより将来負担額が減少し、ふるさと納税の増加による充当可能額基金の増加と併せ、債務償還比率の算定における分子が減少した。</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また、経常一般財源等（歳入）等の増加と経常経費充当財源等の減少により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債務償還比率の算定における分母</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が増加したため、債務償還比率は減少した。</a:t>
          </a:r>
          <a:endPar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129749</xdr:rowOff>
    </xdr:from>
    <xdr:to>
      <xdr:col>76</xdr:col>
      <xdr:colOff>73025</xdr:colOff>
      <xdr:row>31</xdr:row>
      <xdr:rowOff>59899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0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108176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02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70258</xdr:rowOff>
    </xdr:from>
    <xdr:to>
      <xdr:col>72</xdr:col>
      <xdr:colOff>123825</xdr:colOff>
      <xdr:row>32</xdr:row>
      <xdr:rowOff>408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15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9099</xdr:rowOff>
    </xdr:from>
    <xdr:to>
      <xdr:col>76</xdr:col>
      <xdr:colOff>22225</xdr:colOff>
      <xdr:row>31</xdr:row>
      <xdr:rowOff>121058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095574"/>
          <a:ext cx="711200" cy="1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18134</xdr:rowOff>
    </xdr:from>
    <xdr:to>
      <xdr:col>68</xdr:col>
      <xdr:colOff>123825</xdr:colOff>
      <xdr:row>31</xdr:row>
      <xdr:rowOff>119734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1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68934</xdr:rowOff>
    </xdr:from>
    <xdr:to>
      <xdr:col>72</xdr:col>
      <xdr:colOff>73025</xdr:colOff>
      <xdr:row>31</xdr:row>
      <xdr:rowOff>121058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155409"/>
          <a:ext cx="762000" cy="5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6105</xdr:rowOff>
    </xdr:from>
    <xdr:to>
      <xdr:col>64</xdr:col>
      <xdr:colOff>123825</xdr:colOff>
      <xdr:row>31</xdr:row>
      <xdr:rowOff>107705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0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56905</xdr:rowOff>
    </xdr:from>
    <xdr:to>
      <xdr:col>68</xdr:col>
      <xdr:colOff>73025</xdr:colOff>
      <xdr:row>31</xdr:row>
      <xdr:rowOff>68934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143380"/>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43271</xdr:rowOff>
    </xdr:from>
    <xdr:to>
      <xdr:col>60</xdr:col>
      <xdr:colOff>123825</xdr:colOff>
      <xdr:row>31</xdr:row>
      <xdr:rowOff>144871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56905</xdr:rowOff>
    </xdr:from>
    <xdr:to>
      <xdr:col>64</xdr:col>
      <xdr:colOff>73025</xdr:colOff>
      <xdr:row>31</xdr:row>
      <xdr:rowOff>94071</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143380"/>
          <a:ext cx="762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162985</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24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110861</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19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98832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1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135998</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22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E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E00-00003C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E00-00003E000000}"/>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E00-000040000000}"/>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69487</xdr:rowOff>
    </xdr:from>
    <xdr:to>
      <xdr:col>24</xdr:col>
      <xdr:colOff>114300</xdr:colOff>
      <xdr:row>37</xdr:row>
      <xdr:rowOff>171087</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45847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92364</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E00-00004C000000}"/>
            </a:ext>
          </a:extLst>
        </xdr:cNvPr>
        <xdr:cNvSpPr txBox="1"/>
      </xdr:nvSpPr>
      <xdr:spPr>
        <a:xfrm>
          <a:off x="4673600" y="626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4173</xdr:rowOff>
    </xdr:from>
    <xdr:to>
      <xdr:col>20</xdr:col>
      <xdr:colOff>38100</xdr:colOff>
      <xdr:row>37</xdr:row>
      <xdr:rowOff>105773</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3746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54973</xdr:rowOff>
    </xdr:from>
    <xdr:to>
      <xdr:col>24</xdr:col>
      <xdr:colOff>63500</xdr:colOff>
      <xdr:row>37</xdr:row>
      <xdr:rowOff>120287</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3797300" y="63986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103777</xdr:rowOff>
    </xdr:from>
    <xdr:to>
      <xdr:col>15</xdr:col>
      <xdr:colOff>101600</xdr:colOff>
      <xdr:row>37</xdr:row>
      <xdr:rowOff>33927</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2857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154577</xdr:rowOff>
    </xdr:from>
    <xdr:to>
      <xdr:col>19</xdr:col>
      <xdr:colOff>177800</xdr:colOff>
      <xdr:row>37</xdr:row>
      <xdr:rowOff>54973</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908300" y="63267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38463</xdr:rowOff>
    </xdr:from>
    <xdr:to>
      <xdr:col>10</xdr:col>
      <xdr:colOff>165100</xdr:colOff>
      <xdr:row>36</xdr:row>
      <xdr:rowOff>140063</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968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89263</xdr:rowOff>
    </xdr:from>
    <xdr:to>
      <xdr:col>15</xdr:col>
      <xdr:colOff>50800</xdr:colOff>
      <xdr:row>36</xdr:row>
      <xdr:rowOff>154577</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2019300" y="62614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147864</xdr:rowOff>
    </xdr:from>
    <xdr:to>
      <xdr:col>6</xdr:col>
      <xdr:colOff>38100</xdr:colOff>
      <xdr:row>36</xdr:row>
      <xdr:rowOff>78014</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1079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27214</xdr:rowOff>
    </xdr:from>
    <xdr:to>
      <xdr:col>10</xdr:col>
      <xdr:colOff>114300</xdr:colOff>
      <xdr:row>36</xdr:row>
      <xdr:rowOff>89263</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1130300" y="619941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E00-000055000000}"/>
            </a:ext>
          </a:extLst>
        </xdr:cNvPr>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E00-000056000000}"/>
            </a:ext>
          </a:extLst>
        </xdr:cNvPr>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E00-000057000000}"/>
            </a:ext>
          </a:extLst>
        </xdr:cNvPr>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E00-000058000000}"/>
            </a:ext>
          </a:extLst>
        </xdr:cNvPr>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122300</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E00-000059000000}"/>
            </a:ext>
          </a:extLst>
        </xdr:cNvPr>
        <xdr:cNvSpPr txBox="1"/>
      </xdr:nvSpPr>
      <xdr:spPr>
        <a:xfrm>
          <a:off x="3582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50454</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E00-00005A000000}"/>
            </a:ext>
          </a:extLst>
        </xdr:cNvPr>
        <xdr:cNvSpPr txBox="1"/>
      </xdr:nvSpPr>
      <xdr:spPr>
        <a:xfrm>
          <a:off x="2705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156590</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E00-00005B000000}"/>
            </a:ext>
          </a:extLst>
        </xdr:cNvPr>
        <xdr:cNvSpPr txBox="1"/>
      </xdr:nvSpPr>
      <xdr:spPr>
        <a:xfrm>
          <a:off x="1816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94541</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E00-00005C000000}"/>
            </a:ext>
          </a:extLst>
        </xdr:cNvPr>
        <xdr:cNvSpPr txBox="1"/>
      </xdr:nvSpPr>
      <xdr:spPr>
        <a:xfrm>
          <a:off x="927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57201</xdr:rowOff>
    </xdr:from>
    <xdr:to>
      <xdr:col>55</xdr:col>
      <xdr:colOff>50800</xdr:colOff>
      <xdr:row>41</xdr:row>
      <xdr:rowOff>158801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70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143578</xdr:rowOff>
    </xdr:from>
    <xdr:ext cx="469744"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700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57836</xdr:rowOff>
    </xdr:from>
    <xdr:to>
      <xdr:col>50</xdr:col>
      <xdr:colOff>165100</xdr:colOff>
      <xdr:row>41</xdr:row>
      <xdr:rowOff>159436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70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108001</xdr:rowOff>
    </xdr:from>
    <xdr:to>
      <xdr:col>55</xdr:col>
      <xdr:colOff>0</xdr:colOff>
      <xdr:row>41</xdr:row>
      <xdr:rowOff>108636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7137451"/>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58115</xdr:rowOff>
    </xdr:from>
    <xdr:to>
      <xdr:col>46</xdr:col>
      <xdr:colOff>38100</xdr:colOff>
      <xdr:row>41</xdr:row>
      <xdr:rowOff>159715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0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108636</xdr:rowOff>
    </xdr:from>
    <xdr:to>
      <xdr:col>50</xdr:col>
      <xdr:colOff>114300</xdr:colOff>
      <xdr:row>41</xdr:row>
      <xdr:rowOff>108915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7138086"/>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58128</xdr:rowOff>
    </xdr:from>
    <xdr:to>
      <xdr:col>41</xdr:col>
      <xdr:colOff>101600</xdr:colOff>
      <xdr:row>41</xdr:row>
      <xdr:rowOff>159728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0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108915</xdr:rowOff>
    </xdr:from>
    <xdr:to>
      <xdr:col>45</xdr:col>
      <xdr:colOff>177800</xdr:colOff>
      <xdr:row>41</xdr:row>
      <xdr:rowOff>108928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713836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58103</xdr:rowOff>
    </xdr:from>
    <xdr:to>
      <xdr:col>36</xdr:col>
      <xdr:colOff>165100</xdr:colOff>
      <xdr:row>41</xdr:row>
      <xdr:rowOff>159703</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70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108903</xdr:rowOff>
    </xdr:from>
    <xdr:to>
      <xdr:col>41</xdr:col>
      <xdr:colOff>50800</xdr:colOff>
      <xdr:row>41</xdr:row>
      <xdr:rowOff>108928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972300" y="7138353"/>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150563</xdr:rowOff>
    </xdr:from>
    <xdr:ext cx="469744"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91727" y="71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150842</xdr:rowOff>
    </xdr:from>
    <xdr:ext cx="469744"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515427" y="718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150855</xdr:rowOff>
    </xdr:from>
    <xdr:ext cx="469744"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626427" y="718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150830</xdr:rowOff>
    </xdr:from>
    <xdr:ext cx="469744"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37427" y="718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48277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164465</xdr:rowOff>
    </xdr:from>
    <xdr:to>
      <xdr:col>20</xdr:col>
      <xdr:colOff>38100</xdr:colOff>
      <xdr:row>61</xdr:row>
      <xdr:rowOff>94615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43815</xdr:rowOff>
    </xdr:from>
    <xdr:to>
      <xdr:col>24</xdr:col>
      <xdr:colOff>63500</xdr:colOff>
      <xdr:row>61</xdr:row>
      <xdr:rowOff>76200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022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139700</xdr:rowOff>
    </xdr:from>
    <xdr:to>
      <xdr:col>15</xdr:col>
      <xdr:colOff>101600</xdr:colOff>
      <xdr:row>61</xdr:row>
      <xdr:rowOff>69850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43815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77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19050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5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139065</xdr:rowOff>
    </xdr:from>
    <xdr:to>
      <xdr:col>10</xdr:col>
      <xdr:colOff>114300</xdr:colOff>
      <xdr:row>61</xdr:row>
      <xdr:rowOff>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260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111142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111890</xdr:rowOff>
    </xdr:from>
    <xdr:to>
      <xdr:col>55</xdr:col>
      <xdr:colOff>50800</xdr:colOff>
      <xdr:row>61</xdr:row>
      <xdr:rowOff>42040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3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134767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2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115125</xdr:rowOff>
    </xdr:from>
    <xdr:to>
      <xdr:col>50</xdr:col>
      <xdr:colOff>165100</xdr:colOff>
      <xdr:row>61</xdr:row>
      <xdr:rowOff>45275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4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162690</xdr:rowOff>
    </xdr:from>
    <xdr:to>
      <xdr:col>55</xdr:col>
      <xdr:colOff>0</xdr:colOff>
      <xdr:row>60</xdr:row>
      <xdr:rowOff>165925</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449690"/>
          <a:ext cx="8382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120522</xdr:rowOff>
    </xdr:from>
    <xdr:to>
      <xdr:col>46</xdr:col>
      <xdr:colOff>38100</xdr:colOff>
      <xdr:row>61</xdr:row>
      <xdr:rowOff>50672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4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165925</xdr:rowOff>
    </xdr:from>
    <xdr:to>
      <xdr:col>50</xdr:col>
      <xdr:colOff>114300</xdr:colOff>
      <xdr:row>60</xdr:row>
      <xdr:rowOff>171322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452925"/>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126777</xdr:rowOff>
    </xdr:from>
    <xdr:to>
      <xdr:col>41</xdr:col>
      <xdr:colOff>101600</xdr:colOff>
      <xdr:row>61</xdr:row>
      <xdr:rowOff>56927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4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171322</xdr:rowOff>
    </xdr:from>
    <xdr:to>
      <xdr:col>45</xdr:col>
      <xdr:colOff>177800</xdr:colOff>
      <xdr:row>61</xdr:row>
      <xdr:rowOff>6127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458322"/>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126640</xdr:rowOff>
    </xdr:from>
    <xdr:to>
      <xdr:col>36</xdr:col>
      <xdr:colOff>165100</xdr:colOff>
      <xdr:row>61</xdr:row>
      <xdr:rowOff>56790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4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5990</xdr:rowOff>
    </xdr:from>
    <xdr:to>
      <xdr:col>41</xdr:col>
      <xdr:colOff>50800</xdr:colOff>
      <xdr:row>61</xdr:row>
      <xdr:rowOff>6127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972300" y="1046444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61802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17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67199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18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73454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1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73317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1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51436</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4399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122555</xdr:rowOff>
    </xdr:from>
    <xdr:to>
      <xdr:col>15</xdr:col>
      <xdr:colOff>101600</xdr:colOff>
      <xdr:row>84</xdr:row>
      <xdr:rowOff>52705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xdr:rowOff>
    </xdr:from>
    <xdr:to>
      <xdr:col>19</xdr:col>
      <xdr:colOff>177800</xdr:colOff>
      <xdr:row>84</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403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95886</xdr:rowOff>
    </xdr:from>
    <xdr:to>
      <xdr:col>10</xdr:col>
      <xdr:colOff>165100</xdr:colOff>
      <xdr:row>84</xdr:row>
      <xdr:rowOff>26036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146686</xdr:rowOff>
    </xdr:from>
    <xdr:to>
      <xdr:col>15</xdr:col>
      <xdr:colOff>50800</xdr:colOff>
      <xdr:row>84</xdr:row>
      <xdr:rowOff>1905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3770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59689</xdr:rowOff>
    </xdr:from>
    <xdr:to>
      <xdr:col>6</xdr:col>
      <xdr:colOff>38100</xdr:colOff>
      <xdr:row>83</xdr:row>
      <xdr:rowOff>161289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110489</xdr:rowOff>
    </xdr:from>
    <xdr:to>
      <xdr:col>10</xdr:col>
      <xdr:colOff>114300</xdr:colOff>
      <xdr:row>83</xdr:row>
      <xdr:rowOff>146686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3408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43832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17163</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152416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157987</xdr:rowOff>
    </xdr:from>
    <xdr:to>
      <xdr:col>55</xdr:col>
      <xdr:colOff>50800</xdr:colOff>
      <xdr:row>85</xdr:row>
      <xdr:rowOff>88137</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5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136414</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159513</xdr:rowOff>
    </xdr:from>
    <xdr:to>
      <xdr:col>50</xdr:col>
      <xdr:colOff>165100</xdr:colOff>
      <xdr:row>85</xdr:row>
      <xdr:rowOff>89663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37337</xdr:rowOff>
    </xdr:from>
    <xdr:to>
      <xdr:col>55</xdr:col>
      <xdr:colOff>0</xdr:colOff>
      <xdr:row>85</xdr:row>
      <xdr:rowOff>38863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61058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160274</xdr:rowOff>
    </xdr:from>
    <xdr:to>
      <xdr:col>46</xdr:col>
      <xdr:colOff>38100</xdr:colOff>
      <xdr:row>85</xdr:row>
      <xdr:rowOff>90424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5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38863</xdr:rowOff>
    </xdr:from>
    <xdr:to>
      <xdr:col>50</xdr:col>
      <xdr:colOff>114300</xdr:colOff>
      <xdr:row>85</xdr:row>
      <xdr:rowOff>39624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6121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160274</xdr:rowOff>
    </xdr:from>
    <xdr:to>
      <xdr:col>41</xdr:col>
      <xdr:colOff>101600</xdr:colOff>
      <xdr:row>85</xdr:row>
      <xdr:rowOff>90424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5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39624</xdr:rowOff>
    </xdr:from>
    <xdr:to>
      <xdr:col>45</xdr:col>
      <xdr:colOff>177800</xdr:colOff>
      <xdr:row>85</xdr:row>
      <xdr:rowOff>39624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612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160274</xdr:rowOff>
    </xdr:from>
    <xdr:to>
      <xdr:col>36</xdr:col>
      <xdr:colOff>165100</xdr:colOff>
      <xdr:row>85</xdr:row>
      <xdr:rowOff>90424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56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39624</xdr:rowOff>
    </xdr:from>
    <xdr:to>
      <xdr:col>41</xdr:col>
      <xdr:colOff>50800</xdr:colOff>
      <xdr:row>85</xdr:row>
      <xdr:rowOff>39624</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612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80790</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81551</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81551</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81551</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6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E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12700</xdr:rowOff>
    </xdr:from>
    <xdr:to>
      <xdr:col>24</xdr:col>
      <xdr:colOff>62865</xdr:colOff>
      <xdr:row>108</xdr:row>
      <xdr:rowOff>165100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4634865" y="17157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168927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E00-000092010000}"/>
            </a:ext>
          </a:extLst>
        </xdr:cNvPr>
        <xdr:cNvSpPr txBox="1"/>
      </xdr:nvSpPr>
      <xdr:spPr>
        <a:xfrm>
          <a:off x="4673600" y="186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165100</xdr:rowOff>
    </xdr:from>
    <xdr:to>
      <xdr:col>24</xdr:col>
      <xdr:colOff>152400</xdr:colOff>
      <xdr:row>108</xdr:row>
      <xdr:rowOff>165100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86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130827</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00000000-0008-0000-0E00-000094010000}"/>
            </a:ext>
          </a:extLst>
        </xdr:cNvPr>
        <xdr:cNvSpPr txBox="1"/>
      </xdr:nvSpPr>
      <xdr:spPr>
        <a:xfrm>
          <a:off x="4673600" y="1693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12700</xdr:rowOff>
    </xdr:from>
    <xdr:to>
      <xdr:col>24</xdr:col>
      <xdr:colOff>152400</xdr:colOff>
      <xdr:row>100</xdr:row>
      <xdr:rowOff>12700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715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60977</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E00-000096010000}"/>
            </a:ext>
          </a:extLst>
        </xdr:cNvPr>
        <xdr:cNvSpPr txBox="1"/>
      </xdr:nvSpPr>
      <xdr:spPr>
        <a:xfrm>
          <a:off x="46736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38100</xdr:rowOff>
    </xdr:from>
    <xdr:to>
      <xdr:col>24</xdr:col>
      <xdr:colOff>114300</xdr:colOff>
      <xdr:row>104</xdr:row>
      <xdr:rowOff>139700</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45847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19050</xdr:rowOff>
    </xdr:from>
    <xdr:to>
      <xdr:col>15</xdr:col>
      <xdr:colOff>101600</xdr:colOff>
      <xdr:row>103</xdr:row>
      <xdr:rowOff>120650</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8575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38100</xdr:rowOff>
    </xdr:from>
    <xdr:to>
      <xdr:col>10</xdr:col>
      <xdr:colOff>165100</xdr:colOff>
      <xdr:row>102</xdr:row>
      <xdr:rowOff>139700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968500" y="1752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19050</xdr:rowOff>
    </xdr:from>
    <xdr:to>
      <xdr:col>6</xdr:col>
      <xdr:colOff>38100</xdr:colOff>
      <xdr:row>101</xdr:row>
      <xdr:rowOff>120650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079500" y="173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114300</xdr:rowOff>
    </xdr:from>
    <xdr:to>
      <xdr:col>24</xdr:col>
      <xdr:colOff>114300</xdr:colOff>
      <xdr:row>109</xdr:row>
      <xdr:rowOff>44450</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4584700" y="18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29227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E00-0000A2010000}"/>
            </a:ext>
          </a:extLst>
        </xdr:cNvPr>
        <xdr:cNvSpPr txBox="1"/>
      </xdr:nvSpPr>
      <xdr:spPr>
        <a:xfrm>
          <a:off x="4673600" y="185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82550</xdr:rowOff>
    </xdr:from>
    <xdr:to>
      <xdr:col>20</xdr:col>
      <xdr:colOff>38100</xdr:colOff>
      <xdr:row>108</xdr:row>
      <xdr:rowOff>12700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3746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133350</xdr:rowOff>
    </xdr:from>
    <xdr:to>
      <xdr:col>24</xdr:col>
      <xdr:colOff>63500</xdr:colOff>
      <xdr:row>108</xdr:row>
      <xdr:rowOff>165100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3797300" y="184785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12700</xdr:rowOff>
    </xdr:from>
    <xdr:to>
      <xdr:col>15</xdr:col>
      <xdr:colOff>101600</xdr:colOff>
      <xdr:row>106</xdr:row>
      <xdr:rowOff>114300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8575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63500</xdr:rowOff>
    </xdr:from>
    <xdr:to>
      <xdr:col>19</xdr:col>
      <xdr:colOff>177800</xdr:colOff>
      <xdr:row>107</xdr:row>
      <xdr:rowOff>133350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908300" y="18237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38100</xdr:rowOff>
    </xdr:from>
    <xdr:to>
      <xdr:col>10</xdr:col>
      <xdr:colOff>165100</xdr:colOff>
      <xdr:row>106</xdr:row>
      <xdr:rowOff>139700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9685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63500</xdr:rowOff>
    </xdr:from>
    <xdr:to>
      <xdr:col>15</xdr:col>
      <xdr:colOff>50800</xdr:colOff>
      <xdr:row>106</xdr:row>
      <xdr:rowOff>88900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2019300" y="1823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76200</xdr:rowOff>
    </xdr:from>
    <xdr:to>
      <xdr:col>6</xdr:col>
      <xdr:colOff>38100</xdr:colOff>
      <xdr:row>107</xdr:row>
      <xdr:rowOff>6350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0795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88900</xdr:rowOff>
    </xdr:from>
    <xdr:to>
      <xdr:col>10</xdr:col>
      <xdr:colOff>114300</xdr:colOff>
      <xdr:row>106</xdr:row>
      <xdr:rowOff>127000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1130300" y="1826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E00-0000AB010000}"/>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137177</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E00-0000AC010000}"/>
            </a:ext>
          </a:extLst>
        </xdr:cNvPr>
        <xdr:cNvSpPr txBox="1"/>
      </xdr:nvSpPr>
      <xdr:spPr>
        <a:xfrm>
          <a:off x="27057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156227</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E00-0000AD010000}"/>
            </a:ext>
          </a:extLst>
        </xdr:cNvPr>
        <xdr:cNvSpPr txBox="1"/>
      </xdr:nvSpPr>
      <xdr:spPr>
        <a:xfrm>
          <a:off x="1816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137177</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E00-0000AE010000}"/>
            </a:ext>
          </a:extLst>
        </xdr:cNvPr>
        <xdr:cNvSpPr txBox="1"/>
      </xdr:nvSpPr>
      <xdr:spPr>
        <a:xfrm>
          <a:off x="927744"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3827</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E00-0000AF010000}"/>
            </a:ext>
          </a:extLst>
        </xdr:cNvPr>
        <xdr:cNvSpPr txBox="1"/>
      </xdr:nvSpPr>
      <xdr:spPr>
        <a:xfrm>
          <a:off x="3582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105427</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E00-0000B0010000}"/>
            </a:ext>
          </a:extLst>
        </xdr:cNvPr>
        <xdr:cNvSpPr txBox="1"/>
      </xdr:nvSpPr>
      <xdr:spPr>
        <a:xfrm>
          <a:off x="2705744" y="182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130827</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E00-0000B1010000}"/>
            </a:ext>
          </a:extLst>
        </xdr:cNvPr>
        <xdr:cNvSpPr txBox="1"/>
      </xdr:nvSpPr>
      <xdr:spPr>
        <a:xfrm>
          <a:off x="1816744" y="183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168927</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E00-0000B2010000}"/>
            </a:ext>
          </a:extLst>
        </xdr:cNvPr>
        <xdr:cNvSpPr txBox="1"/>
      </xdr:nvSpPr>
      <xdr:spPr>
        <a:xfrm>
          <a:off x="927744"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10177</xdr:rowOff>
    </xdr:from>
    <xdr:ext cx="59541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E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91425</xdr:rowOff>
    </xdr:from>
    <xdr:to>
      <xdr:col>54</xdr:col>
      <xdr:colOff>189865</xdr:colOff>
      <xdr:row>108</xdr:row>
      <xdr:rowOff>18532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flipV="1">
          <a:off x="10476865" y="17064975"/>
          <a:ext cx="0" cy="1470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22359</xdr:rowOff>
    </xdr:from>
    <xdr:ext cx="599010" cy="259045"/>
    <xdr:sp macro="" textlink="">
      <xdr:nvSpPr>
        <xdr:cNvPr id="460" name="【港湾・漁港】&#10;一人当たり有形固定資産（償却資産）額最小値テキスト">
          <a:extLst>
            <a:ext uri="{FF2B5EF4-FFF2-40B4-BE49-F238E27FC236}">
              <a16:creationId xmlns:a16="http://schemas.microsoft.com/office/drawing/2014/main" id="{00000000-0008-0000-0E00-0000CC010000}"/>
            </a:ext>
          </a:extLst>
        </xdr:cNvPr>
        <xdr:cNvSpPr txBox="1"/>
      </xdr:nvSpPr>
      <xdr:spPr>
        <a:xfrm>
          <a:off x="10515600" y="1853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18532</xdr:rowOff>
    </xdr:from>
    <xdr:to>
      <xdr:col>55</xdr:col>
      <xdr:colOff>88900</xdr:colOff>
      <xdr:row>108</xdr:row>
      <xdr:rowOff>18532</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853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38102</xdr:rowOff>
    </xdr:from>
    <xdr:ext cx="599010" cy="259045"/>
    <xdr:sp macro="" textlink="">
      <xdr:nvSpPr>
        <xdr:cNvPr id="462" name="【港湾・漁港】&#10;一人当たり有形固定資産（償却資産）額最大値テキスト">
          <a:extLst>
            <a:ext uri="{FF2B5EF4-FFF2-40B4-BE49-F238E27FC236}">
              <a16:creationId xmlns:a16="http://schemas.microsoft.com/office/drawing/2014/main" id="{00000000-0008-0000-0E00-0000CE010000}"/>
            </a:ext>
          </a:extLst>
        </xdr:cNvPr>
        <xdr:cNvSpPr txBox="1"/>
      </xdr:nvSpPr>
      <xdr:spPr>
        <a:xfrm>
          <a:off x="10515600" y="1684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91425</xdr:rowOff>
    </xdr:from>
    <xdr:to>
      <xdr:col>55</xdr:col>
      <xdr:colOff>88900</xdr:colOff>
      <xdr:row>99</xdr:row>
      <xdr:rowOff>91425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706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128367</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E00-0000D0010000}"/>
            </a:ext>
          </a:extLst>
        </xdr:cNvPr>
        <xdr:cNvSpPr txBox="1"/>
      </xdr:nvSpPr>
      <xdr:spPr>
        <a:xfrm>
          <a:off x="10515600" y="17787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105490</xdr:rowOff>
    </xdr:from>
    <xdr:to>
      <xdr:col>55</xdr:col>
      <xdr:colOff>50800</xdr:colOff>
      <xdr:row>105</xdr:row>
      <xdr:rowOff>35640</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10426700" y="179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30087</xdr:rowOff>
    </xdr:from>
    <xdr:to>
      <xdr:col>50</xdr:col>
      <xdr:colOff>165100</xdr:colOff>
      <xdr:row>105</xdr:row>
      <xdr:rowOff>131687</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9588500" y="1803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39604</xdr:rowOff>
    </xdr:from>
    <xdr:to>
      <xdr:col>46</xdr:col>
      <xdr:colOff>38100</xdr:colOff>
      <xdr:row>106</xdr:row>
      <xdr:rowOff>141204</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8699500" y="1821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88734</xdr:rowOff>
    </xdr:from>
    <xdr:to>
      <xdr:col>41</xdr:col>
      <xdr:colOff>101600</xdr:colOff>
      <xdr:row>106</xdr:row>
      <xdr:rowOff>18884</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7810500" y="180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98095</xdr:rowOff>
    </xdr:from>
    <xdr:to>
      <xdr:col>36</xdr:col>
      <xdr:colOff>165100</xdr:colOff>
      <xdr:row>106</xdr:row>
      <xdr:rowOff>28245</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6921500" y="1810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4944</xdr:rowOff>
    </xdr:from>
    <xdr:to>
      <xdr:col>55</xdr:col>
      <xdr:colOff>50800</xdr:colOff>
      <xdr:row>107</xdr:row>
      <xdr:rowOff>106544</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0426700" y="183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154821</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00000000-0008-0000-0E00-0000DC010000}"/>
            </a:ext>
          </a:extLst>
        </xdr:cNvPr>
        <xdr:cNvSpPr txBox="1"/>
      </xdr:nvSpPr>
      <xdr:spPr>
        <a:xfrm>
          <a:off x="10515600" y="1832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12506</xdr:rowOff>
    </xdr:from>
    <xdr:to>
      <xdr:col>50</xdr:col>
      <xdr:colOff>165100</xdr:colOff>
      <xdr:row>107</xdr:row>
      <xdr:rowOff>114106</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9588500" y="183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55744</xdr:rowOff>
    </xdr:from>
    <xdr:to>
      <xdr:col>55</xdr:col>
      <xdr:colOff>0</xdr:colOff>
      <xdr:row>107</xdr:row>
      <xdr:rowOff>63306</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9639300" y="18400894"/>
          <a:ext cx="8382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15311</xdr:rowOff>
    </xdr:from>
    <xdr:to>
      <xdr:col>46</xdr:col>
      <xdr:colOff>38100</xdr:colOff>
      <xdr:row>107</xdr:row>
      <xdr:rowOff>116911</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8699500" y="183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63306</xdr:rowOff>
    </xdr:from>
    <xdr:to>
      <xdr:col>50</xdr:col>
      <xdr:colOff>114300</xdr:colOff>
      <xdr:row>107</xdr:row>
      <xdr:rowOff>66111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8750300" y="18408456"/>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36300</xdr:rowOff>
    </xdr:from>
    <xdr:to>
      <xdr:col>41</xdr:col>
      <xdr:colOff>101600</xdr:colOff>
      <xdr:row>107</xdr:row>
      <xdr:rowOff>137900</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7810500" y="183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66111</xdr:rowOff>
    </xdr:from>
    <xdr:to>
      <xdr:col>45</xdr:col>
      <xdr:colOff>177800</xdr:colOff>
      <xdr:row>107</xdr:row>
      <xdr:rowOff>87100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7861300" y="18411261"/>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57344</xdr:rowOff>
    </xdr:from>
    <xdr:to>
      <xdr:col>36</xdr:col>
      <xdr:colOff>165100</xdr:colOff>
      <xdr:row>107</xdr:row>
      <xdr:rowOff>158944</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6921500" y="184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87100</xdr:rowOff>
    </xdr:from>
    <xdr:to>
      <xdr:col>41</xdr:col>
      <xdr:colOff>50800</xdr:colOff>
      <xdr:row>107</xdr:row>
      <xdr:rowOff>108144</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6972300" y="18432250"/>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148214</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9327095" y="1780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157731</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8450795" y="1798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35411</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7561795" y="1786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44772</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6672795" y="1787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105233</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9327095" y="1845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108038</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450795" y="1845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129027</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561795" y="1847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150071</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672795" y="1849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00000000-0008-0000-0E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518" name="【認定こども園・幼稚園・保育所】&#10;有形固定資産減価償却率最小値テキスト">
          <a:extLst>
            <a:ext uri="{FF2B5EF4-FFF2-40B4-BE49-F238E27FC236}">
              <a16:creationId xmlns:a16="http://schemas.microsoft.com/office/drawing/2014/main" id="{00000000-0008-0000-0E00-000006020000}"/>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00000000-0008-0000-0E00-00000802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00000000-0008-0000-0E00-00000A020000}"/>
            </a:ext>
          </a:extLst>
        </xdr:cNvPr>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156845</xdr:rowOff>
    </xdr:from>
    <xdr:to>
      <xdr:col>85</xdr:col>
      <xdr:colOff>177800</xdr:colOff>
      <xdr:row>34</xdr:row>
      <xdr:rowOff>86995</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6268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109872</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00000000-0008-0000-0E00-000016020000}"/>
            </a:ext>
          </a:extLst>
        </xdr:cNvPr>
        <xdr:cNvSpPr txBox="1"/>
      </xdr:nvSpPr>
      <xdr:spPr>
        <a:xfrm>
          <a:off x="16357600"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113030</xdr:rowOff>
    </xdr:from>
    <xdr:to>
      <xdr:col>81</xdr:col>
      <xdr:colOff>101600</xdr:colOff>
      <xdr:row>34</xdr:row>
      <xdr:rowOff>43180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5430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163830</xdr:rowOff>
    </xdr:from>
    <xdr:to>
      <xdr:col>85</xdr:col>
      <xdr:colOff>127000</xdr:colOff>
      <xdr:row>34</xdr:row>
      <xdr:rowOff>36195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5481300" y="58216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65405</xdr:rowOff>
    </xdr:from>
    <xdr:to>
      <xdr:col>76</xdr:col>
      <xdr:colOff>165100</xdr:colOff>
      <xdr:row>33</xdr:row>
      <xdr:rowOff>167005</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4541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116205</xdr:rowOff>
    </xdr:from>
    <xdr:to>
      <xdr:col>81</xdr:col>
      <xdr:colOff>50800</xdr:colOff>
      <xdr:row>33</xdr:row>
      <xdr:rowOff>163830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4592300" y="57740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25400</xdr:rowOff>
    </xdr:from>
    <xdr:to>
      <xdr:col>72</xdr:col>
      <xdr:colOff>38100</xdr:colOff>
      <xdr:row>33</xdr:row>
      <xdr:rowOff>127000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3652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76200</xdr:rowOff>
    </xdr:from>
    <xdr:to>
      <xdr:col>76</xdr:col>
      <xdr:colOff>114300</xdr:colOff>
      <xdr:row>33</xdr:row>
      <xdr:rowOff>116205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3703300" y="5734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151130</xdr:rowOff>
    </xdr:from>
    <xdr:to>
      <xdr:col>67</xdr:col>
      <xdr:colOff>101600</xdr:colOff>
      <xdr:row>33</xdr:row>
      <xdr:rowOff>81280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2763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30480</xdr:rowOff>
    </xdr:from>
    <xdr:to>
      <xdr:col>71</xdr:col>
      <xdr:colOff>177800</xdr:colOff>
      <xdr:row>33</xdr:row>
      <xdr:rowOff>76200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814300" y="5688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59707</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52660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12082</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43897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143527</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500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97807</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117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E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0000000-0008-0000-0E00-00003D020000}"/>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00000000-0008-0000-0E00-00003F020000}"/>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0000000-0008-0000-0E00-00004102000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2110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20845</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0000000-0008-0000-0E00-00004D020000}"/>
            </a:ext>
          </a:extLst>
        </xdr:cNvPr>
        <xdr:cNvSpPr txBox="1"/>
      </xdr:nvSpPr>
      <xdr:spPr>
        <a:xfrm>
          <a:off x="22199600"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48768</xdr:rowOff>
    </xdr:from>
    <xdr:to>
      <xdr:col>116</xdr:col>
      <xdr:colOff>63500</xdr:colOff>
      <xdr:row>38</xdr:row>
      <xdr:rowOff>53340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1323300" y="6563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53340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0434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xdr:rowOff>
    </xdr:from>
    <xdr:to>
      <xdr:col>102</xdr:col>
      <xdr:colOff>165100</xdr:colOff>
      <xdr:row>38</xdr:row>
      <xdr:rowOff>106426</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194945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55626</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19545300" y="65684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xdr:rowOff>
    </xdr:from>
    <xdr:to>
      <xdr:col>98</xdr:col>
      <xdr:colOff>38100</xdr:colOff>
      <xdr:row>38</xdr:row>
      <xdr:rowOff>104140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8605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53340</xdr:rowOff>
    </xdr:from>
    <xdr:to>
      <xdr:col>102</xdr:col>
      <xdr:colOff>114300</xdr:colOff>
      <xdr:row>38</xdr:row>
      <xdr:rowOff>55626</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656300" y="65684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22115</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421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122953</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93104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120667</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421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E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E00-000077020000}"/>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E00-000079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E00-00007B020000}"/>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6268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E00-000087020000}"/>
            </a:ext>
          </a:extLst>
        </xdr:cNvPr>
        <xdr:cNvSpPr txBox="1"/>
      </xdr:nvSpPr>
      <xdr:spPr>
        <a:xfrm>
          <a:off x="16357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58</xdr:row>
      <xdr:rowOff>41910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5481300" y="989838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59690</xdr:rowOff>
    </xdr:from>
    <xdr:to>
      <xdr:col>76</xdr:col>
      <xdr:colOff>165100</xdr:colOff>
      <xdr:row>57</xdr:row>
      <xdr:rowOff>161290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541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110490</xdr:rowOff>
    </xdr:from>
    <xdr:to>
      <xdr:col>81</xdr:col>
      <xdr:colOff>50800</xdr:colOff>
      <xdr:row>57</xdr:row>
      <xdr:rowOff>125730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4592300" y="9883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110490</xdr:rowOff>
    </xdr:from>
    <xdr:to>
      <xdr:col>76</xdr:col>
      <xdr:colOff>114300</xdr:colOff>
      <xdr:row>57</xdr:row>
      <xdr:rowOff>125730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3703300" y="9883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101600</xdr:rowOff>
    </xdr:from>
    <xdr:to>
      <xdr:col>67</xdr:col>
      <xdr:colOff>101600</xdr:colOff>
      <xdr:row>58</xdr:row>
      <xdr:rowOff>31750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763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125730</xdr:rowOff>
    </xdr:from>
    <xdr:to>
      <xdr:col>71</xdr:col>
      <xdr:colOff>177800</xdr:colOff>
      <xdr:row>57</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2814300" y="9898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E00-000094020000}"/>
            </a:ext>
          </a:extLst>
        </xdr:cNvPr>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6367</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E00-000095020000}"/>
            </a:ext>
          </a:extLst>
        </xdr:cNvPr>
        <xdr:cNvSpPr txBox="1"/>
      </xdr:nvSpPr>
      <xdr:spPr>
        <a:xfrm>
          <a:off x="14389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E00-000096020000}"/>
            </a:ext>
          </a:extLst>
        </xdr:cNvPr>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E00-000097020000}"/>
            </a:ext>
          </a:extLst>
        </xdr:cNvPr>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E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E00-0000AE020000}"/>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a:extLst>
            <a:ext uri="{FF2B5EF4-FFF2-40B4-BE49-F238E27FC236}">
              <a16:creationId xmlns:a16="http://schemas.microsoft.com/office/drawing/2014/main" id="{00000000-0008-0000-0E00-0000B0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E00-0000B2020000}"/>
            </a:ext>
          </a:extLst>
        </xdr:cNvPr>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91389</xdr:rowOff>
    </xdr:from>
    <xdr:to>
      <xdr:col>116</xdr:col>
      <xdr:colOff>114300</xdr:colOff>
      <xdr:row>61</xdr:row>
      <xdr:rowOff>21539</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221107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69816</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E00-0000BE020000}"/>
            </a:ext>
          </a:extLst>
        </xdr:cNvPr>
        <xdr:cNvSpPr txBox="1"/>
      </xdr:nvSpPr>
      <xdr:spPr>
        <a:xfrm>
          <a:off x="22199600" y="1035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94590</xdr:rowOff>
    </xdr:from>
    <xdr:to>
      <xdr:col>112</xdr:col>
      <xdr:colOff>38100</xdr:colOff>
      <xdr:row>61</xdr:row>
      <xdr:rowOff>24740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1272500" y="103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142189</xdr:rowOff>
    </xdr:from>
    <xdr:to>
      <xdr:col>116</xdr:col>
      <xdr:colOff>63500</xdr:colOff>
      <xdr:row>60</xdr:row>
      <xdr:rowOff>145390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1323300" y="1042918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96418</xdr:rowOff>
    </xdr:from>
    <xdr:to>
      <xdr:col>107</xdr:col>
      <xdr:colOff>101600</xdr:colOff>
      <xdr:row>61</xdr:row>
      <xdr:rowOff>26568</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20383500" y="103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145390</xdr:rowOff>
    </xdr:from>
    <xdr:to>
      <xdr:col>111</xdr:col>
      <xdr:colOff>177800</xdr:colOff>
      <xdr:row>60</xdr:row>
      <xdr:rowOff>147218</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0434300" y="1043239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96418</xdr:rowOff>
    </xdr:from>
    <xdr:to>
      <xdr:col>102</xdr:col>
      <xdr:colOff>165100</xdr:colOff>
      <xdr:row>61</xdr:row>
      <xdr:rowOff>26568</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9494500" y="103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147218</xdr:rowOff>
    </xdr:from>
    <xdr:to>
      <xdr:col>107</xdr:col>
      <xdr:colOff>50800</xdr:colOff>
      <xdr:row>60</xdr:row>
      <xdr:rowOff>147218</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9545300" y="10434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96418</xdr:rowOff>
    </xdr:from>
    <xdr:to>
      <xdr:col>98</xdr:col>
      <xdr:colOff>38100</xdr:colOff>
      <xdr:row>61</xdr:row>
      <xdr:rowOff>26568</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8605500" y="103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147218</xdr:rowOff>
    </xdr:from>
    <xdr:to>
      <xdr:col>102</xdr:col>
      <xdr:colOff>114300</xdr:colOff>
      <xdr:row>60</xdr:row>
      <xdr:rowOff>147218</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656300" y="10434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711" name="n_1aveValue【学校施設】&#10;一人当たり面積">
          <a:extLst>
            <a:ext uri="{FF2B5EF4-FFF2-40B4-BE49-F238E27FC236}">
              <a16:creationId xmlns:a16="http://schemas.microsoft.com/office/drawing/2014/main" id="{00000000-0008-0000-0E00-0000C7020000}"/>
            </a:ext>
          </a:extLst>
        </xdr:cNvPr>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712" name="n_2aveValue【学校施設】&#10;一人当たり面積">
          <a:extLst>
            <a:ext uri="{FF2B5EF4-FFF2-40B4-BE49-F238E27FC236}">
              <a16:creationId xmlns:a16="http://schemas.microsoft.com/office/drawing/2014/main" id="{00000000-0008-0000-0E00-0000C8020000}"/>
            </a:ext>
          </a:extLst>
        </xdr:cNvPr>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713" name="n_3aveValue【学校施設】&#10;一人当たり面積">
          <a:extLst>
            <a:ext uri="{FF2B5EF4-FFF2-40B4-BE49-F238E27FC236}">
              <a16:creationId xmlns:a16="http://schemas.microsoft.com/office/drawing/2014/main" id="{00000000-0008-0000-0E00-0000C9020000}"/>
            </a:ext>
          </a:extLst>
        </xdr:cNvPr>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714" name="n_4aveValue【学校施設】&#10;一人当たり面積">
          <a:extLst>
            <a:ext uri="{FF2B5EF4-FFF2-40B4-BE49-F238E27FC236}">
              <a16:creationId xmlns:a16="http://schemas.microsoft.com/office/drawing/2014/main" id="{00000000-0008-0000-0E00-0000CA020000}"/>
            </a:ext>
          </a:extLst>
        </xdr:cNvPr>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15867</xdr:rowOff>
    </xdr:from>
    <xdr:ext cx="469744" cy="259045"/>
    <xdr:sp macro="" textlink="">
      <xdr:nvSpPr>
        <xdr:cNvPr id="715" name="n_1mainValue【学校施設】&#10;一人当たり面積">
          <a:extLst>
            <a:ext uri="{FF2B5EF4-FFF2-40B4-BE49-F238E27FC236}">
              <a16:creationId xmlns:a16="http://schemas.microsoft.com/office/drawing/2014/main" id="{00000000-0008-0000-0E00-0000CB020000}"/>
            </a:ext>
          </a:extLst>
        </xdr:cNvPr>
        <xdr:cNvSpPr txBox="1"/>
      </xdr:nvSpPr>
      <xdr:spPr>
        <a:xfrm>
          <a:off x="21075727" y="104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17695</xdr:rowOff>
    </xdr:from>
    <xdr:ext cx="469744" cy="259045"/>
    <xdr:sp macro="" textlink="">
      <xdr:nvSpPr>
        <xdr:cNvPr id="716" name="n_2mainValue【学校施設】&#10;一人当たり面積">
          <a:extLst>
            <a:ext uri="{FF2B5EF4-FFF2-40B4-BE49-F238E27FC236}">
              <a16:creationId xmlns:a16="http://schemas.microsoft.com/office/drawing/2014/main" id="{00000000-0008-0000-0E00-0000CC020000}"/>
            </a:ext>
          </a:extLst>
        </xdr:cNvPr>
        <xdr:cNvSpPr txBox="1"/>
      </xdr:nvSpPr>
      <xdr:spPr>
        <a:xfrm>
          <a:off x="20199427" y="1047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17695</xdr:rowOff>
    </xdr:from>
    <xdr:ext cx="469744" cy="259045"/>
    <xdr:sp macro="" textlink="">
      <xdr:nvSpPr>
        <xdr:cNvPr id="717" name="n_3mainValue【学校施設】&#10;一人当たり面積">
          <a:extLst>
            <a:ext uri="{FF2B5EF4-FFF2-40B4-BE49-F238E27FC236}">
              <a16:creationId xmlns:a16="http://schemas.microsoft.com/office/drawing/2014/main" id="{00000000-0008-0000-0E00-0000CD020000}"/>
            </a:ext>
          </a:extLst>
        </xdr:cNvPr>
        <xdr:cNvSpPr txBox="1"/>
      </xdr:nvSpPr>
      <xdr:spPr>
        <a:xfrm>
          <a:off x="19310427" y="1047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17695</xdr:rowOff>
    </xdr:from>
    <xdr:ext cx="469744" cy="259045"/>
    <xdr:sp macro="" textlink="">
      <xdr:nvSpPr>
        <xdr:cNvPr id="718" name="n_4mainValue【学校施設】&#10;一人当たり面積">
          <a:extLst>
            <a:ext uri="{FF2B5EF4-FFF2-40B4-BE49-F238E27FC236}">
              <a16:creationId xmlns:a16="http://schemas.microsoft.com/office/drawing/2014/main" id="{00000000-0008-0000-0E00-0000CE020000}"/>
            </a:ext>
          </a:extLst>
        </xdr:cNvPr>
        <xdr:cNvSpPr txBox="1"/>
      </xdr:nvSpPr>
      <xdr:spPr>
        <a:xfrm>
          <a:off x="18421427" y="1047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a:extLst>
            <a:ext uri="{FF2B5EF4-FFF2-40B4-BE49-F238E27FC236}">
              <a16:creationId xmlns:a16="http://schemas.microsoft.com/office/drawing/2014/main" id="{00000000-0008-0000-0E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742" name="【児童館】&#10;有形固定資産減価償却率最小値テキスト">
          <a:extLst>
            <a:ext uri="{FF2B5EF4-FFF2-40B4-BE49-F238E27FC236}">
              <a16:creationId xmlns:a16="http://schemas.microsoft.com/office/drawing/2014/main" id="{00000000-0008-0000-0E00-0000E6020000}"/>
            </a:ext>
          </a:extLst>
        </xdr:cNvPr>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4" name="【児童館】&#10;有形固定資産減価償却率最大値テキスト">
          <a:extLst>
            <a:ext uri="{FF2B5EF4-FFF2-40B4-BE49-F238E27FC236}">
              <a16:creationId xmlns:a16="http://schemas.microsoft.com/office/drawing/2014/main" id="{00000000-0008-0000-0E00-0000E8020000}"/>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73169</xdr:rowOff>
    </xdr:from>
    <xdr:ext cx="405111" cy="259045"/>
    <xdr:sp macro="" textlink="">
      <xdr:nvSpPr>
        <xdr:cNvPr id="746" name="【児童館】&#10;有形固定資産減価償却率平均値テキスト">
          <a:extLst>
            <a:ext uri="{FF2B5EF4-FFF2-40B4-BE49-F238E27FC236}">
              <a16:creationId xmlns:a16="http://schemas.microsoft.com/office/drawing/2014/main" id="{00000000-0008-0000-0E00-0000EA020000}"/>
            </a:ext>
          </a:extLst>
        </xdr:cNvPr>
        <xdr:cNvSpPr txBox="1"/>
      </xdr:nvSpPr>
      <xdr:spPr>
        <a:xfrm>
          <a:off x="16357600" y="1378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747" name="フローチャート: 判断 746">
          <a:extLst>
            <a:ext uri="{FF2B5EF4-FFF2-40B4-BE49-F238E27FC236}">
              <a16:creationId xmlns:a16="http://schemas.microsoft.com/office/drawing/2014/main" id="{00000000-0008-0000-0E00-0000EB020000}"/>
            </a:ext>
          </a:extLst>
        </xdr:cNvPr>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748" name="フローチャート: 判断 747">
          <a:extLst>
            <a:ext uri="{FF2B5EF4-FFF2-40B4-BE49-F238E27FC236}">
              <a16:creationId xmlns:a16="http://schemas.microsoft.com/office/drawing/2014/main" id="{00000000-0008-0000-0E00-0000EC020000}"/>
            </a:ext>
          </a:extLst>
        </xdr:cNvPr>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78739</xdr:rowOff>
    </xdr:from>
    <xdr:to>
      <xdr:col>85</xdr:col>
      <xdr:colOff>177800</xdr:colOff>
      <xdr:row>79</xdr:row>
      <xdr:rowOff>8889</xdr:rowOff>
    </xdr:to>
    <xdr:sp macro="" textlink="">
      <xdr:nvSpPr>
        <xdr:cNvPr id="757" name="楕円 756">
          <a:extLst>
            <a:ext uri="{FF2B5EF4-FFF2-40B4-BE49-F238E27FC236}">
              <a16:creationId xmlns:a16="http://schemas.microsoft.com/office/drawing/2014/main" id="{00000000-0008-0000-0E00-0000F5020000}"/>
            </a:ext>
          </a:extLst>
        </xdr:cNvPr>
        <xdr:cNvSpPr/>
      </xdr:nvSpPr>
      <xdr:spPr>
        <a:xfrm>
          <a:off x="16268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101616</xdr:rowOff>
    </xdr:from>
    <xdr:ext cx="405111" cy="259045"/>
    <xdr:sp macro="" textlink="">
      <xdr:nvSpPr>
        <xdr:cNvPr id="758" name="【児童館】&#10;有形固定資産減価償却率該当値テキスト">
          <a:extLst>
            <a:ext uri="{FF2B5EF4-FFF2-40B4-BE49-F238E27FC236}">
              <a16:creationId xmlns:a16="http://schemas.microsoft.com/office/drawing/2014/main" id="{00000000-0008-0000-0E00-0000F6020000}"/>
            </a:ext>
          </a:extLst>
        </xdr:cNvPr>
        <xdr:cNvSpPr txBox="1"/>
      </xdr:nvSpPr>
      <xdr:spPr>
        <a:xfrm>
          <a:off x="16357600"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28448</xdr:rowOff>
    </xdr:from>
    <xdr:to>
      <xdr:col>81</xdr:col>
      <xdr:colOff>101600</xdr:colOff>
      <xdr:row>78</xdr:row>
      <xdr:rowOff>130048</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54305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79248</xdr:rowOff>
    </xdr:from>
    <xdr:to>
      <xdr:col>85</xdr:col>
      <xdr:colOff>127000</xdr:colOff>
      <xdr:row>78</xdr:row>
      <xdr:rowOff>129539</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5481300" y="134523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149606</xdr:rowOff>
    </xdr:from>
    <xdr:to>
      <xdr:col>76</xdr:col>
      <xdr:colOff>165100</xdr:colOff>
      <xdr:row>78</xdr:row>
      <xdr:rowOff>79756</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4541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28956</xdr:rowOff>
    </xdr:from>
    <xdr:to>
      <xdr:col>81</xdr:col>
      <xdr:colOff>50800</xdr:colOff>
      <xdr:row>78</xdr:row>
      <xdr:rowOff>79248</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4592300" y="13402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99313</xdr:rowOff>
    </xdr:from>
    <xdr:to>
      <xdr:col>72</xdr:col>
      <xdr:colOff>38100</xdr:colOff>
      <xdr:row>78</xdr:row>
      <xdr:rowOff>29463</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3652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150113</xdr:rowOff>
    </xdr:from>
    <xdr:to>
      <xdr:col>76</xdr:col>
      <xdr:colOff>114300</xdr:colOff>
      <xdr:row>78</xdr:row>
      <xdr:rowOff>28956</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3703300" y="13351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49022</xdr:rowOff>
    </xdr:from>
    <xdr:to>
      <xdr:col>67</xdr:col>
      <xdr:colOff>101600</xdr:colOff>
      <xdr:row>77</xdr:row>
      <xdr:rowOff>150622</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2763500" y="132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99822</xdr:rowOff>
    </xdr:from>
    <xdr:to>
      <xdr:col>71</xdr:col>
      <xdr:colOff>177800</xdr:colOff>
      <xdr:row>77</xdr:row>
      <xdr:rowOff>150113</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814300" y="13301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155464</xdr:rowOff>
    </xdr:from>
    <xdr:ext cx="405111" cy="259045"/>
    <xdr:sp macro="" textlink="">
      <xdr:nvSpPr>
        <xdr:cNvPr id="767" name="n_1aveValue【児童館】&#10;有形固定資産減価償却率">
          <a:extLst>
            <a:ext uri="{FF2B5EF4-FFF2-40B4-BE49-F238E27FC236}">
              <a16:creationId xmlns:a16="http://schemas.microsoft.com/office/drawing/2014/main" id="{00000000-0008-0000-0E00-0000FF020000}"/>
            </a:ext>
          </a:extLst>
        </xdr:cNvPr>
        <xdr:cNvSpPr txBox="1"/>
      </xdr:nvSpPr>
      <xdr:spPr>
        <a:xfrm>
          <a:off x="152660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100601</xdr:rowOff>
    </xdr:from>
    <xdr:ext cx="405111" cy="259045"/>
    <xdr:sp macro="" textlink="">
      <xdr:nvSpPr>
        <xdr:cNvPr id="768" name="n_2aveValue【児童館】&#10;有形固定資産減価償却率">
          <a:extLst>
            <a:ext uri="{FF2B5EF4-FFF2-40B4-BE49-F238E27FC236}">
              <a16:creationId xmlns:a16="http://schemas.microsoft.com/office/drawing/2014/main" id="{00000000-0008-0000-0E00-000000030000}"/>
            </a:ext>
          </a:extLst>
        </xdr:cNvPr>
        <xdr:cNvSpPr txBox="1"/>
      </xdr:nvSpPr>
      <xdr:spPr>
        <a:xfrm>
          <a:off x="14389744"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102888</xdr:rowOff>
    </xdr:from>
    <xdr:ext cx="405111" cy="259045"/>
    <xdr:sp macro="" textlink="">
      <xdr:nvSpPr>
        <xdr:cNvPr id="769" name="n_3aveValue【児童館】&#10;有形固定資産減価償却率">
          <a:extLst>
            <a:ext uri="{FF2B5EF4-FFF2-40B4-BE49-F238E27FC236}">
              <a16:creationId xmlns:a16="http://schemas.microsoft.com/office/drawing/2014/main" id="{00000000-0008-0000-0E00-000001030000}"/>
            </a:ext>
          </a:extLst>
        </xdr:cNvPr>
        <xdr:cNvSpPr txBox="1"/>
      </xdr:nvSpPr>
      <xdr:spPr>
        <a:xfrm>
          <a:off x="13500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770" name="n_4aveValue【児童館】&#10;有形固定資産減価償却率">
          <a:extLst>
            <a:ext uri="{FF2B5EF4-FFF2-40B4-BE49-F238E27FC236}">
              <a16:creationId xmlns:a16="http://schemas.microsoft.com/office/drawing/2014/main" id="{00000000-0008-0000-0E00-000002030000}"/>
            </a:ext>
          </a:extLst>
        </xdr:cNvPr>
        <xdr:cNvSpPr txBox="1"/>
      </xdr:nvSpPr>
      <xdr:spPr>
        <a:xfrm>
          <a:off x="12611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146575</xdr:rowOff>
    </xdr:from>
    <xdr:ext cx="405111" cy="259045"/>
    <xdr:sp macro="" textlink="">
      <xdr:nvSpPr>
        <xdr:cNvPr id="771" name="n_1mainValue【児童館】&#10;有形固定資産減価償却率">
          <a:extLst>
            <a:ext uri="{FF2B5EF4-FFF2-40B4-BE49-F238E27FC236}">
              <a16:creationId xmlns:a16="http://schemas.microsoft.com/office/drawing/2014/main" id="{00000000-0008-0000-0E00-000003030000}"/>
            </a:ext>
          </a:extLst>
        </xdr:cNvPr>
        <xdr:cNvSpPr txBox="1"/>
      </xdr:nvSpPr>
      <xdr:spPr>
        <a:xfrm>
          <a:off x="15266044" y="1317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96283</xdr:rowOff>
    </xdr:from>
    <xdr:ext cx="405111" cy="259045"/>
    <xdr:sp macro="" textlink="">
      <xdr:nvSpPr>
        <xdr:cNvPr id="772" name="n_2mainValue【児童館】&#10;有形固定資産減価償却率">
          <a:extLst>
            <a:ext uri="{FF2B5EF4-FFF2-40B4-BE49-F238E27FC236}">
              <a16:creationId xmlns:a16="http://schemas.microsoft.com/office/drawing/2014/main" id="{00000000-0008-0000-0E00-000004030000}"/>
            </a:ext>
          </a:extLst>
        </xdr:cNvPr>
        <xdr:cNvSpPr txBox="1"/>
      </xdr:nvSpPr>
      <xdr:spPr>
        <a:xfrm>
          <a:off x="143897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45990</xdr:rowOff>
    </xdr:from>
    <xdr:ext cx="405111" cy="259045"/>
    <xdr:sp macro="" textlink="">
      <xdr:nvSpPr>
        <xdr:cNvPr id="773" name="n_3mainValue【児童館】&#10;有形固定資産減価償却率">
          <a:extLst>
            <a:ext uri="{FF2B5EF4-FFF2-40B4-BE49-F238E27FC236}">
              <a16:creationId xmlns:a16="http://schemas.microsoft.com/office/drawing/2014/main" id="{00000000-0008-0000-0E00-000005030000}"/>
            </a:ext>
          </a:extLst>
        </xdr:cNvPr>
        <xdr:cNvSpPr txBox="1"/>
      </xdr:nvSpPr>
      <xdr:spPr>
        <a:xfrm>
          <a:off x="13500744"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167149</xdr:rowOff>
    </xdr:from>
    <xdr:ext cx="405111" cy="259045"/>
    <xdr:sp macro="" textlink="">
      <xdr:nvSpPr>
        <xdr:cNvPr id="774" name="n_4mainValue【児童館】&#10;有形固定資産減価償却率">
          <a:extLst>
            <a:ext uri="{FF2B5EF4-FFF2-40B4-BE49-F238E27FC236}">
              <a16:creationId xmlns:a16="http://schemas.microsoft.com/office/drawing/2014/main" id="{00000000-0008-0000-0E00-000006030000}"/>
            </a:ext>
          </a:extLst>
        </xdr:cNvPr>
        <xdr:cNvSpPr txBox="1"/>
      </xdr:nvSpPr>
      <xdr:spPr>
        <a:xfrm>
          <a:off x="12611744" y="1302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a:extLst>
            <a:ext uri="{FF2B5EF4-FFF2-40B4-BE49-F238E27FC236}">
              <a16:creationId xmlns:a16="http://schemas.microsoft.com/office/drawing/2014/main" id="{00000000-0008-0000-0E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99" name="【児童館】&#10;一人当たり面積最小値テキスト">
          <a:extLst>
            <a:ext uri="{FF2B5EF4-FFF2-40B4-BE49-F238E27FC236}">
              <a16:creationId xmlns:a16="http://schemas.microsoft.com/office/drawing/2014/main" id="{00000000-0008-0000-0E00-00001F030000}"/>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801" name="【児童館】&#10;一人当たり面積最大値テキスト">
          <a:extLst>
            <a:ext uri="{FF2B5EF4-FFF2-40B4-BE49-F238E27FC236}">
              <a16:creationId xmlns:a16="http://schemas.microsoft.com/office/drawing/2014/main" id="{00000000-0008-0000-0E00-000021030000}"/>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803" name="【児童館】&#10;一人当たり面積平均値テキスト">
          <a:extLst>
            <a:ext uri="{FF2B5EF4-FFF2-40B4-BE49-F238E27FC236}">
              <a16:creationId xmlns:a16="http://schemas.microsoft.com/office/drawing/2014/main" id="{00000000-0008-0000-0E00-000023030000}"/>
            </a:ext>
          </a:extLst>
        </xdr:cNvPr>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804" name="フローチャート: 判断 803">
          <a:extLst>
            <a:ext uri="{FF2B5EF4-FFF2-40B4-BE49-F238E27FC236}">
              <a16:creationId xmlns:a16="http://schemas.microsoft.com/office/drawing/2014/main" id="{00000000-0008-0000-0E00-000024030000}"/>
            </a:ext>
          </a:extLst>
        </xdr:cNvPr>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5" name="フローチャート: 判断 804">
          <a:extLst>
            <a:ext uri="{FF2B5EF4-FFF2-40B4-BE49-F238E27FC236}">
              <a16:creationId xmlns:a16="http://schemas.microsoft.com/office/drawing/2014/main" id="{00000000-0008-0000-0E00-00002503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814" name="楕円 813">
          <a:extLst>
            <a:ext uri="{FF2B5EF4-FFF2-40B4-BE49-F238E27FC236}">
              <a16:creationId xmlns:a16="http://schemas.microsoft.com/office/drawing/2014/main" id="{00000000-0008-0000-0E00-00002E030000}"/>
            </a:ext>
          </a:extLst>
        </xdr:cNvPr>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815" name="【児童館】&#10;一人当たり面積該当値テキスト">
          <a:extLst>
            <a:ext uri="{FF2B5EF4-FFF2-40B4-BE49-F238E27FC236}">
              <a16:creationId xmlns:a16="http://schemas.microsoft.com/office/drawing/2014/main" id="{00000000-0008-0000-0E00-00002F03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816" name="楕円 815">
          <a:extLst>
            <a:ext uri="{FF2B5EF4-FFF2-40B4-BE49-F238E27FC236}">
              <a16:creationId xmlns:a16="http://schemas.microsoft.com/office/drawing/2014/main" id="{00000000-0008-0000-0E00-000030030000}"/>
            </a:ext>
          </a:extLst>
        </xdr:cNvPr>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818" name="楕円 817">
          <a:extLst>
            <a:ext uri="{FF2B5EF4-FFF2-40B4-BE49-F238E27FC236}">
              <a16:creationId xmlns:a16="http://schemas.microsoft.com/office/drawing/2014/main" id="{00000000-0008-0000-0E00-000032030000}"/>
            </a:ext>
          </a:extLst>
        </xdr:cNvPr>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043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152400</xdr:rowOff>
    </xdr:from>
    <xdr:to>
      <xdr:col>102</xdr:col>
      <xdr:colOff>165100</xdr:colOff>
      <xdr:row>85</xdr:row>
      <xdr:rowOff>82550</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19494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31750</xdr:rowOff>
    </xdr:from>
    <xdr:to>
      <xdr:col>107</xdr:col>
      <xdr:colOff>50800</xdr:colOff>
      <xdr:row>85</xdr:row>
      <xdr:rowOff>31750</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9545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152400</xdr:rowOff>
    </xdr:from>
    <xdr:to>
      <xdr:col>98</xdr:col>
      <xdr:colOff>38100</xdr:colOff>
      <xdr:row>85</xdr:row>
      <xdr:rowOff>82550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8605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31750</xdr:rowOff>
    </xdr:from>
    <xdr:to>
      <xdr:col>102</xdr:col>
      <xdr:colOff>114300</xdr:colOff>
      <xdr:row>85</xdr:row>
      <xdr:rowOff>31750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8656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4" name="n_1aveValue【児童館】&#10;一人当たり面積">
          <a:extLst>
            <a:ext uri="{FF2B5EF4-FFF2-40B4-BE49-F238E27FC236}">
              <a16:creationId xmlns:a16="http://schemas.microsoft.com/office/drawing/2014/main" id="{00000000-0008-0000-0E00-00003803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25" name="n_2aveValue【児童館】&#10;一人当たり面積">
          <a:extLst>
            <a:ext uri="{FF2B5EF4-FFF2-40B4-BE49-F238E27FC236}">
              <a16:creationId xmlns:a16="http://schemas.microsoft.com/office/drawing/2014/main" id="{00000000-0008-0000-0E00-000039030000}"/>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826" name="n_3aveValue【児童館】&#10;一人当たり面積">
          <a:extLst>
            <a:ext uri="{FF2B5EF4-FFF2-40B4-BE49-F238E27FC236}">
              <a16:creationId xmlns:a16="http://schemas.microsoft.com/office/drawing/2014/main" id="{00000000-0008-0000-0E00-00003A03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7" name="n_4aveValue【児童館】&#10;一人当たり面積">
          <a:extLst>
            <a:ext uri="{FF2B5EF4-FFF2-40B4-BE49-F238E27FC236}">
              <a16:creationId xmlns:a16="http://schemas.microsoft.com/office/drawing/2014/main" id="{00000000-0008-0000-0E00-00003B030000}"/>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828" name="n_1mainValue【児童館】&#10;一人当たり面積">
          <a:extLst>
            <a:ext uri="{FF2B5EF4-FFF2-40B4-BE49-F238E27FC236}">
              <a16:creationId xmlns:a16="http://schemas.microsoft.com/office/drawing/2014/main" id="{00000000-0008-0000-0E00-00003C030000}"/>
            </a:ext>
          </a:extLst>
        </xdr:cNvPr>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829" name="n_2mainValue【児童館】&#10;一人当たり面積">
          <a:extLst>
            <a:ext uri="{FF2B5EF4-FFF2-40B4-BE49-F238E27FC236}">
              <a16:creationId xmlns:a16="http://schemas.microsoft.com/office/drawing/2014/main" id="{00000000-0008-0000-0E00-00003D030000}"/>
            </a:ext>
          </a:extLst>
        </xdr:cNvPr>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73677</xdr:rowOff>
    </xdr:from>
    <xdr:ext cx="469744" cy="259045"/>
    <xdr:sp macro="" textlink="">
      <xdr:nvSpPr>
        <xdr:cNvPr id="830" name="n_3mainValue【児童館】&#10;一人当たり面積">
          <a:extLst>
            <a:ext uri="{FF2B5EF4-FFF2-40B4-BE49-F238E27FC236}">
              <a16:creationId xmlns:a16="http://schemas.microsoft.com/office/drawing/2014/main" id="{00000000-0008-0000-0E00-00003E030000}"/>
            </a:ext>
          </a:extLst>
        </xdr:cNvPr>
        <xdr:cNvSpPr txBox="1"/>
      </xdr:nvSpPr>
      <xdr:spPr>
        <a:xfrm>
          <a:off x="19310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73677</xdr:rowOff>
    </xdr:from>
    <xdr:ext cx="469744" cy="259045"/>
    <xdr:sp macro="" textlink="">
      <xdr:nvSpPr>
        <xdr:cNvPr id="831" name="n_4mainValue【児童館】&#10;一人当たり面積">
          <a:extLst>
            <a:ext uri="{FF2B5EF4-FFF2-40B4-BE49-F238E27FC236}">
              <a16:creationId xmlns:a16="http://schemas.microsoft.com/office/drawing/2014/main" id="{00000000-0008-0000-0E00-00003F030000}"/>
            </a:ext>
          </a:extLst>
        </xdr:cNvPr>
        <xdr:cNvSpPr txBox="1"/>
      </xdr:nvSpPr>
      <xdr:spPr>
        <a:xfrm>
          <a:off x="18421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E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a:extLst>
            <a:ext uri="{FF2B5EF4-FFF2-40B4-BE49-F238E27FC236}">
              <a16:creationId xmlns:a16="http://schemas.microsoft.com/office/drawing/2014/main" id="{00000000-0008-0000-0E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a:extLst>
            <a:ext uri="{FF2B5EF4-FFF2-40B4-BE49-F238E27FC236}">
              <a16:creationId xmlns:a16="http://schemas.microsoft.com/office/drawing/2014/main" id="{00000000-0008-0000-0E00-000059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859" name="【公民館】&#10;有形固定資産減価償却率最大値テキスト">
          <a:extLst>
            <a:ext uri="{FF2B5EF4-FFF2-40B4-BE49-F238E27FC236}">
              <a16:creationId xmlns:a16="http://schemas.microsoft.com/office/drawing/2014/main" id="{00000000-0008-0000-0E00-00005B030000}"/>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861" name="【公民館】&#10;有形固定資産減価償却率平均値テキスト">
          <a:extLst>
            <a:ext uri="{FF2B5EF4-FFF2-40B4-BE49-F238E27FC236}">
              <a16:creationId xmlns:a16="http://schemas.microsoft.com/office/drawing/2014/main" id="{00000000-0008-0000-0E00-00005D030000}"/>
            </a:ext>
          </a:extLst>
        </xdr:cNvPr>
        <xdr:cNvSpPr txBox="1"/>
      </xdr:nvSpPr>
      <xdr:spPr>
        <a:xfrm>
          <a:off x="16357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862" name="フローチャート: 判断 861">
          <a:extLst>
            <a:ext uri="{FF2B5EF4-FFF2-40B4-BE49-F238E27FC236}">
              <a16:creationId xmlns:a16="http://schemas.microsoft.com/office/drawing/2014/main" id="{00000000-0008-0000-0E00-00005E030000}"/>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863" name="フローチャート: 判断 862">
          <a:extLst>
            <a:ext uri="{FF2B5EF4-FFF2-40B4-BE49-F238E27FC236}">
              <a16:creationId xmlns:a16="http://schemas.microsoft.com/office/drawing/2014/main" id="{00000000-0008-0000-0E00-00005F03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864" name="フローチャート: 判断 863">
          <a:extLst>
            <a:ext uri="{FF2B5EF4-FFF2-40B4-BE49-F238E27FC236}">
              <a16:creationId xmlns:a16="http://schemas.microsoft.com/office/drawing/2014/main" id="{00000000-0008-0000-0E00-000060030000}"/>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872" name="楕円 871">
          <a:extLst>
            <a:ext uri="{FF2B5EF4-FFF2-40B4-BE49-F238E27FC236}">
              <a16:creationId xmlns:a16="http://schemas.microsoft.com/office/drawing/2014/main" id="{00000000-0008-0000-0E00-000068030000}"/>
            </a:ext>
          </a:extLst>
        </xdr:cNvPr>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873" name="【公民館】&#10;有形固定資産減価償却率該当値テキスト">
          <a:extLst>
            <a:ext uri="{FF2B5EF4-FFF2-40B4-BE49-F238E27FC236}">
              <a16:creationId xmlns:a16="http://schemas.microsoft.com/office/drawing/2014/main" id="{00000000-0008-0000-0E00-000069030000}"/>
            </a:ext>
          </a:extLst>
        </xdr:cNvPr>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107314</xdr:rowOff>
    </xdr:from>
    <xdr:to>
      <xdr:col>81</xdr:col>
      <xdr:colOff>101600</xdr:colOff>
      <xdr:row>103</xdr:row>
      <xdr:rowOff>37464</xdr:rowOff>
    </xdr:to>
    <xdr:sp macro="" textlink="">
      <xdr:nvSpPr>
        <xdr:cNvPr id="874" name="楕円 873">
          <a:extLst>
            <a:ext uri="{FF2B5EF4-FFF2-40B4-BE49-F238E27FC236}">
              <a16:creationId xmlns:a16="http://schemas.microsoft.com/office/drawing/2014/main" id="{00000000-0008-0000-0E00-00006A030000}"/>
            </a:ext>
          </a:extLst>
        </xdr:cNvPr>
        <xdr:cNvSpPr/>
      </xdr:nvSpPr>
      <xdr:spPr>
        <a:xfrm>
          <a:off x="15430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158114</xdr:rowOff>
    </xdr:from>
    <xdr:to>
      <xdr:col>85</xdr:col>
      <xdr:colOff>127000</xdr:colOff>
      <xdr:row>103</xdr:row>
      <xdr:rowOff>49530</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15481300" y="176460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42545</xdr:rowOff>
    </xdr:from>
    <xdr:to>
      <xdr:col>76</xdr:col>
      <xdr:colOff>165100</xdr:colOff>
      <xdr:row>102</xdr:row>
      <xdr:rowOff>144145</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4541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93345</xdr:rowOff>
    </xdr:from>
    <xdr:to>
      <xdr:col>81</xdr:col>
      <xdr:colOff>50800</xdr:colOff>
      <xdr:row>102</xdr:row>
      <xdr:rowOff>158114</xdr:rowOff>
    </xdr:to>
    <xdr:cxnSp macro="">
      <xdr:nvCxnSpPr>
        <xdr:cNvPr id="877" name="直線コネクタ 876">
          <a:extLst>
            <a:ext uri="{FF2B5EF4-FFF2-40B4-BE49-F238E27FC236}">
              <a16:creationId xmlns:a16="http://schemas.microsoft.com/office/drawing/2014/main" id="{00000000-0008-0000-0E00-00006D030000}"/>
            </a:ext>
          </a:extLst>
        </xdr:cNvPr>
        <xdr:cNvCxnSpPr/>
      </xdr:nvCxnSpPr>
      <xdr:spPr>
        <a:xfrm>
          <a:off x="14592300" y="1758124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36830</xdr:rowOff>
    </xdr:from>
    <xdr:to>
      <xdr:col>72</xdr:col>
      <xdr:colOff>38100</xdr:colOff>
      <xdr:row>107</xdr:row>
      <xdr:rowOff>138430</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3652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93345</xdr:rowOff>
    </xdr:from>
    <xdr:to>
      <xdr:col>76</xdr:col>
      <xdr:colOff>114300</xdr:colOff>
      <xdr:row>107</xdr:row>
      <xdr:rowOff>87630</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flipV="1">
          <a:off x="13703300" y="17581245"/>
          <a:ext cx="889000" cy="8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164464</xdr:rowOff>
    </xdr:from>
    <xdr:to>
      <xdr:col>67</xdr:col>
      <xdr:colOff>101600</xdr:colOff>
      <xdr:row>107</xdr:row>
      <xdr:rowOff>94614</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276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43814</xdr:rowOff>
    </xdr:from>
    <xdr:to>
      <xdr:col>71</xdr:col>
      <xdr:colOff>177800</xdr:colOff>
      <xdr:row>107</xdr:row>
      <xdr:rowOff>87630</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12814300" y="183889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882" name="n_1aveValue【公民館】&#10;有形固定資産減価償却率">
          <a:extLst>
            <a:ext uri="{FF2B5EF4-FFF2-40B4-BE49-F238E27FC236}">
              <a16:creationId xmlns:a16="http://schemas.microsoft.com/office/drawing/2014/main" id="{00000000-0008-0000-0E00-000072030000}"/>
            </a:ext>
          </a:extLst>
        </xdr:cNvPr>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883" name="n_2aveValue【公民館】&#10;有形固定資産減価償却率">
          <a:extLst>
            <a:ext uri="{FF2B5EF4-FFF2-40B4-BE49-F238E27FC236}">
              <a16:creationId xmlns:a16="http://schemas.microsoft.com/office/drawing/2014/main" id="{00000000-0008-0000-0E00-000073030000}"/>
            </a:ext>
          </a:extLst>
        </xdr:cNvPr>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884" name="n_3aveValue【公民館】&#10;有形固定資産減価償却率">
          <a:extLst>
            <a:ext uri="{FF2B5EF4-FFF2-40B4-BE49-F238E27FC236}">
              <a16:creationId xmlns:a16="http://schemas.microsoft.com/office/drawing/2014/main" id="{00000000-0008-0000-0E00-000074030000}"/>
            </a:ext>
          </a:extLst>
        </xdr:cNvPr>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85" name="n_4aveValue【公民館】&#10;有形固定資産減価償却率">
          <a:extLst>
            <a:ext uri="{FF2B5EF4-FFF2-40B4-BE49-F238E27FC236}">
              <a16:creationId xmlns:a16="http://schemas.microsoft.com/office/drawing/2014/main" id="{00000000-0008-0000-0E00-00007503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53991</xdr:rowOff>
    </xdr:from>
    <xdr:ext cx="405111" cy="259045"/>
    <xdr:sp macro="" textlink="">
      <xdr:nvSpPr>
        <xdr:cNvPr id="886" name="n_1mainValue【公民館】&#10;有形固定資産減価償却率">
          <a:extLst>
            <a:ext uri="{FF2B5EF4-FFF2-40B4-BE49-F238E27FC236}">
              <a16:creationId xmlns:a16="http://schemas.microsoft.com/office/drawing/2014/main" id="{00000000-0008-0000-0E00-000076030000}"/>
            </a:ext>
          </a:extLst>
        </xdr:cNvPr>
        <xdr:cNvSpPr txBox="1"/>
      </xdr:nvSpPr>
      <xdr:spPr>
        <a:xfrm>
          <a:off x="152660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160672</xdr:rowOff>
    </xdr:from>
    <xdr:ext cx="405111" cy="259045"/>
    <xdr:sp macro="" textlink="">
      <xdr:nvSpPr>
        <xdr:cNvPr id="887" name="n_2mainValue【公民館】&#10;有形固定資産減価償却率">
          <a:extLst>
            <a:ext uri="{FF2B5EF4-FFF2-40B4-BE49-F238E27FC236}">
              <a16:creationId xmlns:a16="http://schemas.microsoft.com/office/drawing/2014/main" id="{00000000-0008-0000-0E00-000077030000}"/>
            </a:ext>
          </a:extLst>
        </xdr:cNvPr>
        <xdr:cNvSpPr txBox="1"/>
      </xdr:nvSpPr>
      <xdr:spPr>
        <a:xfrm>
          <a:off x="14389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129557</xdr:rowOff>
    </xdr:from>
    <xdr:ext cx="405111" cy="259045"/>
    <xdr:sp macro="" textlink="">
      <xdr:nvSpPr>
        <xdr:cNvPr id="888" name="n_3mainValue【公民館】&#10;有形固定資産減価償却率">
          <a:extLst>
            <a:ext uri="{FF2B5EF4-FFF2-40B4-BE49-F238E27FC236}">
              <a16:creationId xmlns:a16="http://schemas.microsoft.com/office/drawing/2014/main" id="{00000000-0008-0000-0E00-000078030000}"/>
            </a:ext>
          </a:extLst>
        </xdr:cNvPr>
        <xdr:cNvSpPr txBox="1"/>
      </xdr:nvSpPr>
      <xdr:spPr>
        <a:xfrm>
          <a:off x="13500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85741</xdr:rowOff>
    </xdr:from>
    <xdr:ext cx="405111" cy="259045"/>
    <xdr:sp macro="" textlink="">
      <xdr:nvSpPr>
        <xdr:cNvPr id="889" name="n_4mainValue【公民館】&#10;有形固定資産減価償却率">
          <a:extLst>
            <a:ext uri="{FF2B5EF4-FFF2-40B4-BE49-F238E27FC236}">
              <a16:creationId xmlns:a16="http://schemas.microsoft.com/office/drawing/2014/main" id="{00000000-0008-0000-0E00-000079030000}"/>
            </a:ext>
          </a:extLst>
        </xdr:cNvPr>
        <xdr:cNvSpPr txBox="1"/>
      </xdr:nvSpPr>
      <xdr:spPr>
        <a:xfrm>
          <a:off x="12611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E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E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E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E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E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00000000-0008-0000-0E00-00008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00000000-0008-0000-0E00-00008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00000000-0008-0000-0E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916" name="【公民館】&#10;一人当たり面積最小値テキスト">
          <a:extLst>
            <a:ext uri="{FF2B5EF4-FFF2-40B4-BE49-F238E27FC236}">
              <a16:creationId xmlns:a16="http://schemas.microsoft.com/office/drawing/2014/main" id="{00000000-0008-0000-0E00-000094030000}"/>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918" name="【公民館】&#10;一人当たり面積最大値テキスト">
          <a:extLst>
            <a:ext uri="{FF2B5EF4-FFF2-40B4-BE49-F238E27FC236}">
              <a16:creationId xmlns:a16="http://schemas.microsoft.com/office/drawing/2014/main" id="{00000000-0008-0000-0E00-000096030000}"/>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920" name="【公民館】&#10;一人当たり面積平均値テキスト">
          <a:extLst>
            <a:ext uri="{FF2B5EF4-FFF2-40B4-BE49-F238E27FC236}">
              <a16:creationId xmlns:a16="http://schemas.microsoft.com/office/drawing/2014/main" id="{00000000-0008-0000-0E00-000098030000}"/>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931" name="楕円 930">
          <a:extLst>
            <a:ext uri="{FF2B5EF4-FFF2-40B4-BE49-F238E27FC236}">
              <a16:creationId xmlns:a16="http://schemas.microsoft.com/office/drawing/2014/main" id="{00000000-0008-0000-0E00-0000A3030000}"/>
            </a:ext>
          </a:extLst>
        </xdr:cNvPr>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36665</xdr:rowOff>
    </xdr:from>
    <xdr:ext cx="469744" cy="259045"/>
    <xdr:sp macro="" textlink="">
      <xdr:nvSpPr>
        <xdr:cNvPr id="932" name="【公民館】&#10;一人当たり面積該当値テキスト">
          <a:extLst>
            <a:ext uri="{FF2B5EF4-FFF2-40B4-BE49-F238E27FC236}">
              <a16:creationId xmlns:a16="http://schemas.microsoft.com/office/drawing/2014/main" id="{00000000-0008-0000-0E00-0000A4030000}"/>
            </a:ext>
          </a:extLst>
        </xdr:cNvPr>
        <xdr:cNvSpPr txBox="1"/>
      </xdr:nvSpPr>
      <xdr:spPr>
        <a:xfrm>
          <a:off x="22199600" y="1838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1088</xdr:rowOff>
    </xdr:to>
    <xdr:cxnSp macro="">
      <xdr:nvCxnSpPr>
        <xdr:cNvPr id="934" name="直線コネクタ 933">
          <a:extLst>
            <a:ext uri="{FF2B5EF4-FFF2-40B4-BE49-F238E27FC236}">
              <a16:creationId xmlns:a16="http://schemas.microsoft.com/office/drawing/2014/main" id="{00000000-0008-0000-0E00-0000A6030000}"/>
            </a:ext>
          </a:extLst>
        </xdr:cNvPr>
        <xdr:cNvCxnSpPr/>
      </xdr:nvCxnSpPr>
      <xdr:spPr>
        <a:xfrm>
          <a:off x="21323300" y="1851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xdr:rowOff>
    </xdr:from>
    <xdr:to>
      <xdr:col>111</xdr:col>
      <xdr:colOff>177800</xdr:colOff>
      <xdr:row>108</xdr:row>
      <xdr:rowOff>1088</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a:off x="20434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1088</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a:off x="19545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121738</xdr:rowOff>
    </xdr:from>
    <xdr:to>
      <xdr:col>98</xdr:col>
      <xdr:colOff>38100</xdr:colOff>
      <xdr:row>108</xdr:row>
      <xdr:rowOff>51888</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18605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xdr:rowOff>
    </xdr:from>
    <xdr:to>
      <xdr:col>102</xdr:col>
      <xdr:colOff>114300</xdr:colOff>
      <xdr:row>108</xdr:row>
      <xdr:rowOff>1088</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a:off x="18656300" y="18517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941" name="n_1aveValue【公民館】&#10;一人当たり面積">
          <a:extLst>
            <a:ext uri="{FF2B5EF4-FFF2-40B4-BE49-F238E27FC236}">
              <a16:creationId xmlns:a16="http://schemas.microsoft.com/office/drawing/2014/main" id="{00000000-0008-0000-0E00-0000AD030000}"/>
            </a:ext>
          </a:extLst>
        </xdr:cNvPr>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942" name="n_2aveValue【公民館】&#10;一人当たり面積">
          <a:extLst>
            <a:ext uri="{FF2B5EF4-FFF2-40B4-BE49-F238E27FC236}">
              <a16:creationId xmlns:a16="http://schemas.microsoft.com/office/drawing/2014/main" id="{00000000-0008-0000-0E00-0000AE03000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943" name="n_3aveValue【公民館】&#10;一人当たり面積">
          <a:extLst>
            <a:ext uri="{FF2B5EF4-FFF2-40B4-BE49-F238E27FC236}">
              <a16:creationId xmlns:a16="http://schemas.microsoft.com/office/drawing/2014/main" id="{00000000-0008-0000-0E00-0000AF030000}"/>
            </a:ext>
          </a:extLst>
        </xdr:cNvPr>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944" name="n_4aveValue【公民館】&#10;一人当たり面積">
          <a:extLst>
            <a:ext uri="{FF2B5EF4-FFF2-40B4-BE49-F238E27FC236}">
              <a16:creationId xmlns:a16="http://schemas.microsoft.com/office/drawing/2014/main" id="{00000000-0008-0000-0E00-0000B0030000}"/>
            </a:ext>
          </a:extLst>
        </xdr:cNvPr>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945" name="n_1mainValue【公民館】&#10;一人当たり面積">
          <a:extLst>
            <a:ext uri="{FF2B5EF4-FFF2-40B4-BE49-F238E27FC236}">
              <a16:creationId xmlns:a16="http://schemas.microsoft.com/office/drawing/2014/main" id="{00000000-0008-0000-0E00-0000B1030000}"/>
            </a:ext>
          </a:extLst>
        </xdr:cNvPr>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946" name="n_2mainValue【公民館】&#10;一人当たり面積">
          <a:extLst>
            <a:ext uri="{FF2B5EF4-FFF2-40B4-BE49-F238E27FC236}">
              <a16:creationId xmlns:a16="http://schemas.microsoft.com/office/drawing/2014/main" id="{00000000-0008-0000-0E00-0000B2030000}"/>
            </a:ext>
          </a:extLst>
        </xdr:cNvPr>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947" name="n_3mainValue【公民館】&#10;一人当たり面積">
          <a:extLst>
            <a:ext uri="{FF2B5EF4-FFF2-40B4-BE49-F238E27FC236}">
              <a16:creationId xmlns:a16="http://schemas.microsoft.com/office/drawing/2014/main" id="{00000000-0008-0000-0E00-0000B3030000}"/>
            </a:ext>
          </a:extLst>
        </xdr:cNvPr>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43015</xdr:rowOff>
    </xdr:from>
    <xdr:ext cx="469744" cy="259045"/>
    <xdr:sp macro="" textlink="">
      <xdr:nvSpPr>
        <xdr:cNvPr id="948" name="n_4mainValue【公民館】&#10;一人当たり面積">
          <a:extLst>
            <a:ext uri="{FF2B5EF4-FFF2-40B4-BE49-F238E27FC236}">
              <a16:creationId xmlns:a16="http://schemas.microsoft.com/office/drawing/2014/main" id="{00000000-0008-0000-0E00-0000B4030000}"/>
            </a:ext>
          </a:extLst>
        </xdr:cNvPr>
        <xdr:cNvSpPr txBox="1"/>
      </xdr:nvSpPr>
      <xdr:spPr>
        <a:xfrm>
          <a:off x="18421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E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E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道路及び橋梁は、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資産に対</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する当期の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減価償却額が大き</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く、有形固定資産減価償却率は前年度と比較し増加している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。また、道路の一人当たり延長は、道路整備による道路延長の増加と人口の減少により増加したが、面積が小さく道路総延長が短いため、類似団体内順位が低いと推察される。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保育所は、町立の保育園が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園あり、これらの保育園は平成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年に鉄骨造又は鉄筋コンクリート造で建設されたため、有形固定資産減価償却率は全国平均と比較して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％低く、類似団体内順位も最も高くなっている。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学校施設は、校舎については昭和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設しており、各種付属施設も償却が完了しているものが多数あるため、有形固定資産の減価償却率は全国平均と同等の値となっているが、建設されてから築年数の経過した施設について適時改修をしてきた施設も多くあるため、有形固定資産減価償却率は県平均に比べて低い水準となっている。また、保有する学校数が少なく（小学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校、中学校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校当たりの児童・生徒数が多いため、学校施設の一人当たり面積が類似団体と比較して低くなっている。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141514</xdr:rowOff>
    </xdr:from>
    <xdr:to>
      <xdr:col>24</xdr:col>
      <xdr:colOff>63500</xdr:colOff>
      <xdr:row>37</xdr:row>
      <xdr:rowOff>2722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137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141514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76200</xdr:rowOff>
    </xdr:from>
    <xdr:to>
      <xdr:col>15</xdr:col>
      <xdr:colOff>50800</xdr:colOff>
      <xdr:row>36</xdr:row>
      <xdr:rowOff>108857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76200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65786</xdr:rowOff>
    </xdr:from>
    <xdr:to>
      <xdr:col>24</xdr:col>
      <xdr:colOff>114300</xdr:colOff>
      <xdr:row>57</xdr:row>
      <xdr:rowOff>167386</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88663</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968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22352</xdr:rowOff>
    </xdr:from>
    <xdr:to>
      <xdr:col>20</xdr:col>
      <xdr:colOff>38100</xdr:colOff>
      <xdr:row>58</xdr:row>
      <xdr:rowOff>123952</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116586</xdr:rowOff>
    </xdr:from>
    <xdr:to>
      <xdr:col>24</xdr:col>
      <xdr:colOff>63500</xdr:colOff>
      <xdr:row>58</xdr:row>
      <xdr:rowOff>73152</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3797300" y="98892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136652</xdr:rowOff>
    </xdr:from>
    <xdr:to>
      <xdr:col>15</xdr:col>
      <xdr:colOff>101600</xdr:colOff>
      <xdr:row>58</xdr:row>
      <xdr:rowOff>66802</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xdr:rowOff>
    </xdr:from>
    <xdr:to>
      <xdr:col>19</xdr:col>
      <xdr:colOff>177800</xdr:colOff>
      <xdr:row>58</xdr:row>
      <xdr:rowOff>73152</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99601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79502</xdr:rowOff>
    </xdr:from>
    <xdr:to>
      <xdr:col>10</xdr:col>
      <xdr:colOff>165100</xdr:colOff>
      <xdr:row>58</xdr:row>
      <xdr:rowOff>9652</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130302</xdr:rowOff>
    </xdr:from>
    <xdr:to>
      <xdr:col>15</xdr:col>
      <xdr:colOff>50800</xdr:colOff>
      <xdr:row>58</xdr:row>
      <xdr:rowOff>16002</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99029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106934</xdr:rowOff>
    </xdr:from>
    <xdr:to>
      <xdr:col>6</xdr:col>
      <xdr:colOff>38100</xdr:colOff>
      <xdr:row>61</xdr:row>
      <xdr:rowOff>37084</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130302</xdr:rowOff>
    </xdr:from>
    <xdr:to>
      <xdr:col>10</xdr:col>
      <xdr:colOff>114300</xdr:colOff>
      <xdr:row>60</xdr:row>
      <xdr:rowOff>157734</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130300" y="9902952"/>
          <a:ext cx="889000" cy="5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140479</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74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83329</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26179</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28211</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92075</xdr:rowOff>
    </xdr:from>
    <xdr:to>
      <xdr:col>55</xdr:col>
      <xdr:colOff>50800</xdr:colOff>
      <xdr:row>62</xdr:row>
      <xdr:rowOff>22225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114952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4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142875</xdr:rowOff>
    </xdr:from>
    <xdr:to>
      <xdr:col>55</xdr:col>
      <xdr:colOff>0</xdr:colOff>
      <xdr:row>61</xdr:row>
      <xdr:rowOff>144780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6013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95885</xdr:rowOff>
    </xdr:from>
    <xdr:to>
      <xdr:col>46</xdr:col>
      <xdr:colOff>38100</xdr:colOff>
      <xdr:row>62</xdr:row>
      <xdr:rowOff>26035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146685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6032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95885</xdr:rowOff>
    </xdr:from>
    <xdr:to>
      <xdr:col>41</xdr:col>
      <xdr:colOff>101600</xdr:colOff>
      <xdr:row>62</xdr:row>
      <xdr:rowOff>26035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146685</xdr:rowOff>
    </xdr:from>
    <xdr:to>
      <xdr:col>45</xdr:col>
      <xdr:colOff>177800</xdr:colOff>
      <xdr:row>61</xdr:row>
      <xdr:rowOff>146685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605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95885</xdr:rowOff>
    </xdr:from>
    <xdr:to>
      <xdr:col>36</xdr:col>
      <xdr:colOff>165100</xdr:colOff>
      <xdr:row>62</xdr:row>
      <xdr:rowOff>26035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146685</xdr:rowOff>
    </xdr:from>
    <xdr:to>
      <xdr:col>41</xdr:col>
      <xdr:colOff>50800</xdr:colOff>
      <xdr:row>61</xdr:row>
      <xdr:rowOff>146685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605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15257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17162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17162</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17162</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83820</xdr:rowOff>
    </xdr:from>
    <xdr:to>
      <xdr:col>24</xdr:col>
      <xdr:colOff>62865</xdr:colOff>
      <xdr:row>86</xdr:row>
      <xdr:rowOff>32386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628370"/>
          <a:ext cx="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36213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32386</xdr:rowOff>
    </xdr:from>
    <xdr:to>
      <xdr:col>24</xdr:col>
      <xdr:colOff>152400</xdr:colOff>
      <xdr:row>86</xdr:row>
      <xdr:rowOff>32386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77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30497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40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83820</xdr:rowOff>
    </xdr:from>
    <xdr:to>
      <xdr:col>24</xdr:col>
      <xdr:colOff>152400</xdr:colOff>
      <xdr:row>79</xdr:row>
      <xdr:rowOff>83820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62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165752</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xdr:rowOff>
    </xdr:from>
    <xdr:to>
      <xdr:col>24</xdr:col>
      <xdr:colOff>114300</xdr:colOff>
      <xdr:row>82</xdr:row>
      <xdr:rowOff>117475</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31114</xdr:rowOff>
    </xdr:from>
    <xdr:to>
      <xdr:col>10</xdr:col>
      <xdr:colOff>165100</xdr:colOff>
      <xdr:row>81</xdr:row>
      <xdr:rowOff>132714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157497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53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158750</xdr:rowOff>
    </xdr:from>
    <xdr:to>
      <xdr:col>20</xdr:col>
      <xdr:colOff>38100</xdr:colOff>
      <xdr:row>79</xdr:row>
      <xdr:rowOff>88900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38100</xdr:rowOff>
    </xdr:from>
    <xdr:to>
      <xdr:col>24</xdr:col>
      <xdr:colOff>63500</xdr:colOff>
      <xdr:row>79</xdr:row>
      <xdr:rowOff>83820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5826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114936</xdr:rowOff>
    </xdr:from>
    <xdr:to>
      <xdr:col>15</xdr:col>
      <xdr:colOff>101600</xdr:colOff>
      <xdr:row>79</xdr:row>
      <xdr:rowOff>45086</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165736</xdr:rowOff>
    </xdr:from>
    <xdr:to>
      <xdr:col>19</xdr:col>
      <xdr:colOff>177800</xdr:colOff>
      <xdr:row>79</xdr:row>
      <xdr:rowOff>38100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5388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132080</xdr:rowOff>
    </xdr:from>
    <xdr:to>
      <xdr:col>10</xdr:col>
      <xdr:colOff>165100</xdr:colOff>
      <xdr:row>79</xdr:row>
      <xdr:rowOff>62230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165736</xdr:rowOff>
    </xdr:from>
    <xdr:to>
      <xdr:col>15</xdr:col>
      <xdr:colOff>50800</xdr:colOff>
      <xdr:row>79</xdr:row>
      <xdr:rowOff>11430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2019300" y="135388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113030</xdr:rowOff>
    </xdr:from>
    <xdr:to>
      <xdr:col>6</xdr:col>
      <xdr:colOff>38100</xdr:colOff>
      <xdr:row>79</xdr:row>
      <xdr:rowOff>43180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163830</xdr:rowOff>
    </xdr:from>
    <xdr:to>
      <xdr:col>10</xdr:col>
      <xdr:colOff>114300</xdr:colOff>
      <xdr:row>79</xdr:row>
      <xdr:rowOff>11430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3536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123841</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105427</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61613</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78757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59707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29211</xdr:rowOff>
    </xdr:from>
    <xdr:to>
      <xdr:col>55</xdr:col>
      <xdr:colOff>50800</xdr:colOff>
      <xdr:row>82</xdr:row>
      <xdr:rowOff>130811</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52088</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36830</xdr:rowOff>
    </xdr:from>
    <xdr:to>
      <xdr:col>50</xdr:col>
      <xdr:colOff>165100</xdr:colOff>
      <xdr:row>82</xdr:row>
      <xdr:rowOff>138430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80011</xdr:rowOff>
    </xdr:from>
    <xdr:to>
      <xdr:col>55</xdr:col>
      <xdr:colOff>0</xdr:colOff>
      <xdr:row>82</xdr:row>
      <xdr:rowOff>87630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138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36830</xdr:rowOff>
    </xdr:from>
    <xdr:to>
      <xdr:col>46</xdr:col>
      <xdr:colOff>38100</xdr:colOff>
      <xdr:row>82</xdr:row>
      <xdr:rowOff>138430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87630</xdr:rowOff>
    </xdr:from>
    <xdr:to>
      <xdr:col>50</xdr:col>
      <xdr:colOff>114300</xdr:colOff>
      <xdr:row>82</xdr:row>
      <xdr:rowOff>87630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8750300" y="1414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55880</xdr:rowOff>
    </xdr:from>
    <xdr:to>
      <xdr:col>41</xdr:col>
      <xdr:colOff>101600</xdr:colOff>
      <xdr:row>82</xdr:row>
      <xdr:rowOff>157480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87630</xdr:rowOff>
    </xdr:from>
    <xdr:to>
      <xdr:col>45</xdr:col>
      <xdr:colOff>177800</xdr:colOff>
      <xdr:row>82</xdr:row>
      <xdr:rowOff>106680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146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151130</xdr:rowOff>
    </xdr:from>
    <xdr:to>
      <xdr:col>36</xdr:col>
      <xdr:colOff>165100</xdr:colOff>
      <xdr:row>82</xdr:row>
      <xdr:rowOff>81280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30480</xdr:rowOff>
    </xdr:from>
    <xdr:to>
      <xdr:col>41</xdr:col>
      <xdr:colOff>50800</xdr:colOff>
      <xdr:row>82</xdr:row>
      <xdr:rowOff>106680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972300" y="14089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154957</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154957</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97807</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F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00000000-0008-0000-0F00-000090010000}"/>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F00-000092010000}"/>
            </a:ext>
          </a:extLst>
        </xdr:cNvPr>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F00-000094010000}"/>
            </a:ext>
          </a:extLst>
        </xdr:cNvPr>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121413</xdr:rowOff>
    </xdr:from>
    <xdr:to>
      <xdr:col>24</xdr:col>
      <xdr:colOff>114300</xdr:colOff>
      <xdr:row>107</xdr:row>
      <xdr:rowOff>51563</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4584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99840</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F00-0000A0010000}"/>
            </a:ext>
          </a:extLst>
        </xdr:cNvPr>
        <xdr:cNvSpPr txBox="1"/>
      </xdr:nvSpPr>
      <xdr:spPr>
        <a:xfrm>
          <a:off x="4673600"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77978</xdr:rowOff>
    </xdr:from>
    <xdr:to>
      <xdr:col>20</xdr:col>
      <xdr:colOff>38100</xdr:colOff>
      <xdr:row>107</xdr:row>
      <xdr:rowOff>8128</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3746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128778</xdr:rowOff>
    </xdr:from>
    <xdr:to>
      <xdr:col>24</xdr:col>
      <xdr:colOff>63500</xdr:colOff>
      <xdr:row>107</xdr:row>
      <xdr:rowOff>763</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3797300" y="18302478"/>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34544</xdr:rowOff>
    </xdr:from>
    <xdr:to>
      <xdr:col>15</xdr:col>
      <xdr:colOff>101600</xdr:colOff>
      <xdr:row>106</xdr:row>
      <xdr:rowOff>136144</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2857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85344</xdr:rowOff>
    </xdr:from>
    <xdr:to>
      <xdr:col>19</xdr:col>
      <xdr:colOff>177800</xdr:colOff>
      <xdr:row>106</xdr:row>
      <xdr:rowOff>128778</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2908300" y="182590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157987</xdr:rowOff>
    </xdr:from>
    <xdr:to>
      <xdr:col>10</xdr:col>
      <xdr:colOff>165100</xdr:colOff>
      <xdr:row>106</xdr:row>
      <xdr:rowOff>88137</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968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37337</xdr:rowOff>
    </xdr:from>
    <xdr:to>
      <xdr:col>15</xdr:col>
      <xdr:colOff>50800</xdr:colOff>
      <xdr:row>106</xdr:row>
      <xdr:rowOff>85344</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2019300" y="182110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112268</xdr:rowOff>
    </xdr:from>
    <xdr:to>
      <xdr:col>6</xdr:col>
      <xdr:colOff>38100</xdr:colOff>
      <xdr:row>106</xdr:row>
      <xdr:rowOff>42418</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0795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163068</xdr:rowOff>
    </xdr:from>
    <xdr:to>
      <xdr:col>10</xdr:col>
      <xdr:colOff>114300</xdr:colOff>
      <xdr:row>106</xdr:row>
      <xdr:rowOff>37337</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130300" y="181653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F00-0000A9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F00-0000AA010000}"/>
            </a:ext>
          </a:extLst>
        </xdr:cNvPr>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F00-0000AB010000}"/>
            </a:ext>
          </a:extLst>
        </xdr:cNvPr>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F00-0000AC010000}"/>
            </a:ext>
          </a:extLst>
        </xdr:cNvPr>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170705</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834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127271</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830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79264</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33545</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820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a:extLst>
            <a:ext uri="{FF2B5EF4-FFF2-40B4-BE49-F238E27FC236}">
              <a16:creationId xmlns:a16="http://schemas.microsoft.com/office/drawing/2014/main" id="{00000000-0008-0000-0F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7" name="【市民会館】&#10;一人当たり面積最小値テキスト">
          <a:extLst>
            <a:ext uri="{FF2B5EF4-FFF2-40B4-BE49-F238E27FC236}">
              <a16:creationId xmlns:a16="http://schemas.microsoft.com/office/drawing/2014/main" id="{00000000-0008-0000-0F00-0000C9010000}"/>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9" name="【市民会館】&#10;一人当たり面積最大値テキスト">
          <a:extLst>
            <a:ext uri="{FF2B5EF4-FFF2-40B4-BE49-F238E27FC236}">
              <a16:creationId xmlns:a16="http://schemas.microsoft.com/office/drawing/2014/main" id="{00000000-0008-0000-0F00-0000CB010000}"/>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61" name="【市民会館】&#10;一人当たり面積平均値テキスト">
          <a:extLst>
            <a:ext uri="{FF2B5EF4-FFF2-40B4-BE49-F238E27FC236}">
              <a16:creationId xmlns:a16="http://schemas.microsoft.com/office/drawing/2014/main" id="{00000000-0008-0000-0F00-0000CD010000}"/>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82550</xdr:rowOff>
    </xdr:from>
    <xdr:to>
      <xdr:col>55</xdr:col>
      <xdr:colOff>50800</xdr:colOff>
      <xdr:row>108</xdr:row>
      <xdr:rowOff>12700</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0426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168927</xdr:rowOff>
    </xdr:from>
    <xdr:ext cx="469744" cy="259045"/>
    <xdr:sp macro="" textlink="">
      <xdr:nvSpPr>
        <xdr:cNvPr id="473" name="【市民会館】&#10;一人当たり面積該当値テキスト">
          <a:extLst>
            <a:ext uri="{FF2B5EF4-FFF2-40B4-BE49-F238E27FC236}">
              <a16:creationId xmlns:a16="http://schemas.microsoft.com/office/drawing/2014/main" id="{00000000-0008-0000-0F00-0000D9010000}"/>
            </a:ext>
          </a:extLst>
        </xdr:cNvPr>
        <xdr:cNvSpPr txBox="1"/>
      </xdr:nvSpPr>
      <xdr:spPr>
        <a:xfrm>
          <a:off x="10515600" y="183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86361</xdr:rowOff>
    </xdr:from>
    <xdr:to>
      <xdr:col>50</xdr:col>
      <xdr:colOff>165100</xdr:colOff>
      <xdr:row>108</xdr:row>
      <xdr:rowOff>16511</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9588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133350</xdr:rowOff>
    </xdr:from>
    <xdr:to>
      <xdr:col>55</xdr:col>
      <xdr:colOff>0</xdr:colOff>
      <xdr:row>107</xdr:row>
      <xdr:rowOff>137161</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9639300" y="184785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86361</xdr:rowOff>
    </xdr:from>
    <xdr:to>
      <xdr:col>46</xdr:col>
      <xdr:colOff>38100</xdr:colOff>
      <xdr:row>108</xdr:row>
      <xdr:rowOff>16511</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8699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137161</xdr:rowOff>
    </xdr:from>
    <xdr:to>
      <xdr:col>50</xdr:col>
      <xdr:colOff>114300</xdr:colOff>
      <xdr:row>107</xdr:row>
      <xdr:rowOff>137161</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8750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86361</xdr:rowOff>
    </xdr:from>
    <xdr:to>
      <xdr:col>41</xdr:col>
      <xdr:colOff>101600</xdr:colOff>
      <xdr:row>108</xdr:row>
      <xdr:rowOff>16511</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7810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137161</xdr:rowOff>
    </xdr:from>
    <xdr:to>
      <xdr:col>45</xdr:col>
      <xdr:colOff>177800</xdr:colOff>
      <xdr:row>107</xdr:row>
      <xdr:rowOff>137161</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7861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86361</xdr:rowOff>
    </xdr:from>
    <xdr:to>
      <xdr:col>36</xdr:col>
      <xdr:colOff>165100</xdr:colOff>
      <xdr:row>108</xdr:row>
      <xdr:rowOff>16511</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6921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137161</xdr:rowOff>
    </xdr:from>
    <xdr:to>
      <xdr:col>41</xdr:col>
      <xdr:colOff>50800</xdr:colOff>
      <xdr:row>107</xdr:row>
      <xdr:rowOff>137161</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6972300" y="18482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82" name="n_1aveValue【市民会館】&#10;一人当たり面積">
          <a:extLst>
            <a:ext uri="{FF2B5EF4-FFF2-40B4-BE49-F238E27FC236}">
              <a16:creationId xmlns:a16="http://schemas.microsoft.com/office/drawing/2014/main" id="{00000000-0008-0000-0F00-0000E2010000}"/>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83" name="n_2aveValue【市民会館】&#10;一人当たり面積">
          <a:extLst>
            <a:ext uri="{FF2B5EF4-FFF2-40B4-BE49-F238E27FC236}">
              <a16:creationId xmlns:a16="http://schemas.microsoft.com/office/drawing/2014/main" id="{00000000-0008-0000-0F00-0000E3010000}"/>
            </a:ext>
          </a:extLst>
        </xdr:cNvPr>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84" name="n_3aveValue【市民会館】&#10;一人当たり面積">
          <a:extLst>
            <a:ext uri="{FF2B5EF4-FFF2-40B4-BE49-F238E27FC236}">
              <a16:creationId xmlns:a16="http://schemas.microsoft.com/office/drawing/2014/main" id="{00000000-0008-0000-0F00-0000E4010000}"/>
            </a:ext>
          </a:extLst>
        </xdr:cNvPr>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85" name="n_4aveValue【市民会館】&#10;一人当たり面積">
          <a:extLst>
            <a:ext uri="{FF2B5EF4-FFF2-40B4-BE49-F238E27FC236}">
              <a16:creationId xmlns:a16="http://schemas.microsoft.com/office/drawing/2014/main" id="{00000000-0008-0000-0F00-0000E5010000}"/>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7638</xdr:rowOff>
    </xdr:from>
    <xdr:ext cx="469744" cy="259045"/>
    <xdr:sp macro="" textlink="">
      <xdr:nvSpPr>
        <xdr:cNvPr id="486" name="n_1mainValue【市民会館】&#10;一人当たり面積">
          <a:extLst>
            <a:ext uri="{FF2B5EF4-FFF2-40B4-BE49-F238E27FC236}">
              <a16:creationId xmlns:a16="http://schemas.microsoft.com/office/drawing/2014/main" id="{00000000-0008-0000-0F00-0000E6010000}"/>
            </a:ext>
          </a:extLst>
        </xdr:cNvPr>
        <xdr:cNvSpPr txBox="1"/>
      </xdr:nvSpPr>
      <xdr:spPr>
        <a:xfrm>
          <a:off x="93917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7638</xdr:rowOff>
    </xdr:from>
    <xdr:ext cx="469744" cy="259045"/>
    <xdr:sp macro="" textlink="">
      <xdr:nvSpPr>
        <xdr:cNvPr id="487" name="n_2mainValue【市民会館】&#10;一人当たり面積">
          <a:extLst>
            <a:ext uri="{FF2B5EF4-FFF2-40B4-BE49-F238E27FC236}">
              <a16:creationId xmlns:a16="http://schemas.microsoft.com/office/drawing/2014/main" id="{00000000-0008-0000-0F00-0000E7010000}"/>
            </a:ext>
          </a:extLst>
        </xdr:cNvPr>
        <xdr:cNvSpPr txBox="1"/>
      </xdr:nvSpPr>
      <xdr:spPr>
        <a:xfrm>
          <a:off x="8515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7638</xdr:rowOff>
    </xdr:from>
    <xdr:ext cx="469744" cy="259045"/>
    <xdr:sp macro="" textlink="">
      <xdr:nvSpPr>
        <xdr:cNvPr id="488" name="n_3mainValue【市民会館】&#10;一人当たり面積">
          <a:extLst>
            <a:ext uri="{FF2B5EF4-FFF2-40B4-BE49-F238E27FC236}">
              <a16:creationId xmlns:a16="http://schemas.microsoft.com/office/drawing/2014/main" id="{00000000-0008-0000-0F00-0000E8010000}"/>
            </a:ext>
          </a:extLst>
        </xdr:cNvPr>
        <xdr:cNvSpPr txBox="1"/>
      </xdr:nvSpPr>
      <xdr:spPr>
        <a:xfrm>
          <a:off x="7626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7638</xdr:rowOff>
    </xdr:from>
    <xdr:ext cx="469744" cy="259045"/>
    <xdr:sp macro="" textlink="">
      <xdr:nvSpPr>
        <xdr:cNvPr id="489" name="n_4mainValue【市民会館】&#10;一人当たり面積">
          <a:extLst>
            <a:ext uri="{FF2B5EF4-FFF2-40B4-BE49-F238E27FC236}">
              <a16:creationId xmlns:a16="http://schemas.microsoft.com/office/drawing/2014/main" id="{00000000-0008-0000-0F00-0000E9010000}"/>
            </a:ext>
          </a:extLst>
        </xdr:cNvPr>
        <xdr:cNvSpPr txBox="1"/>
      </xdr:nvSpPr>
      <xdr:spPr>
        <a:xfrm>
          <a:off x="6737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106697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137160</xdr:rowOff>
    </xdr:from>
    <xdr:to>
      <xdr:col>85</xdr:col>
      <xdr:colOff>127000</xdr:colOff>
      <xdr:row>38</xdr:row>
      <xdr:rowOff>7620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4808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137160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4293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154940</xdr:rowOff>
    </xdr:from>
    <xdr:to>
      <xdr:col>72</xdr:col>
      <xdr:colOff>38100</xdr:colOff>
      <xdr:row>37</xdr:row>
      <xdr:rowOff>85090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34290</xdr:rowOff>
    </xdr:from>
    <xdr:to>
      <xdr:col>76</xdr:col>
      <xdr:colOff>114300</xdr:colOff>
      <xdr:row>37</xdr:row>
      <xdr:rowOff>85725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3779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120650</xdr:rowOff>
    </xdr:from>
    <xdr:to>
      <xdr:col>67</xdr:col>
      <xdr:colOff>101600</xdr:colOff>
      <xdr:row>37</xdr:row>
      <xdr:rowOff>50800</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0</xdr:rowOff>
    </xdr:from>
    <xdr:to>
      <xdr:col>71</xdr:col>
      <xdr:colOff>177800</xdr:colOff>
      <xdr:row>37</xdr:row>
      <xdr:rowOff>34290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343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33037</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101617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125961</xdr:rowOff>
    </xdr:from>
    <xdr:to>
      <xdr:col>116</xdr:col>
      <xdr:colOff>114300</xdr:colOff>
      <xdr:row>38</xdr:row>
      <xdr:rowOff>56111</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148838</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32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145583</xdr:rowOff>
    </xdr:from>
    <xdr:to>
      <xdr:col>112</xdr:col>
      <xdr:colOff>38100</xdr:colOff>
      <xdr:row>38</xdr:row>
      <xdr:rowOff>75733</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48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5311</xdr:rowOff>
    </xdr:from>
    <xdr:to>
      <xdr:col>116</xdr:col>
      <xdr:colOff>63500</xdr:colOff>
      <xdr:row>38</xdr:row>
      <xdr:rowOff>24933</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6520411"/>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147465</xdr:rowOff>
    </xdr:from>
    <xdr:to>
      <xdr:col>107</xdr:col>
      <xdr:colOff>101600</xdr:colOff>
      <xdr:row>38</xdr:row>
      <xdr:rowOff>77615</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64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24933</xdr:rowOff>
    </xdr:from>
    <xdr:to>
      <xdr:col>111</xdr:col>
      <xdr:colOff>177800</xdr:colOff>
      <xdr:row>38</xdr:row>
      <xdr:rowOff>26815</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6540033"/>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148669</xdr:rowOff>
    </xdr:from>
    <xdr:to>
      <xdr:col>102</xdr:col>
      <xdr:colOff>165100</xdr:colOff>
      <xdr:row>38</xdr:row>
      <xdr:rowOff>78818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64923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26815</xdr:rowOff>
    </xdr:from>
    <xdr:to>
      <xdr:col>107</xdr:col>
      <xdr:colOff>50800</xdr:colOff>
      <xdr:row>38</xdr:row>
      <xdr:rowOff>28018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6541915"/>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161935</xdr:rowOff>
    </xdr:from>
    <xdr:to>
      <xdr:col>98</xdr:col>
      <xdr:colOff>38100</xdr:colOff>
      <xdr:row>38</xdr:row>
      <xdr:rowOff>92085</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65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28018</xdr:rowOff>
    </xdr:from>
    <xdr:to>
      <xdr:col>102</xdr:col>
      <xdr:colOff>114300</xdr:colOff>
      <xdr:row>38</xdr:row>
      <xdr:rowOff>41285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6543118"/>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25636</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7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27076</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92260</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626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94142</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62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95346</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62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108612</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62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F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F00-000086020000}"/>
            </a:ext>
          </a:extLst>
        </xdr:cNvPr>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95250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5481300" y="1051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57150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592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101600</xdr:rowOff>
    </xdr:from>
    <xdr:to>
      <xdr:col>72</xdr:col>
      <xdr:colOff>38100</xdr:colOff>
      <xdr:row>61</xdr:row>
      <xdr:rowOff>31750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3652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3703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152400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814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22877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F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F00-0000AD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F00-0000AF020000}"/>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F00-0000B1020000}"/>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111015</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F00-0000BD020000}"/>
            </a:ext>
          </a:extLst>
        </xdr:cNvPr>
        <xdr:cNvSpPr txBox="1"/>
      </xdr:nvSpPr>
      <xdr:spPr>
        <a:xfrm>
          <a:off x="22199600" y="1074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24638</xdr:rowOff>
    </xdr:from>
    <xdr:to>
      <xdr:col>112</xdr:col>
      <xdr:colOff>38100</xdr:colOff>
      <xdr:row>63</xdr:row>
      <xdr:rowOff>126238</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1272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75438</xdr:rowOff>
    </xdr:from>
    <xdr:to>
      <xdr:col>116</xdr:col>
      <xdr:colOff>63500</xdr:colOff>
      <xdr:row>63</xdr:row>
      <xdr:rowOff>75438</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1323300" y="10876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75438</xdr:rowOff>
    </xdr:from>
    <xdr:to>
      <xdr:col>111</xdr:col>
      <xdr:colOff>177800</xdr:colOff>
      <xdr:row>63</xdr:row>
      <xdr:rowOff>80010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0434300" y="10876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9545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F00-0000C6020000}"/>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F00-0000C7020000}"/>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117365</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F00-0000CA020000}"/>
            </a:ext>
          </a:extLst>
        </xdr:cNvPr>
        <xdr:cNvSpPr txBox="1"/>
      </xdr:nvSpPr>
      <xdr:spPr>
        <a:xfrm>
          <a:off x="21075727" y="109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F00-0000CB020000}"/>
            </a:ext>
          </a:extLst>
        </xdr:cNvPr>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F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F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F00-0000EA020000}"/>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F00-0000EC020000}"/>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155484</xdr:rowOff>
    </xdr:from>
    <xdr:to>
      <xdr:col>85</xdr:col>
      <xdr:colOff>177800</xdr:colOff>
      <xdr:row>82</xdr:row>
      <xdr:rowOff>85634</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162687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6911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F00-0000F8020000}"/>
            </a:ext>
          </a:extLst>
        </xdr:cNvPr>
        <xdr:cNvSpPr txBox="1"/>
      </xdr:nvSpPr>
      <xdr:spPr>
        <a:xfrm>
          <a:off x="16357600" y="1389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119562</xdr:rowOff>
    </xdr:from>
    <xdr:to>
      <xdr:col>81</xdr:col>
      <xdr:colOff>101600</xdr:colOff>
      <xdr:row>82</xdr:row>
      <xdr:rowOff>49712</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5430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170362</xdr:rowOff>
    </xdr:from>
    <xdr:to>
      <xdr:col>85</xdr:col>
      <xdr:colOff>127000</xdr:colOff>
      <xdr:row>82</xdr:row>
      <xdr:rowOff>34834</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5481300" y="140578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85271</xdr:rowOff>
    </xdr:from>
    <xdr:to>
      <xdr:col>76</xdr:col>
      <xdr:colOff>165100</xdr:colOff>
      <xdr:row>82</xdr:row>
      <xdr:rowOff>15421</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4541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81</xdr:row>
      <xdr:rowOff>170362</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4592300" y="140235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49349</xdr:rowOff>
    </xdr:from>
    <xdr:to>
      <xdr:col>72</xdr:col>
      <xdr:colOff>38100</xdr:colOff>
      <xdr:row>81</xdr:row>
      <xdr:rowOff>150949</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3652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100149</xdr:rowOff>
    </xdr:from>
    <xdr:to>
      <xdr:col>76</xdr:col>
      <xdr:colOff>114300</xdr:colOff>
      <xdr:row>81</xdr:row>
      <xdr:rowOff>136071</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3703300" y="139875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142421</xdr:rowOff>
    </xdr:from>
    <xdr:to>
      <xdr:col>67</xdr:col>
      <xdr:colOff>101600</xdr:colOff>
      <xdr:row>83</xdr:row>
      <xdr:rowOff>72571</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2763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100149</xdr:rowOff>
    </xdr:from>
    <xdr:to>
      <xdr:col>71</xdr:col>
      <xdr:colOff>177800</xdr:colOff>
      <xdr:row>83</xdr:row>
      <xdr:rowOff>21771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2814300" y="13987599"/>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F00-000001030000}"/>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F00-000002030000}"/>
            </a:ext>
          </a:extLst>
        </xdr:cNvPr>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F00-000003030000}"/>
            </a:ext>
          </a:extLst>
        </xdr:cNvPr>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F00-000004030000}"/>
            </a:ext>
          </a:extLst>
        </xdr:cNvPr>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66239</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F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F00-00001F030000}"/>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F00-00002103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F00-000023030000}"/>
            </a:ext>
          </a:extLst>
        </xdr:cNvPr>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F00-00002F030000}"/>
            </a:ext>
          </a:extLst>
        </xdr:cNvPr>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16" name="楕円 815">
          <a:extLst>
            <a:ext uri="{FF2B5EF4-FFF2-40B4-BE49-F238E27FC236}">
              <a16:creationId xmlns:a16="http://schemas.microsoft.com/office/drawing/2014/main" id="{00000000-0008-0000-0F00-000030030000}"/>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1323300" y="1447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818" name="楕円 817">
          <a:extLst>
            <a:ext uri="{FF2B5EF4-FFF2-40B4-BE49-F238E27FC236}">
              <a16:creationId xmlns:a16="http://schemas.microsoft.com/office/drawing/2014/main" id="{00000000-0008-0000-0F00-000032030000}"/>
            </a:ext>
          </a:extLst>
        </xdr:cNvPr>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79248</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20434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20" name="楕円 819">
          <a:extLst>
            <a:ext uri="{FF2B5EF4-FFF2-40B4-BE49-F238E27FC236}">
              <a16:creationId xmlns:a16="http://schemas.microsoft.com/office/drawing/2014/main" id="{00000000-0008-0000-0F00-000034030000}"/>
            </a:ext>
          </a:extLst>
        </xdr:cNvPr>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79248</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9545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79248</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656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824" name="n_1aveValue【消防施設】&#10;一人当たり面積">
          <a:extLst>
            <a:ext uri="{FF2B5EF4-FFF2-40B4-BE49-F238E27FC236}">
              <a16:creationId xmlns:a16="http://schemas.microsoft.com/office/drawing/2014/main" id="{00000000-0008-0000-0F00-000038030000}"/>
            </a:ext>
          </a:extLst>
        </xdr:cNvPr>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25" name="n_2aveValue【消防施設】&#10;一人当たり面積">
          <a:extLst>
            <a:ext uri="{FF2B5EF4-FFF2-40B4-BE49-F238E27FC236}">
              <a16:creationId xmlns:a16="http://schemas.microsoft.com/office/drawing/2014/main" id="{00000000-0008-0000-0F00-000039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826" name="n_3aveValue【消防施設】&#10;一人当たり面積">
          <a:extLst>
            <a:ext uri="{FF2B5EF4-FFF2-40B4-BE49-F238E27FC236}">
              <a16:creationId xmlns:a16="http://schemas.microsoft.com/office/drawing/2014/main" id="{00000000-0008-0000-0F00-00003A030000}"/>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827" name="n_4aveValue【消防施設】&#10;一人当たり面積">
          <a:extLst>
            <a:ext uri="{FF2B5EF4-FFF2-40B4-BE49-F238E27FC236}">
              <a16:creationId xmlns:a16="http://schemas.microsoft.com/office/drawing/2014/main" id="{00000000-0008-0000-0F00-00003B030000}"/>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28" name="n_1mainValue【消防施設】&#10;一人当たり面積">
          <a:extLst>
            <a:ext uri="{FF2B5EF4-FFF2-40B4-BE49-F238E27FC236}">
              <a16:creationId xmlns:a16="http://schemas.microsoft.com/office/drawing/2014/main" id="{00000000-0008-0000-0F00-00003C03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829" name="n_2mainValue【消防施設】&#10;一人当たり面積">
          <a:extLst>
            <a:ext uri="{FF2B5EF4-FFF2-40B4-BE49-F238E27FC236}">
              <a16:creationId xmlns:a16="http://schemas.microsoft.com/office/drawing/2014/main" id="{00000000-0008-0000-0F00-00003D030000}"/>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30" name="n_3mainValue【消防施設】&#10;一人当たり面積">
          <a:extLst>
            <a:ext uri="{FF2B5EF4-FFF2-40B4-BE49-F238E27FC236}">
              <a16:creationId xmlns:a16="http://schemas.microsoft.com/office/drawing/2014/main" id="{00000000-0008-0000-0F00-00003E030000}"/>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831" name="n_4mainValue【消防施設】&#10;一人当たり面積">
          <a:extLst>
            <a:ext uri="{FF2B5EF4-FFF2-40B4-BE49-F238E27FC236}">
              <a16:creationId xmlns:a16="http://schemas.microsoft.com/office/drawing/2014/main" id="{00000000-0008-0000-0F00-00003F030000}"/>
            </a:ext>
          </a:extLst>
        </xdr:cNvPr>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F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F00-00005A03000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60" name="【庁舎】&#10;有形固定資産減価償却率最大値テキスト">
          <a:extLst>
            <a:ext uri="{FF2B5EF4-FFF2-40B4-BE49-F238E27FC236}">
              <a16:creationId xmlns:a16="http://schemas.microsoft.com/office/drawing/2014/main" id="{00000000-0008-0000-0F00-00005C030000}"/>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F00-00005E030000}"/>
            </a:ext>
          </a:extLst>
        </xdr:cNvPr>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3" name="フローチャート: 判断 862">
          <a:extLst>
            <a:ext uri="{FF2B5EF4-FFF2-40B4-BE49-F238E27FC236}">
              <a16:creationId xmlns:a16="http://schemas.microsoft.com/office/drawing/2014/main" id="{00000000-0008-0000-0F00-00005F03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4" name="フローチャート: 判断 863">
          <a:extLst>
            <a:ext uri="{FF2B5EF4-FFF2-40B4-BE49-F238E27FC236}">
              <a16:creationId xmlns:a16="http://schemas.microsoft.com/office/drawing/2014/main" id="{00000000-0008-0000-0F00-000060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65" name="フローチャート: 判断 864">
          <a:extLst>
            <a:ext uri="{FF2B5EF4-FFF2-40B4-BE49-F238E27FC236}">
              <a16:creationId xmlns:a16="http://schemas.microsoft.com/office/drawing/2014/main" id="{00000000-0008-0000-0F00-000061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F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73" name="楕円 872">
          <a:extLst>
            <a:ext uri="{FF2B5EF4-FFF2-40B4-BE49-F238E27FC236}">
              <a16:creationId xmlns:a16="http://schemas.microsoft.com/office/drawing/2014/main" id="{00000000-0008-0000-0F00-000069030000}"/>
            </a:ext>
          </a:extLst>
        </xdr:cNvPr>
        <xdr:cNvSpPr/>
      </xdr:nvSpPr>
      <xdr:spPr>
        <a:xfrm>
          <a:off x="162687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79301</xdr:rowOff>
    </xdr:from>
    <xdr:ext cx="405111" cy="259045"/>
    <xdr:sp macro="" textlink="">
      <xdr:nvSpPr>
        <xdr:cNvPr id="874" name="【庁舎】&#10;有形固定資産減価償却率該当値テキスト">
          <a:extLst>
            <a:ext uri="{FF2B5EF4-FFF2-40B4-BE49-F238E27FC236}">
              <a16:creationId xmlns:a16="http://schemas.microsoft.com/office/drawing/2014/main" id="{00000000-0008-0000-0F00-00006A030000}"/>
            </a:ext>
          </a:extLst>
        </xdr:cNvPr>
        <xdr:cNvSpPr txBox="1"/>
      </xdr:nvSpPr>
      <xdr:spPr>
        <a:xfrm>
          <a:off x="16357600" y="1773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23768</xdr:rowOff>
    </xdr:from>
    <xdr:to>
      <xdr:col>81</xdr:col>
      <xdr:colOff>101600</xdr:colOff>
      <xdr:row>104</xdr:row>
      <xdr:rowOff>125368</xdr:rowOff>
    </xdr:to>
    <xdr:sp macro="" textlink="">
      <xdr:nvSpPr>
        <xdr:cNvPr id="875" name="楕円 874">
          <a:extLst>
            <a:ext uri="{FF2B5EF4-FFF2-40B4-BE49-F238E27FC236}">
              <a16:creationId xmlns:a16="http://schemas.microsoft.com/office/drawing/2014/main" id="{00000000-0008-0000-0F00-00006B030000}"/>
            </a:ext>
          </a:extLst>
        </xdr:cNvPr>
        <xdr:cNvSpPr/>
      </xdr:nvSpPr>
      <xdr:spPr>
        <a:xfrm>
          <a:off x="15430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74568</xdr:rowOff>
    </xdr:from>
    <xdr:to>
      <xdr:col>85</xdr:col>
      <xdr:colOff>127000</xdr:colOff>
      <xdr:row>104</xdr:row>
      <xdr:rowOff>107224</xdr:rowOff>
    </xdr:to>
    <xdr:cxnSp macro="">
      <xdr:nvCxnSpPr>
        <xdr:cNvPr id="876" name="直線コネクタ 875">
          <a:extLst>
            <a:ext uri="{FF2B5EF4-FFF2-40B4-BE49-F238E27FC236}">
              <a16:creationId xmlns:a16="http://schemas.microsoft.com/office/drawing/2014/main" id="{00000000-0008-0000-0F00-00006C030000}"/>
            </a:ext>
          </a:extLst>
        </xdr:cNvPr>
        <xdr:cNvCxnSpPr/>
      </xdr:nvCxnSpPr>
      <xdr:spPr>
        <a:xfrm>
          <a:off x="15481300" y="179053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77" name="楕円 876">
          <a:extLst>
            <a:ext uri="{FF2B5EF4-FFF2-40B4-BE49-F238E27FC236}">
              <a16:creationId xmlns:a16="http://schemas.microsoft.com/office/drawing/2014/main" id="{00000000-0008-0000-0F00-00006D030000}"/>
            </a:ext>
          </a:extLst>
        </xdr:cNvPr>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74568</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4592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131536</xdr:rowOff>
    </xdr:from>
    <xdr:to>
      <xdr:col>72</xdr:col>
      <xdr:colOff>38100</xdr:colOff>
      <xdr:row>104</xdr:row>
      <xdr:rowOff>61686</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3652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10886</xdr:rowOff>
    </xdr:from>
    <xdr:to>
      <xdr:col>76</xdr:col>
      <xdr:colOff>114300</xdr:colOff>
      <xdr:row>104</xdr:row>
      <xdr:rowOff>41911</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13703300" y="178416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95613</xdr:rowOff>
    </xdr:from>
    <xdr:to>
      <xdr:col>67</xdr:col>
      <xdr:colOff>101600</xdr:colOff>
      <xdr:row>104</xdr:row>
      <xdr:rowOff>25763</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2763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146413</xdr:rowOff>
    </xdr:from>
    <xdr:to>
      <xdr:col>71</xdr:col>
      <xdr:colOff>177800</xdr:colOff>
      <xdr:row>104</xdr:row>
      <xdr:rowOff>10886</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2814300" y="178057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F00-00007303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F00-000074030000}"/>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F00-000075030000}"/>
            </a:ext>
          </a:extLst>
        </xdr:cNvPr>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F00-000076030000}"/>
            </a:ext>
          </a:extLst>
        </xdr:cNvPr>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141895</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F00-000077030000}"/>
            </a:ext>
          </a:extLst>
        </xdr:cNvPr>
        <xdr:cNvSpPr txBox="1"/>
      </xdr:nvSpPr>
      <xdr:spPr>
        <a:xfrm>
          <a:off x="15266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F00-000078030000}"/>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78213</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F00-000079030000}"/>
            </a:ext>
          </a:extLst>
        </xdr:cNvPr>
        <xdr:cNvSpPr txBox="1"/>
      </xdr:nvSpPr>
      <xdr:spPr>
        <a:xfrm>
          <a:off x="13500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F00-00007A030000}"/>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F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F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15" name="【庁舎】&#10;一人当たり面積最小値テキスト">
          <a:extLst>
            <a:ext uri="{FF2B5EF4-FFF2-40B4-BE49-F238E27FC236}">
              <a16:creationId xmlns:a16="http://schemas.microsoft.com/office/drawing/2014/main" id="{00000000-0008-0000-0F00-000093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917" name="【庁舎】&#10;一人当たり面積最大値テキスト">
          <a:extLst>
            <a:ext uri="{FF2B5EF4-FFF2-40B4-BE49-F238E27FC236}">
              <a16:creationId xmlns:a16="http://schemas.microsoft.com/office/drawing/2014/main" id="{00000000-0008-0000-0F00-00009503000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919" name="【庁舎】&#10;一人当たり面積平均値テキスト">
          <a:extLst>
            <a:ext uri="{FF2B5EF4-FFF2-40B4-BE49-F238E27FC236}">
              <a16:creationId xmlns:a16="http://schemas.microsoft.com/office/drawing/2014/main" id="{00000000-0008-0000-0F00-000097030000}"/>
            </a:ext>
          </a:extLst>
        </xdr:cNvPr>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20" name="フローチャート: 判断 919">
          <a:extLst>
            <a:ext uri="{FF2B5EF4-FFF2-40B4-BE49-F238E27FC236}">
              <a16:creationId xmlns:a16="http://schemas.microsoft.com/office/drawing/2014/main" id="{00000000-0008-0000-0F00-000098030000}"/>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21" name="フローチャート: 判断 920">
          <a:extLst>
            <a:ext uri="{FF2B5EF4-FFF2-40B4-BE49-F238E27FC236}">
              <a16:creationId xmlns:a16="http://schemas.microsoft.com/office/drawing/2014/main" id="{00000000-0008-0000-0F00-000099030000}"/>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23495</xdr:rowOff>
    </xdr:from>
    <xdr:to>
      <xdr:col>116</xdr:col>
      <xdr:colOff>114300</xdr:colOff>
      <xdr:row>106</xdr:row>
      <xdr:rowOff>125095</xdr:rowOff>
    </xdr:to>
    <xdr:sp macro="" textlink="">
      <xdr:nvSpPr>
        <xdr:cNvPr id="930" name="楕円 929">
          <a:extLst>
            <a:ext uri="{FF2B5EF4-FFF2-40B4-BE49-F238E27FC236}">
              <a16:creationId xmlns:a16="http://schemas.microsoft.com/office/drawing/2014/main" id="{00000000-0008-0000-0F00-0000A2030000}"/>
            </a:ext>
          </a:extLst>
        </xdr:cNvPr>
        <xdr:cNvSpPr/>
      </xdr:nvSpPr>
      <xdr:spPr>
        <a:xfrm>
          <a:off x="22110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1922</xdr:rowOff>
    </xdr:from>
    <xdr:ext cx="469744" cy="259045"/>
    <xdr:sp macro="" textlink="">
      <xdr:nvSpPr>
        <xdr:cNvPr id="931" name="【庁舎】&#10;一人当たり面積該当値テキスト">
          <a:extLst>
            <a:ext uri="{FF2B5EF4-FFF2-40B4-BE49-F238E27FC236}">
              <a16:creationId xmlns:a16="http://schemas.microsoft.com/office/drawing/2014/main" id="{00000000-0008-0000-0F00-0000A3030000}"/>
            </a:ext>
          </a:extLst>
        </xdr:cNvPr>
        <xdr:cNvSpPr txBox="1"/>
      </xdr:nvSpPr>
      <xdr:spPr>
        <a:xfrm>
          <a:off x="22199600"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74295</xdr:rowOff>
    </xdr:from>
    <xdr:to>
      <xdr:col>116</xdr:col>
      <xdr:colOff>63500</xdr:colOff>
      <xdr:row>106</xdr:row>
      <xdr:rowOff>76200</xdr:rowOff>
    </xdr:to>
    <xdr:cxnSp macro="">
      <xdr:nvCxnSpPr>
        <xdr:cNvPr id="933" name="直線コネクタ 932">
          <a:extLst>
            <a:ext uri="{FF2B5EF4-FFF2-40B4-BE49-F238E27FC236}">
              <a16:creationId xmlns:a16="http://schemas.microsoft.com/office/drawing/2014/main" id="{00000000-0008-0000-0F00-0000A5030000}"/>
            </a:ext>
          </a:extLst>
        </xdr:cNvPr>
        <xdr:cNvCxnSpPr/>
      </xdr:nvCxnSpPr>
      <xdr:spPr>
        <a:xfrm flipV="1">
          <a:off x="21323300" y="182479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27305</xdr:rowOff>
    </xdr:from>
    <xdr:to>
      <xdr:col>107</xdr:col>
      <xdr:colOff>101600</xdr:colOff>
      <xdr:row>106</xdr:row>
      <xdr:rowOff>128905</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0383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78105</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flipV="1">
          <a:off x="20434300" y="18249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27305</xdr:rowOff>
    </xdr:from>
    <xdr:to>
      <xdr:col>102</xdr:col>
      <xdr:colOff>165100</xdr:colOff>
      <xdr:row>106</xdr:row>
      <xdr:rowOff>128905</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19494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78105</xdr:rowOff>
    </xdr:from>
    <xdr:to>
      <xdr:col>107</xdr:col>
      <xdr:colOff>50800</xdr:colOff>
      <xdr:row>106</xdr:row>
      <xdr:rowOff>78105</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a:off x="19545300" y="18251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27305</xdr:rowOff>
    </xdr:from>
    <xdr:to>
      <xdr:col>98</xdr:col>
      <xdr:colOff>38100</xdr:colOff>
      <xdr:row>106</xdr:row>
      <xdr:rowOff>128905</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8605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78105</xdr:rowOff>
    </xdr:from>
    <xdr:to>
      <xdr:col>102</xdr:col>
      <xdr:colOff>114300</xdr:colOff>
      <xdr:row>106</xdr:row>
      <xdr:rowOff>78105</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18656300" y="18251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940" name="n_1aveValue【庁舎】&#10;一人当たり面積">
          <a:extLst>
            <a:ext uri="{FF2B5EF4-FFF2-40B4-BE49-F238E27FC236}">
              <a16:creationId xmlns:a16="http://schemas.microsoft.com/office/drawing/2014/main" id="{00000000-0008-0000-0F00-0000AC030000}"/>
            </a:ext>
          </a:extLst>
        </xdr:cNvPr>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941" name="n_2aveValue【庁舎】&#10;一人当たり面積">
          <a:extLst>
            <a:ext uri="{FF2B5EF4-FFF2-40B4-BE49-F238E27FC236}">
              <a16:creationId xmlns:a16="http://schemas.microsoft.com/office/drawing/2014/main" id="{00000000-0008-0000-0F00-0000AD030000}"/>
            </a:ext>
          </a:extLst>
        </xdr:cNvPr>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942" name="n_3aveValue【庁舎】&#10;一人当たり面積">
          <a:extLst>
            <a:ext uri="{FF2B5EF4-FFF2-40B4-BE49-F238E27FC236}">
              <a16:creationId xmlns:a16="http://schemas.microsoft.com/office/drawing/2014/main" id="{00000000-0008-0000-0F00-0000AE030000}"/>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943" name="n_4aveValue【庁舎】&#10;一人当たり面積">
          <a:extLst>
            <a:ext uri="{FF2B5EF4-FFF2-40B4-BE49-F238E27FC236}">
              <a16:creationId xmlns:a16="http://schemas.microsoft.com/office/drawing/2014/main" id="{00000000-0008-0000-0F00-0000AF030000}"/>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944" name="n_1mainValue【庁舎】&#10;一人当たり面積">
          <a:extLst>
            <a:ext uri="{FF2B5EF4-FFF2-40B4-BE49-F238E27FC236}">
              <a16:creationId xmlns:a16="http://schemas.microsoft.com/office/drawing/2014/main" id="{00000000-0008-0000-0F00-0000B0030000}"/>
            </a:ext>
          </a:extLst>
        </xdr:cNvPr>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120032</xdr:rowOff>
    </xdr:from>
    <xdr:ext cx="469744" cy="259045"/>
    <xdr:sp macro="" textlink="">
      <xdr:nvSpPr>
        <xdr:cNvPr id="945" name="n_2mainValue【庁舎】&#10;一人当たり面積">
          <a:extLst>
            <a:ext uri="{FF2B5EF4-FFF2-40B4-BE49-F238E27FC236}">
              <a16:creationId xmlns:a16="http://schemas.microsoft.com/office/drawing/2014/main" id="{00000000-0008-0000-0F00-0000B1030000}"/>
            </a:ext>
          </a:extLst>
        </xdr:cNvPr>
        <xdr:cNvSpPr txBox="1"/>
      </xdr:nvSpPr>
      <xdr:spPr>
        <a:xfrm>
          <a:off x="201994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120032</xdr:rowOff>
    </xdr:from>
    <xdr:ext cx="469744" cy="259045"/>
    <xdr:sp macro="" textlink="">
      <xdr:nvSpPr>
        <xdr:cNvPr id="946" name="n_3mainValue【庁舎】&#10;一人当たり面積">
          <a:extLst>
            <a:ext uri="{FF2B5EF4-FFF2-40B4-BE49-F238E27FC236}">
              <a16:creationId xmlns:a16="http://schemas.microsoft.com/office/drawing/2014/main" id="{00000000-0008-0000-0F00-0000B2030000}"/>
            </a:ext>
          </a:extLst>
        </xdr:cNvPr>
        <xdr:cNvSpPr txBox="1"/>
      </xdr:nvSpPr>
      <xdr:spPr>
        <a:xfrm>
          <a:off x="193104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120032</xdr:rowOff>
    </xdr:from>
    <xdr:ext cx="469744" cy="259045"/>
    <xdr:sp macro="" textlink="">
      <xdr:nvSpPr>
        <xdr:cNvPr id="947" name="n_4mainValue【庁舎】&#10;一人当たり面積">
          <a:extLst>
            <a:ext uri="{FF2B5EF4-FFF2-40B4-BE49-F238E27FC236}">
              <a16:creationId xmlns:a16="http://schemas.microsoft.com/office/drawing/2014/main" id="{00000000-0008-0000-0F00-0000B3030000}"/>
            </a:ext>
          </a:extLst>
        </xdr:cNvPr>
        <xdr:cNvSpPr txBox="1"/>
      </xdr:nvSpPr>
      <xdr:spPr>
        <a:xfrm>
          <a:off x="184214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F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F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F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一般廃棄物処理施設、保健センター・保健所、福祉施設、消防施設、市民会館、庁舎において、大規模な改修等もなく、前年度と比較し有形固定資産減価償却率は増加している。この内、保健センター・保健所及び市民会館においては、有形固定資産減価償却率の類似団体内順位が低いが、これは近年、大きな改修等を行っていないためと推察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年度に体育館の空調設備の新規設置により有形固定資産額が増加となり、有形固定資産減価償却率が減少し、その結果、有形固定資産減価償却率の類似団体内順位も高くなったと推察される。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町内に大型事業所が進出していることもあり、歳入全体における税収等の自主財源比率が近隣自治体と比較して高く、類似団体平均と比較しても財政力指数は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0.19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ただし、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地方税は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年度と比較して、税率改正によ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税率の減少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に加え、新型コロナウイルス感染症の影響を大きく受けて町税の法人税割（法人事業税交付金を含む）が減少し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地方消費税交付金等の増加があったものの、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分子となる基準財政収入額全体</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は微増に留まった。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一方、分母となる基準財政需要額について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地域社会再生事業費の皆増等により令和元年度と比較し約</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億円（振替前）増加した。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結果として、単年度の財政力指数は下がったものの、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か年平均の財政力指数は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0.94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となり、前年度と同値となった。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73378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3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73378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3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から比率が大きく減少したが、償還状況の推移による公債費の減や職員構成の影響による人件費の減が影響し、歳出（分子）が微減となったことに加え、基準財政需要額の伸びによる交付税総額の増や地方消費税交付金等交付額の増、減収補填債の発行等が影響し、歳入（分母）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億円の増額となったことが主な要因である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17780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0196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17780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743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62</xdr:row>
      <xdr:rowOff>44450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295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61</xdr:row>
      <xdr:rowOff>71120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4209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年度から会計年度任用職員制度が開始となり、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が増加したことに加え</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ふるさと納税額が増加したことに伴う物件費についても増加となったことで、人口</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人当たりの金額は増加した。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その中でも、</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人口一人当たりの金額が類似団体平均を下回っていることについて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、ラスパイレス指数が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を下回っていることに加え定員管理の状況でも類似団体平均を下回っていること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人件費が抑制できていることが要因の一つとして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考えられる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ごみ処理業務、し尿処理業務、学校給食業務等を一部事務組合で運営しているため、これらの経費を補助費等に区分して計上していることも人件費、物件費等決算額が類似団体平均を下回る要因となっていると考えられ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8150</xdr:rowOff>
    </xdr:from>
    <xdr:to>
      <xdr:col>23</xdr:col>
      <xdr:colOff>133350</xdr:colOff>
      <xdr:row>82</xdr:row>
      <xdr:rowOff>119022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7050"/>
          <a:ext cx="838200" cy="1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125676</xdr:rowOff>
    </xdr:from>
    <xdr:to>
      <xdr:col>19</xdr:col>
      <xdr:colOff>133350</xdr:colOff>
      <xdr:row>82</xdr:row>
      <xdr:rowOff>8150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13126"/>
          <a:ext cx="889000" cy="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82976</xdr:rowOff>
    </xdr:from>
    <xdr:to>
      <xdr:col>15</xdr:col>
      <xdr:colOff>82550</xdr:colOff>
      <xdr:row>81</xdr:row>
      <xdr:rowOff>125676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0426"/>
          <a:ext cx="889000" cy="4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70062</xdr:rowOff>
    </xdr:from>
    <xdr:to>
      <xdr:col>11</xdr:col>
      <xdr:colOff>31750</xdr:colOff>
      <xdr:row>81</xdr:row>
      <xdr:rowOff>82976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7512"/>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68222</xdr:rowOff>
    </xdr:from>
    <xdr:to>
      <xdr:col>23</xdr:col>
      <xdr:colOff>184150</xdr:colOff>
      <xdr:row>82</xdr:row>
      <xdr:rowOff>169822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84749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128800</xdr:rowOff>
    </xdr:from>
    <xdr:to>
      <xdr:col>19</xdr:col>
      <xdr:colOff>184150</xdr:colOff>
      <xdr:row>82</xdr:row>
      <xdr:rowOff>58950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69127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74876</xdr:rowOff>
    </xdr:from>
    <xdr:to>
      <xdr:col>15</xdr:col>
      <xdr:colOff>133350</xdr:colOff>
      <xdr:row>82</xdr:row>
      <xdr:rowOff>5026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15203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3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32176</xdr:rowOff>
    </xdr:from>
    <xdr:to>
      <xdr:col>11</xdr:col>
      <xdr:colOff>82550</xdr:colOff>
      <xdr:row>81</xdr:row>
      <xdr:rowOff>133776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1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143953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19262</xdr:rowOff>
    </xdr:from>
    <xdr:to>
      <xdr:col>7</xdr:col>
      <xdr:colOff>31750</xdr:colOff>
      <xdr:row>81</xdr:row>
      <xdr:rowOff>120862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131039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給与水準について、令和元年度と比較して</a:t>
          </a:r>
          <a:r>
            <a:rPr kumimoji="1" lang="en-US" altLang="ja-JP" sz="1100">
              <a:latin typeface="ＭＳ ゴシック" panose="020B0609070205080204" pitchFamily="49" charset="-128"/>
              <a:ea typeface="ＭＳ ゴシック" panose="020B0609070205080204" pitchFamily="49" charset="-128"/>
            </a:rPr>
            <a:t>0.9</a:t>
          </a:r>
          <a:r>
            <a:rPr kumimoji="1" lang="ja-JP" altLang="en-US" sz="1100">
              <a:latin typeface="ＭＳ ゴシック" panose="020B0609070205080204" pitchFamily="49" charset="-128"/>
              <a:ea typeface="ＭＳ ゴシック" panose="020B0609070205080204" pitchFamily="49" charset="-128"/>
            </a:rPr>
            <a:t>ポイントの減となったが、これは経験年数別階層のいくつかの段階において、給料額の低い職員の移動があったことが主な要因である。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449879"/>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15421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050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15421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135164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latin typeface="ＭＳ ゴシック" panose="020B0609070205080204" pitchFamily="49" charset="-128"/>
              <a:ea typeface="ＭＳ ゴシック" panose="020B0609070205080204" pitchFamily="49" charset="-128"/>
            </a:rPr>
            <a:t>　令和</a:t>
          </a:r>
          <a:r>
            <a:rPr lang="en-US" altLang="ja-JP" sz="1100">
              <a:effectLst/>
              <a:latin typeface="ＭＳ ゴシック" panose="020B0609070205080204" pitchFamily="49" charset="-128"/>
              <a:ea typeface="ＭＳ ゴシック" panose="020B0609070205080204" pitchFamily="49" charset="-128"/>
            </a:rPr>
            <a:t>2</a:t>
          </a:r>
          <a:r>
            <a:rPr lang="ja-JP" altLang="en-US" sz="1100">
              <a:effectLst/>
              <a:latin typeface="ＭＳ ゴシック" panose="020B0609070205080204" pitchFamily="49" charset="-128"/>
              <a:ea typeface="ＭＳ ゴシック" panose="020B0609070205080204" pitchFamily="49" charset="-128"/>
            </a:rPr>
            <a:t>年度は、前年度よりも職員の増員を図ろうとしたところではあるが、退職者数に対して同数程度の新規採用職員数に留まったため、職員数は前年度とほぼ同数となった。</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3901</xdr:rowOff>
    </xdr:from>
    <xdr:to>
      <xdr:col>81</xdr:col>
      <xdr:colOff>44450</xdr:colOff>
      <xdr:row>61</xdr:row>
      <xdr:rowOff>7348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46235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170180</xdr:rowOff>
    </xdr:from>
    <xdr:to>
      <xdr:col>77</xdr:col>
      <xdr:colOff>44450</xdr:colOff>
      <xdr:row>61</xdr:row>
      <xdr:rowOff>7348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5718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135709</xdr:rowOff>
    </xdr:from>
    <xdr:to>
      <xdr:col>72</xdr:col>
      <xdr:colOff>203200</xdr:colOff>
      <xdr:row>60</xdr:row>
      <xdr:rowOff>170180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2270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130538</xdr:rowOff>
    </xdr:from>
    <xdr:to>
      <xdr:col>68</xdr:col>
      <xdr:colOff>152400</xdr:colOff>
      <xdr:row>60</xdr:row>
      <xdr:rowOff>135709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1753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124551</xdr:rowOff>
    </xdr:from>
    <xdr:to>
      <xdr:col>81</xdr:col>
      <xdr:colOff>95250</xdr:colOff>
      <xdr:row>61</xdr:row>
      <xdr:rowOff>54701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141078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5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127998</xdr:rowOff>
    </xdr:from>
    <xdr:to>
      <xdr:col>77</xdr:col>
      <xdr:colOff>95250</xdr:colOff>
      <xdr:row>61</xdr:row>
      <xdr:rowOff>58148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68325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8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119380</xdr:rowOff>
    </xdr:from>
    <xdr:to>
      <xdr:col>73</xdr:col>
      <xdr:colOff>44450</xdr:colOff>
      <xdr:row>61</xdr:row>
      <xdr:rowOff>49530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59707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84909</xdr:rowOff>
    </xdr:from>
    <xdr:to>
      <xdr:col>68</xdr:col>
      <xdr:colOff>203200</xdr:colOff>
      <xdr:row>61</xdr:row>
      <xdr:rowOff>15059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25236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79738</xdr:rowOff>
    </xdr:from>
    <xdr:to>
      <xdr:col>64</xdr:col>
      <xdr:colOff>152400</xdr:colOff>
      <xdr:row>61</xdr:row>
      <xdr:rowOff>9888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20065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将来負担比率と同様に、全国、県及び類似団体平均を大きく上回っている。これは、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上記のとおり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津波避難タワー等の整備を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年度に集中して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実施し、交付税措置の高い起債を積極的に活用したことにより、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一時的に地方債残高が増加したためである。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年度以降実質公債費率が増加傾向にあ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が、これは、上記対象事業の元金償還が始まったことによるものである。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年度においては、若干ではあるものの数値の減少が見られ、今後も一般会計において令和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年度をピークに公債費の減少が見込まれている。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101237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60772"/>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101237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6077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11612</xdr:rowOff>
    </xdr:from>
    <xdr:to>
      <xdr:col>72</xdr:col>
      <xdr:colOff>203200</xdr:colOff>
      <xdr:row>42</xdr:row>
      <xdr:rowOff>59872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125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134801</xdr:rowOff>
    </xdr:from>
    <xdr:to>
      <xdr:col>68</xdr:col>
      <xdr:colOff>152400</xdr:colOff>
      <xdr:row>42</xdr:row>
      <xdr:rowOff>11612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6425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50437</xdr:rowOff>
    </xdr:from>
    <xdr:to>
      <xdr:col>77</xdr:col>
      <xdr:colOff>95250</xdr:colOff>
      <xdr:row>42</xdr:row>
      <xdr:rowOff>152037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136814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3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132262</xdr:rowOff>
    </xdr:from>
    <xdr:to>
      <xdr:col>68</xdr:col>
      <xdr:colOff>203200</xdr:colOff>
      <xdr:row>42</xdr:row>
      <xdr:rowOff>62412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47189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170378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全国、県及び類似団体平均を大きく上回っている。これは、東日本大震災以降の町の施策「津波防災まちづくり」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実施した津波避難タワーの整備（総額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億円）など、防災インフラをはじめとした積極的な投資活動を行ってきたことによるものである。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また、前年度比では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おり、地方債管理原則（当年度借入額－当年度緊急防災・減災事業債借入額＜当年度元金償還額）に基づき事業を実施してきたことに加え、交付税措置の高い起債を優先して活用してきたことの結果が表れ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82248</xdr:rowOff>
    </xdr:from>
    <xdr:to>
      <xdr:col>81</xdr:col>
      <xdr:colOff>44450</xdr:colOff>
      <xdr:row>18</xdr:row>
      <xdr:rowOff>18808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996898"/>
          <a:ext cx="8382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18808</xdr:rowOff>
    </xdr:from>
    <xdr:to>
      <xdr:col>77</xdr:col>
      <xdr:colOff>44450</xdr:colOff>
      <xdr:row>18</xdr:row>
      <xdr:rowOff>40640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10490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40640</xdr:rowOff>
    </xdr:from>
    <xdr:to>
      <xdr:col>72</xdr:col>
      <xdr:colOff>203200</xdr:colOff>
      <xdr:row>18</xdr:row>
      <xdr:rowOff>76260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12674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57876</xdr:rowOff>
    </xdr:from>
    <xdr:to>
      <xdr:col>68</xdr:col>
      <xdr:colOff>152400</xdr:colOff>
      <xdr:row>18</xdr:row>
      <xdr:rowOff>76260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143976"/>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31448</xdr:rowOff>
    </xdr:from>
    <xdr:to>
      <xdr:col>81</xdr:col>
      <xdr:colOff>95250</xdr:colOff>
      <xdr:row>17</xdr:row>
      <xdr:rowOff>133048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9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3525</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91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139458</xdr:rowOff>
    </xdr:from>
    <xdr:to>
      <xdr:col>77</xdr:col>
      <xdr:colOff>95250</xdr:colOff>
      <xdr:row>18</xdr:row>
      <xdr:rowOff>69608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0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54385</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14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161290</xdr:rowOff>
    </xdr:from>
    <xdr:to>
      <xdr:col>73</xdr:col>
      <xdr:colOff>44450</xdr:colOff>
      <xdr:row>18</xdr:row>
      <xdr:rowOff>91440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0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76217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1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25460</xdr:rowOff>
    </xdr:from>
    <xdr:to>
      <xdr:col>68</xdr:col>
      <xdr:colOff>203200</xdr:colOff>
      <xdr:row>18</xdr:row>
      <xdr:rowOff>127060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111837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1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7076</xdr:rowOff>
    </xdr:from>
    <xdr:to>
      <xdr:col>64</xdr:col>
      <xdr:colOff>152400</xdr:colOff>
      <xdr:row>18</xdr:row>
      <xdr:rowOff>108676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93453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17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職員数や手当の水準が類似団体平均と比較して低くなっており、経常収支比率では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人当たりの職員数とラスパイレス指数が類似団体平均を下回っていることが要因であると考えられる。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また、ごみ処理業務、し尿処理業務、学校給食業務等を一部事務組合で運営していることや消防救急業務を広域化して事務を委託していることも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比率を低く抑えること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の要因となっている。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66040</xdr:rowOff>
    </xdr:from>
    <xdr:to>
      <xdr:col>19</xdr:col>
      <xdr:colOff>187325</xdr:colOff>
      <xdr:row>34</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34</xdr:row>
      <xdr:rowOff>66040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9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9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xdr:rowOff>
    </xdr:from>
    <xdr:to>
      <xdr:col>11</xdr:col>
      <xdr:colOff>60325</xdr:colOff>
      <xdr:row>34</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127017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、事務備品をリース契約に切り替えてきたため単年度負担が増加傾向にあったが、備品の更新が進んだことから、物件費の経常収支比率は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令和元年度と同数値となった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て経常収支比率が低く推移しているのは、ごみ処理業務、し尿処理業務、学校給食業務等を一部事務組合で運営しており、これらの経費を補助費等に区分していることが主な要因である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15</xdr:row>
      <xdr:rowOff>151493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23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2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16</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619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扶助費の経常収支比率について、類似団体平均と比較して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町は、高齢化率が県内でも低く、介護等に係る社会福祉費関連の扶助費が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類似団体と比較して抑えられていると推測され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結果として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類似団体平均を下回ったと考えられる。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しかしながら、全国的な傾向と同様に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当町においても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上昇していくことが予測されるため、社会保障給付費の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総額については今後増加していくこと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5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080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52</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95250</xdr:rowOff>
    </xdr:from>
    <xdr:to>
      <xdr:col>6</xdr:col>
      <xdr:colOff>171450</xdr:colOff>
      <xdr:row>53</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上記のとおり、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年度より公共下水道事業会計が公営企業会計に移行したこと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で、これまでその他に計上されていた繰出金が補助費等に計上されるようになり、経常収支比率が大きく減少した。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46990</xdr:rowOff>
    </xdr:from>
    <xdr:to>
      <xdr:col>82</xdr:col>
      <xdr:colOff>107950</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33840"/>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5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85090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3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62230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3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167640</xdr:rowOff>
    </xdr:from>
    <xdr:to>
      <xdr:col>82</xdr:col>
      <xdr:colOff>158750</xdr:colOff>
      <xdr:row>53</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76217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ごみ処理業務、し尿処理業務、学校給食業務等を一部事務組合への補助費等としてい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ることで類似団体平均を上回る状況にあるが、これに加えて令和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年度より公共下水道事業が特別会計から公営企業会計に移行した。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公共下水道事業については、管渠整備等を現在進行形で進めている状況であることから、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公債費等に係る費用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に一般会計からの繰出金を支出してきたが、公営企業会計への移行に伴い、この繰出金が補助費等に分類されるようになり、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が大きく増加したことで、類似団体平均を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41</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706108"/>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39</xdr:row>
      <xdr:rowOff>19558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872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76708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872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76708</xdr:rowOff>
    </xdr:from>
    <xdr:to>
      <xdr:col>69</xdr:col>
      <xdr:colOff>92075</xdr:colOff>
      <xdr:row>38</xdr:row>
      <xdr:rowOff>99568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9906</xdr:rowOff>
    </xdr:from>
    <xdr:to>
      <xdr:col>82</xdr:col>
      <xdr:colOff>158750</xdr:colOff>
      <xdr:row>41</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89933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年度から「津波防災まちづくり」により実施した事業に活用した起債の元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償還が始まったため、公債費が大きく増額となったが、地方債管理原則（当年度借入額－当年度緊急防災・減災事業債借入額＜当年度元金償還額）に基づき事業を実施し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の削減に努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めてきたことから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年度をピークに数値は減少に転じ、公債費の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42092</xdr:rowOff>
    </xdr:from>
    <xdr:to>
      <xdr:col>24</xdr:col>
      <xdr:colOff>25400</xdr:colOff>
      <xdr:row>78</xdr:row>
      <xdr:rowOff>120469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1519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120469</xdr:rowOff>
    </xdr:from>
    <xdr:to>
      <xdr:col>19</xdr:col>
      <xdr:colOff>187325</xdr:colOff>
      <xdr:row>78</xdr:row>
      <xdr:rowOff>166188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935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153126</xdr:rowOff>
    </xdr:from>
    <xdr:to>
      <xdr:col>15</xdr:col>
      <xdr:colOff>98425</xdr:colOff>
      <xdr:row>78</xdr:row>
      <xdr:rowOff>166188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5262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153126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40212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162742</xdr:rowOff>
    </xdr:from>
    <xdr:to>
      <xdr:col>24</xdr:col>
      <xdr:colOff>76200</xdr:colOff>
      <xdr:row>78</xdr:row>
      <xdr:rowOff>92892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134819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3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69669</xdr:rowOff>
    </xdr:from>
    <xdr:to>
      <xdr:col>20</xdr:col>
      <xdr:colOff>38100</xdr:colOff>
      <xdr:row>78</xdr:row>
      <xdr:rowOff>171269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156046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2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115388</xdr:rowOff>
    </xdr:from>
    <xdr:to>
      <xdr:col>15</xdr:col>
      <xdr:colOff>149225</xdr:colOff>
      <xdr:row>79</xdr:row>
      <xdr:rowOff>45538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30315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102326</xdr:rowOff>
    </xdr:from>
    <xdr:to>
      <xdr:col>11</xdr:col>
      <xdr:colOff>60325</xdr:colOff>
      <xdr:row>79</xdr:row>
      <xdr:rowOff>32476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17253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公債費以外の経常収支比率が類似団体平均よりも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当町としては令和元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経常収支比率の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の主な要因として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公債費負担の減等により公共下水道事業会計への繰出金（補助費等）の総額が減少したことが挙げられる。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38913"/>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06908"/>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76708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0063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75</xdr:row>
      <xdr:rowOff>152146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006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61435</xdr:rowOff>
    </xdr:from>
    <xdr:to>
      <xdr:col>29</xdr:col>
      <xdr:colOff>127000</xdr:colOff>
      <xdr:row>17</xdr:row>
      <xdr:rowOff>124790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23710"/>
          <a:ext cx="647700" cy="6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124790</xdr:rowOff>
    </xdr:from>
    <xdr:to>
      <xdr:col>26</xdr:col>
      <xdr:colOff>50800</xdr:colOff>
      <xdr:row>17</xdr:row>
      <xdr:rowOff>170494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87065"/>
          <a:ext cx="698500" cy="45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170494</xdr:rowOff>
    </xdr:from>
    <xdr:to>
      <xdr:col>22</xdr:col>
      <xdr:colOff>114300</xdr:colOff>
      <xdr:row>18</xdr:row>
      <xdr:rowOff>31032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2769"/>
          <a:ext cx="698500" cy="3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31032</xdr:rowOff>
    </xdr:from>
    <xdr:to>
      <xdr:col>18</xdr:col>
      <xdr:colOff>177800</xdr:colOff>
      <xdr:row>18</xdr:row>
      <xdr:rowOff>47589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64757"/>
          <a:ext cx="698500" cy="1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10635</xdr:rowOff>
    </xdr:from>
    <xdr:to>
      <xdr:col>29</xdr:col>
      <xdr:colOff>177800</xdr:colOff>
      <xdr:row>17</xdr:row>
      <xdr:rowOff>112235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154162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4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73990</xdr:rowOff>
    </xdr:from>
    <xdr:to>
      <xdr:col>26</xdr:col>
      <xdr:colOff>101600</xdr:colOff>
      <xdr:row>18</xdr:row>
      <xdr:rowOff>4140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160367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2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119694</xdr:rowOff>
    </xdr:from>
    <xdr:to>
      <xdr:col>22</xdr:col>
      <xdr:colOff>165100</xdr:colOff>
      <xdr:row>18</xdr:row>
      <xdr:rowOff>49844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34621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6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151682</xdr:rowOff>
    </xdr:from>
    <xdr:to>
      <xdr:col>19</xdr:col>
      <xdr:colOff>38100</xdr:colOff>
      <xdr:row>18</xdr:row>
      <xdr:rowOff>81832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66608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168239</xdr:rowOff>
    </xdr:from>
    <xdr:to>
      <xdr:col>15</xdr:col>
      <xdr:colOff>101600</xdr:colOff>
      <xdr:row>18</xdr:row>
      <xdr:rowOff>98389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83166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144107</xdr:rowOff>
    </xdr:from>
    <xdr:to>
      <xdr:col>29</xdr:col>
      <xdr:colOff>127000</xdr:colOff>
      <xdr:row>35</xdr:row>
      <xdr:rowOff>164338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54457"/>
          <a:ext cx="6477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108350</xdr:rowOff>
    </xdr:from>
    <xdr:to>
      <xdr:col>26</xdr:col>
      <xdr:colOff>50800</xdr:colOff>
      <xdr:row>35</xdr:row>
      <xdr:rowOff>144107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18700"/>
          <a:ext cx="698500" cy="35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108350</xdr:rowOff>
    </xdr:from>
    <xdr:to>
      <xdr:col>22</xdr:col>
      <xdr:colOff>114300</xdr:colOff>
      <xdr:row>35</xdr:row>
      <xdr:rowOff>126809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18700"/>
          <a:ext cx="698500" cy="1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126809</xdr:rowOff>
    </xdr:from>
    <xdr:to>
      <xdr:col>18</xdr:col>
      <xdr:colOff>177800</xdr:colOff>
      <xdr:row>35</xdr:row>
      <xdr:rowOff>218174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37159"/>
          <a:ext cx="698500" cy="9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113538</xdr:rowOff>
    </xdr:from>
    <xdr:to>
      <xdr:col>29</xdr:col>
      <xdr:colOff>177800</xdr:colOff>
      <xdr:row>35</xdr:row>
      <xdr:rowOff>215138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301515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6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93307</xdr:rowOff>
    </xdr:from>
    <xdr:to>
      <xdr:col>26</xdr:col>
      <xdr:colOff>101600</xdr:colOff>
      <xdr:row>35</xdr:row>
      <xdr:rowOff>194907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0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205084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7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57550</xdr:rowOff>
    </xdr:from>
    <xdr:to>
      <xdr:col>22</xdr:col>
      <xdr:colOff>165100</xdr:colOff>
      <xdr:row>35</xdr:row>
      <xdr:rowOff>159150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6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169327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76009</xdr:rowOff>
    </xdr:from>
    <xdr:to>
      <xdr:col>19</xdr:col>
      <xdr:colOff>38100</xdr:colOff>
      <xdr:row>35</xdr:row>
      <xdr:rowOff>177609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86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187786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5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167374</xdr:rowOff>
    </xdr:from>
    <xdr:to>
      <xdr:col>15</xdr:col>
      <xdr:colOff>101600</xdr:colOff>
      <xdr:row>35</xdr:row>
      <xdr:rowOff>268974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279151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4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4761</xdr:rowOff>
    </xdr:from>
    <xdr:to>
      <xdr:col>24</xdr:col>
      <xdr:colOff>63500</xdr:colOff>
      <xdr:row>38</xdr:row>
      <xdr:rowOff>69732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8411"/>
          <a:ext cx="838200" cy="23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69732</xdr:rowOff>
    </xdr:from>
    <xdr:to>
      <xdr:col>19</xdr:col>
      <xdr:colOff>177800</xdr:colOff>
      <xdr:row>38</xdr:row>
      <xdr:rowOff>102749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84832"/>
          <a:ext cx="889000" cy="3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102749</xdr:rowOff>
    </xdr:from>
    <xdr:to>
      <xdr:col>15</xdr:col>
      <xdr:colOff>50800</xdr:colOff>
      <xdr:row>38</xdr:row>
      <xdr:rowOff>105981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17849"/>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105981</xdr:rowOff>
    </xdr:from>
    <xdr:to>
      <xdr:col>10</xdr:col>
      <xdr:colOff>114300</xdr:colOff>
      <xdr:row>38</xdr:row>
      <xdr:rowOff>118456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21081"/>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125411</xdr:rowOff>
    </xdr:from>
    <xdr:to>
      <xdr:col>24</xdr:col>
      <xdr:colOff>114300</xdr:colOff>
      <xdr:row>37</xdr:row>
      <xdr:rowOff>55561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103838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18932</xdr:rowOff>
    </xdr:from>
    <xdr:to>
      <xdr:col>20</xdr:col>
      <xdr:colOff>38100</xdr:colOff>
      <xdr:row>38</xdr:row>
      <xdr:rowOff>120532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111659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51949</xdr:rowOff>
    </xdr:from>
    <xdr:to>
      <xdr:col>15</xdr:col>
      <xdr:colOff>101600</xdr:colOff>
      <xdr:row>38</xdr:row>
      <xdr:rowOff>153549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144676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55181</xdr:rowOff>
    </xdr:from>
    <xdr:to>
      <xdr:col>10</xdr:col>
      <xdr:colOff>165100</xdr:colOff>
      <xdr:row>38</xdr:row>
      <xdr:rowOff>156781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147908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67656</xdr:rowOff>
    </xdr:from>
    <xdr:to>
      <xdr:col>6</xdr:col>
      <xdr:colOff>38100</xdr:colOff>
      <xdr:row>38</xdr:row>
      <xdr:rowOff>169256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160383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95523</xdr:rowOff>
    </xdr:from>
    <xdr:to>
      <xdr:col>24</xdr:col>
      <xdr:colOff>63500</xdr:colOff>
      <xdr:row>57</xdr:row>
      <xdr:rowOff>3073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96723"/>
          <a:ext cx="838200" cy="7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95523</xdr:rowOff>
    </xdr:from>
    <xdr:to>
      <xdr:col>19</xdr:col>
      <xdr:colOff>177800</xdr:colOff>
      <xdr:row>56</xdr:row>
      <xdr:rowOff>156807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96723"/>
          <a:ext cx="889000" cy="6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156807</xdr:rowOff>
    </xdr:from>
    <xdr:to>
      <xdr:col>15</xdr:col>
      <xdr:colOff>50800</xdr:colOff>
      <xdr:row>57</xdr:row>
      <xdr:rowOff>29496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58007"/>
          <a:ext cx="889000" cy="4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29496</xdr:rowOff>
    </xdr:from>
    <xdr:to>
      <xdr:col>10</xdr:col>
      <xdr:colOff>114300</xdr:colOff>
      <xdr:row>57</xdr:row>
      <xdr:rowOff>35725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2146"/>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123723</xdr:rowOff>
    </xdr:from>
    <xdr:to>
      <xdr:col>24</xdr:col>
      <xdr:colOff>114300</xdr:colOff>
      <xdr:row>57</xdr:row>
      <xdr:rowOff>53873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102150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44723</xdr:rowOff>
    </xdr:from>
    <xdr:to>
      <xdr:col>20</xdr:col>
      <xdr:colOff>38100</xdr:colOff>
      <xdr:row>56</xdr:row>
      <xdr:rowOff>146323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137450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3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106007</xdr:rowOff>
    </xdr:from>
    <xdr:to>
      <xdr:col>15</xdr:col>
      <xdr:colOff>101600</xdr:colOff>
      <xdr:row>57</xdr:row>
      <xdr:rowOff>36157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0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27284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150146</xdr:rowOff>
    </xdr:from>
    <xdr:to>
      <xdr:col>10</xdr:col>
      <xdr:colOff>165100</xdr:colOff>
      <xdr:row>57</xdr:row>
      <xdr:rowOff>80296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71423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156375</xdr:rowOff>
    </xdr:from>
    <xdr:to>
      <xdr:col>6</xdr:col>
      <xdr:colOff>38100</xdr:colOff>
      <xdr:row>57</xdr:row>
      <xdr:rowOff>86525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5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83865</xdr:rowOff>
    </xdr:from>
    <xdr:to>
      <xdr:col>24</xdr:col>
      <xdr:colOff>63500</xdr:colOff>
      <xdr:row>77</xdr:row>
      <xdr:rowOff>87237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85515"/>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80093</xdr:rowOff>
    </xdr:from>
    <xdr:to>
      <xdr:col>19</xdr:col>
      <xdr:colOff>177800</xdr:colOff>
      <xdr:row>77</xdr:row>
      <xdr:rowOff>87237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174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80093</xdr:rowOff>
    </xdr:from>
    <xdr:to>
      <xdr:col>15</xdr:col>
      <xdr:colOff>50800</xdr:colOff>
      <xdr:row>77</xdr:row>
      <xdr:rowOff>122955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8174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122955</xdr:rowOff>
    </xdr:from>
    <xdr:to>
      <xdr:col>10</xdr:col>
      <xdr:colOff>114300</xdr:colOff>
      <xdr:row>77</xdr:row>
      <xdr:rowOff>156045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4605"/>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33065</xdr:rowOff>
    </xdr:from>
    <xdr:to>
      <xdr:col>24</xdr:col>
      <xdr:colOff>114300</xdr:colOff>
      <xdr:row>77</xdr:row>
      <xdr:rowOff>134665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119442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36437</xdr:rowOff>
    </xdr:from>
    <xdr:to>
      <xdr:col>20</xdr:col>
      <xdr:colOff>38100</xdr:colOff>
      <xdr:row>77</xdr:row>
      <xdr:rowOff>138037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129164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29293</xdr:rowOff>
    </xdr:from>
    <xdr:to>
      <xdr:col>15</xdr:col>
      <xdr:colOff>101600</xdr:colOff>
      <xdr:row>77</xdr:row>
      <xdr:rowOff>130893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122020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2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72155</xdr:rowOff>
    </xdr:from>
    <xdr:to>
      <xdr:col>10</xdr:col>
      <xdr:colOff>165100</xdr:colOff>
      <xdr:row>78</xdr:row>
      <xdr:rowOff>2305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164882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105245</xdr:rowOff>
    </xdr:from>
    <xdr:to>
      <xdr:col>6</xdr:col>
      <xdr:colOff>38100</xdr:colOff>
      <xdr:row>78</xdr:row>
      <xdr:rowOff>35395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26522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39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8331</xdr:rowOff>
    </xdr:from>
    <xdr:to>
      <xdr:col>24</xdr:col>
      <xdr:colOff>63500</xdr:colOff>
      <xdr:row>98</xdr:row>
      <xdr:rowOff>79369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10431"/>
          <a:ext cx="838200" cy="7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79369</xdr:rowOff>
    </xdr:from>
    <xdr:to>
      <xdr:col>19</xdr:col>
      <xdr:colOff>177800</xdr:colOff>
      <xdr:row>98</xdr:row>
      <xdr:rowOff>138137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81469"/>
          <a:ext cx="889000" cy="5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138137</xdr:rowOff>
    </xdr:from>
    <xdr:to>
      <xdr:col>15</xdr:col>
      <xdr:colOff>50800</xdr:colOff>
      <xdr:row>98</xdr:row>
      <xdr:rowOff>158331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40237"/>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133565</xdr:rowOff>
    </xdr:from>
    <xdr:to>
      <xdr:col>10</xdr:col>
      <xdr:colOff>114300</xdr:colOff>
      <xdr:row>98</xdr:row>
      <xdr:rowOff>158331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3566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128981</xdr:rowOff>
    </xdr:from>
    <xdr:to>
      <xdr:col>24</xdr:col>
      <xdr:colOff>114300</xdr:colOff>
      <xdr:row>98</xdr:row>
      <xdr:rowOff>59131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43908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7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28569</xdr:rowOff>
    </xdr:from>
    <xdr:to>
      <xdr:col>20</xdr:col>
      <xdr:colOff>38100</xdr:colOff>
      <xdr:row>98</xdr:row>
      <xdr:rowOff>130169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121296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87337</xdr:rowOff>
    </xdr:from>
    <xdr:to>
      <xdr:col>15</xdr:col>
      <xdr:colOff>101600</xdr:colOff>
      <xdr:row>99</xdr:row>
      <xdr:rowOff>17487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8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8614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8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107531</xdr:rowOff>
    </xdr:from>
    <xdr:to>
      <xdr:col>10</xdr:col>
      <xdr:colOff>165100</xdr:colOff>
      <xdr:row>99</xdr:row>
      <xdr:rowOff>37681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28808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0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82765</xdr:rowOff>
    </xdr:from>
    <xdr:to>
      <xdr:col>6</xdr:col>
      <xdr:colOff>38100</xdr:colOff>
      <xdr:row>99</xdr:row>
      <xdr:rowOff>12915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105494</xdr:rowOff>
    </xdr:from>
    <xdr:to>
      <xdr:col>55</xdr:col>
      <xdr:colOff>0</xdr:colOff>
      <xdr:row>38</xdr:row>
      <xdr:rowOff>47285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591894"/>
          <a:ext cx="838200" cy="9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47285</xdr:rowOff>
    </xdr:from>
    <xdr:to>
      <xdr:col>50</xdr:col>
      <xdr:colOff>114300</xdr:colOff>
      <xdr:row>38</xdr:row>
      <xdr:rowOff>129611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62385"/>
          <a:ext cx="889000" cy="8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153363</xdr:rowOff>
    </xdr:from>
    <xdr:to>
      <xdr:col>45</xdr:col>
      <xdr:colOff>177800</xdr:colOff>
      <xdr:row>38</xdr:row>
      <xdr:rowOff>129611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97013"/>
          <a:ext cx="889000" cy="14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153363</xdr:rowOff>
    </xdr:from>
    <xdr:to>
      <xdr:col>41</xdr:col>
      <xdr:colOff>50800</xdr:colOff>
      <xdr:row>38</xdr:row>
      <xdr:rowOff>11936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97013"/>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54694</xdr:rowOff>
    </xdr:from>
    <xdr:to>
      <xdr:col>55</xdr:col>
      <xdr:colOff>50800</xdr:colOff>
      <xdr:row>32</xdr:row>
      <xdr:rowOff>156294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5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77571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39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167935</xdr:rowOff>
    </xdr:from>
    <xdr:to>
      <xdr:col>50</xdr:col>
      <xdr:colOff>165100</xdr:colOff>
      <xdr:row>38</xdr:row>
      <xdr:rowOff>98085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114612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78811</xdr:rowOff>
    </xdr:from>
    <xdr:to>
      <xdr:col>46</xdr:col>
      <xdr:colOff>38100</xdr:colOff>
      <xdr:row>39</xdr:row>
      <xdr:rowOff>8961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25488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6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102563</xdr:rowOff>
    </xdr:from>
    <xdr:to>
      <xdr:col>41</xdr:col>
      <xdr:colOff>101600</xdr:colOff>
      <xdr:row>38</xdr:row>
      <xdr:rowOff>32713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49240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132585</xdr:rowOff>
    </xdr:from>
    <xdr:to>
      <xdr:col>36</xdr:col>
      <xdr:colOff>165100</xdr:colOff>
      <xdr:row>38</xdr:row>
      <xdr:rowOff>62736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6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79262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5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86695</xdr:rowOff>
    </xdr:from>
    <xdr:to>
      <xdr:col>55</xdr:col>
      <xdr:colOff>0</xdr:colOff>
      <xdr:row>57</xdr:row>
      <xdr:rowOff>163695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59345"/>
          <a:ext cx="8382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51194</xdr:rowOff>
    </xdr:from>
    <xdr:to>
      <xdr:col>50</xdr:col>
      <xdr:colOff>114300</xdr:colOff>
      <xdr:row>57</xdr:row>
      <xdr:rowOff>163695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23844"/>
          <a:ext cx="889000" cy="11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153645</xdr:rowOff>
    </xdr:from>
    <xdr:to>
      <xdr:col>45</xdr:col>
      <xdr:colOff>177800</xdr:colOff>
      <xdr:row>57</xdr:row>
      <xdr:rowOff>51194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754845"/>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153645</xdr:rowOff>
    </xdr:from>
    <xdr:to>
      <xdr:col>41</xdr:col>
      <xdr:colOff>50800</xdr:colOff>
      <xdr:row>57</xdr:row>
      <xdr:rowOff>140287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54845"/>
          <a:ext cx="889000" cy="15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35895</xdr:rowOff>
    </xdr:from>
    <xdr:to>
      <xdr:col>55</xdr:col>
      <xdr:colOff>50800</xdr:colOff>
      <xdr:row>57</xdr:row>
      <xdr:rowOff>137495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14322</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112895</xdr:rowOff>
    </xdr:from>
    <xdr:to>
      <xdr:col>50</xdr:col>
      <xdr:colOff>165100</xdr:colOff>
      <xdr:row>58</xdr:row>
      <xdr:rowOff>43045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34172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97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394</xdr:rowOff>
    </xdr:from>
    <xdr:to>
      <xdr:col>46</xdr:col>
      <xdr:colOff>38100</xdr:colOff>
      <xdr:row>57</xdr:row>
      <xdr:rowOff>101994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93121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8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102845</xdr:rowOff>
    </xdr:from>
    <xdr:to>
      <xdr:col>41</xdr:col>
      <xdr:colOff>101600</xdr:colOff>
      <xdr:row>57</xdr:row>
      <xdr:rowOff>32995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24122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79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89487</xdr:rowOff>
    </xdr:from>
    <xdr:to>
      <xdr:col>36</xdr:col>
      <xdr:colOff>165100</xdr:colOff>
      <xdr:row>58</xdr:row>
      <xdr:rowOff>19637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6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10764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9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104178</xdr:rowOff>
    </xdr:from>
    <xdr:to>
      <xdr:col>55</xdr:col>
      <xdr:colOff>0</xdr:colOff>
      <xdr:row>78</xdr:row>
      <xdr:rowOff>3963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05828"/>
          <a:ext cx="838200" cy="7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158038</xdr:rowOff>
    </xdr:from>
    <xdr:to>
      <xdr:col>50</xdr:col>
      <xdr:colOff>114300</xdr:colOff>
      <xdr:row>78</xdr:row>
      <xdr:rowOff>3963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59688"/>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158038</xdr:rowOff>
    </xdr:from>
    <xdr:to>
      <xdr:col>45</xdr:col>
      <xdr:colOff>177800</xdr:colOff>
      <xdr:row>78</xdr:row>
      <xdr:rowOff>50279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59688"/>
          <a:ext cx="8890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50115</xdr:rowOff>
    </xdr:from>
    <xdr:to>
      <xdr:col>41</xdr:col>
      <xdr:colOff>50800</xdr:colOff>
      <xdr:row>78</xdr:row>
      <xdr:rowOff>50279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251765"/>
          <a:ext cx="889000" cy="17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53378</xdr:rowOff>
    </xdr:from>
    <xdr:to>
      <xdr:col>55</xdr:col>
      <xdr:colOff>50800</xdr:colOff>
      <xdr:row>77</xdr:row>
      <xdr:rowOff>154978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76255</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124613</xdr:rowOff>
    </xdr:from>
    <xdr:to>
      <xdr:col>50</xdr:col>
      <xdr:colOff>165100</xdr:colOff>
      <xdr:row>78</xdr:row>
      <xdr:rowOff>54763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71290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107238</xdr:rowOff>
    </xdr:from>
    <xdr:to>
      <xdr:col>46</xdr:col>
      <xdr:colOff>38100</xdr:colOff>
      <xdr:row>78</xdr:row>
      <xdr:rowOff>37388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53915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170929</xdr:rowOff>
    </xdr:from>
    <xdr:to>
      <xdr:col>41</xdr:col>
      <xdr:colOff>101600</xdr:colOff>
      <xdr:row>78</xdr:row>
      <xdr:rowOff>101079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92206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170765</xdr:rowOff>
    </xdr:from>
    <xdr:to>
      <xdr:col>36</xdr:col>
      <xdr:colOff>165100</xdr:colOff>
      <xdr:row>77</xdr:row>
      <xdr:rowOff>100915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0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117442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9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100133</xdr:rowOff>
    </xdr:from>
    <xdr:to>
      <xdr:col>55</xdr:col>
      <xdr:colOff>0</xdr:colOff>
      <xdr:row>98</xdr:row>
      <xdr:rowOff>79121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30783"/>
          <a:ext cx="838200" cy="15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129336</xdr:rowOff>
    </xdr:from>
    <xdr:to>
      <xdr:col>50</xdr:col>
      <xdr:colOff>114300</xdr:colOff>
      <xdr:row>98</xdr:row>
      <xdr:rowOff>79121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88536"/>
          <a:ext cx="889000" cy="29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51136</xdr:rowOff>
    </xdr:from>
    <xdr:to>
      <xdr:col>45</xdr:col>
      <xdr:colOff>177800</xdr:colOff>
      <xdr:row>96</xdr:row>
      <xdr:rowOff>129336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338886"/>
          <a:ext cx="889000" cy="2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51136</xdr:rowOff>
    </xdr:from>
    <xdr:to>
      <xdr:col>41</xdr:col>
      <xdr:colOff>50800</xdr:colOff>
      <xdr:row>98</xdr:row>
      <xdr:rowOff>143720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338886"/>
          <a:ext cx="889000" cy="6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49333</xdr:rowOff>
    </xdr:from>
    <xdr:to>
      <xdr:col>55</xdr:col>
      <xdr:colOff>50800</xdr:colOff>
      <xdr:row>97</xdr:row>
      <xdr:rowOff>150933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27760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5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28321</xdr:rowOff>
    </xdr:from>
    <xdr:to>
      <xdr:col>50</xdr:col>
      <xdr:colOff>165100</xdr:colOff>
      <xdr:row>98</xdr:row>
      <xdr:rowOff>129921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121048</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692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78536</xdr:rowOff>
    </xdr:from>
    <xdr:to>
      <xdr:col>46</xdr:col>
      <xdr:colOff>38100</xdr:colOff>
      <xdr:row>97</xdr:row>
      <xdr:rowOff>8686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171263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6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336</xdr:rowOff>
    </xdr:from>
    <xdr:to>
      <xdr:col>41</xdr:col>
      <xdr:colOff>101600</xdr:colOff>
      <xdr:row>95</xdr:row>
      <xdr:rowOff>101936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2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118463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06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92920</xdr:rowOff>
    </xdr:from>
    <xdr:to>
      <xdr:col>36</xdr:col>
      <xdr:colOff>165100</xdr:colOff>
      <xdr:row>99</xdr:row>
      <xdr:rowOff>23070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14197</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9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23915</xdr:rowOff>
    </xdr:from>
    <xdr:to>
      <xdr:col>85</xdr:col>
      <xdr:colOff>127000</xdr:colOff>
      <xdr:row>76</xdr:row>
      <xdr:rowOff>42920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054115"/>
          <a:ext cx="8382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166708</xdr:rowOff>
    </xdr:from>
    <xdr:to>
      <xdr:col>81</xdr:col>
      <xdr:colOff>50800</xdr:colOff>
      <xdr:row>76</xdr:row>
      <xdr:rowOff>23915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025458"/>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166708</xdr:rowOff>
    </xdr:from>
    <xdr:to>
      <xdr:col>76</xdr:col>
      <xdr:colOff>114300</xdr:colOff>
      <xdr:row>76</xdr:row>
      <xdr:rowOff>6133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025458"/>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6133</xdr:rowOff>
    </xdr:from>
    <xdr:to>
      <xdr:col>71</xdr:col>
      <xdr:colOff>177800</xdr:colOff>
      <xdr:row>76</xdr:row>
      <xdr:rowOff>96380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036333"/>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163570</xdr:rowOff>
    </xdr:from>
    <xdr:to>
      <xdr:col>85</xdr:col>
      <xdr:colOff>177800</xdr:colOff>
      <xdr:row>76</xdr:row>
      <xdr:rowOff>93720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14998</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144564</xdr:rowOff>
    </xdr:from>
    <xdr:to>
      <xdr:col>81</xdr:col>
      <xdr:colOff>101600</xdr:colOff>
      <xdr:row>76</xdr:row>
      <xdr:rowOff>74715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003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91241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7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115908</xdr:rowOff>
    </xdr:from>
    <xdr:to>
      <xdr:col>76</xdr:col>
      <xdr:colOff>165100</xdr:colOff>
      <xdr:row>76</xdr:row>
      <xdr:rowOff>46058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62585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126782</xdr:rowOff>
    </xdr:from>
    <xdr:to>
      <xdr:col>72</xdr:col>
      <xdr:colOff>38100</xdr:colOff>
      <xdr:row>76</xdr:row>
      <xdr:rowOff>56933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85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73459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45580</xdr:rowOff>
    </xdr:from>
    <xdr:to>
      <xdr:col>67</xdr:col>
      <xdr:colOff>101600</xdr:colOff>
      <xdr:row>76</xdr:row>
      <xdr:rowOff>147180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0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138307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1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154468</xdr:rowOff>
    </xdr:from>
    <xdr:to>
      <xdr:col>85</xdr:col>
      <xdr:colOff>127000</xdr:colOff>
      <xdr:row>98</xdr:row>
      <xdr:rowOff>88867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85118"/>
          <a:ext cx="838200" cy="10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88867</xdr:rowOff>
    </xdr:from>
    <xdr:to>
      <xdr:col>81</xdr:col>
      <xdr:colOff>50800</xdr:colOff>
      <xdr:row>98</xdr:row>
      <xdr:rowOff>109555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90967"/>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99992</xdr:rowOff>
    </xdr:from>
    <xdr:to>
      <xdr:col>76</xdr:col>
      <xdr:colOff>114300</xdr:colOff>
      <xdr:row>98</xdr:row>
      <xdr:rowOff>109555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902092"/>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80462</xdr:rowOff>
    </xdr:from>
    <xdr:to>
      <xdr:col>71</xdr:col>
      <xdr:colOff>177800</xdr:colOff>
      <xdr:row>98</xdr:row>
      <xdr:rowOff>99992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882562"/>
          <a:ext cx="889000" cy="1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103668</xdr:rowOff>
    </xdr:from>
    <xdr:to>
      <xdr:col>85</xdr:col>
      <xdr:colOff>177800</xdr:colOff>
      <xdr:row>98</xdr:row>
      <xdr:rowOff>33818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126545</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58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38067</xdr:rowOff>
    </xdr:from>
    <xdr:to>
      <xdr:col>81</xdr:col>
      <xdr:colOff>101600</xdr:colOff>
      <xdr:row>98</xdr:row>
      <xdr:rowOff>139667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156194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61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58755</xdr:rowOff>
    </xdr:from>
    <xdr:to>
      <xdr:col>76</xdr:col>
      <xdr:colOff>165100</xdr:colOff>
      <xdr:row>98</xdr:row>
      <xdr:rowOff>160355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151482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5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49192</xdr:rowOff>
    </xdr:from>
    <xdr:to>
      <xdr:col>72</xdr:col>
      <xdr:colOff>38100</xdr:colOff>
      <xdr:row>98</xdr:row>
      <xdr:rowOff>150792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5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167319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6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29662</xdr:rowOff>
    </xdr:from>
    <xdr:to>
      <xdr:col>67</xdr:col>
      <xdr:colOff>101600</xdr:colOff>
      <xdr:row>98</xdr:row>
      <xdr:rowOff>131262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147789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6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22485</xdr:rowOff>
    </xdr:from>
    <xdr:to>
      <xdr:col>116</xdr:col>
      <xdr:colOff>63500</xdr:colOff>
      <xdr:row>58</xdr:row>
      <xdr:rowOff>23628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6658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22485</xdr:rowOff>
    </xdr:from>
    <xdr:to>
      <xdr:col>111</xdr:col>
      <xdr:colOff>177800</xdr:colOff>
      <xdr:row>58</xdr:row>
      <xdr:rowOff>23400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9665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23114</xdr:rowOff>
    </xdr:from>
    <xdr:to>
      <xdr:col>107</xdr:col>
      <xdr:colOff>50800</xdr:colOff>
      <xdr:row>58</xdr:row>
      <xdr:rowOff>23400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67214"/>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23114</xdr:rowOff>
    </xdr:from>
    <xdr:to>
      <xdr:col>102</xdr:col>
      <xdr:colOff>114300</xdr:colOff>
      <xdr:row>58</xdr:row>
      <xdr:rowOff>24257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672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144278</xdr:rowOff>
    </xdr:from>
    <xdr:to>
      <xdr:col>116</xdr:col>
      <xdr:colOff>114300</xdr:colOff>
      <xdr:row>58</xdr:row>
      <xdr:rowOff>74428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59205</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1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143135</xdr:rowOff>
    </xdr:from>
    <xdr:to>
      <xdr:col>112</xdr:col>
      <xdr:colOff>38100</xdr:colOff>
      <xdr:row>58</xdr:row>
      <xdr:rowOff>73285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64412</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66333" y="10008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144050</xdr:rowOff>
    </xdr:from>
    <xdr:to>
      <xdr:col>107</xdr:col>
      <xdr:colOff>101600</xdr:colOff>
      <xdr:row>58</xdr:row>
      <xdr:rowOff>74200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65327</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77333" y="10009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143764</xdr:rowOff>
    </xdr:from>
    <xdr:to>
      <xdr:col>102</xdr:col>
      <xdr:colOff>165100</xdr:colOff>
      <xdr:row>58</xdr:row>
      <xdr:rowOff>73914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65041</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0091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144907</xdr:rowOff>
    </xdr:from>
    <xdr:to>
      <xdr:col>98</xdr:col>
      <xdr:colOff>38100</xdr:colOff>
      <xdr:row>58</xdr:row>
      <xdr:rowOff>75057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66184</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01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1912</xdr:rowOff>
    </xdr:from>
    <xdr:to>
      <xdr:col>116</xdr:col>
      <xdr:colOff>63500</xdr:colOff>
      <xdr:row>79</xdr:row>
      <xdr:rowOff>66281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203562"/>
          <a:ext cx="838200" cy="40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1912</xdr:rowOff>
    </xdr:from>
    <xdr:to>
      <xdr:col>111</xdr:col>
      <xdr:colOff>177800</xdr:colOff>
      <xdr:row>77</xdr:row>
      <xdr:rowOff>9361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03562"/>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9361</xdr:rowOff>
    </xdr:from>
    <xdr:to>
      <xdr:col>107</xdr:col>
      <xdr:colOff>50800</xdr:colOff>
      <xdr:row>77</xdr:row>
      <xdr:rowOff>31096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11011"/>
          <a:ext cx="8890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31096</xdr:rowOff>
    </xdr:from>
    <xdr:to>
      <xdr:col>102</xdr:col>
      <xdr:colOff>114300</xdr:colOff>
      <xdr:row>77</xdr:row>
      <xdr:rowOff>52736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32746"/>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15481</xdr:rowOff>
    </xdr:from>
    <xdr:to>
      <xdr:col>116</xdr:col>
      <xdr:colOff>114300</xdr:colOff>
      <xdr:row>79</xdr:row>
      <xdr:rowOff>117081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5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101858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47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122562</xdr:rowOff>
    </xdr:from>
    <xdr:to>
      <xdr:col>112</xdr:col>
      <xdr:colOff>38100</xdr:colOff>
      <xdr:row>77</xdr:row>
      <xdr:rowOff>52712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43839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130011</xdr:rowOff>
    </xdr:from>
    <xdr:to>
      <xdr:col>107</xdr:col>
      <xdr:colOff>101600</xdr:colOff>
      <xdr:row>77</xdr:row>
      <xdr:rowOff>60161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51288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151746</xdr:rowOff>
    </xdr:from>
    <xdr:to>
      <xdr:col>102</xdr:col>
      <xdr:colOff>165100</xdr:colOff>
      <xdr:row>77</xdr:row>
      <xdr:rowOff>81896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73023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1936</xdr:rowOff>
    </xdr:from>
    <xdr:to>
      <xdr:col>98</xdr:col>
      <xdr:colOff>38100</xdr:colOff>
      <xdr:row>77</xdr:row>
      <xdr:rowOff>103536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94663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歳出総額は、住民一人当たり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3,126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2,913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増となった。主な増加の要因</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補助費等が特別定額給付金事業の実施や令和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年度より公共下水道事業が公営企業会計へ移行したことにより大幅増（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7,361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たことによる。その他の要因としては、人件費が会計年度任用職員制度の開始により増となったことや、積立金がふるさと納税額の増加により指定寄附分の特目基金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（ふるさとよしだ寄附金基金）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額が増となったことが挙げられる。また、普通建設事業費については、「津波防災まちづくり」に関連する防潮堤整備事業費の増加や災害時の指定避難所である町立体育館の空調設備整備事業の実施等により新規整備分が増となり、道路メンテナンス事業の橋梁維持補修事業の事業費増により更新整備分も増となった。</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一方、主な減少の要因は、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公債費が過年度債の償還終了により減となったことや、繰出金が公共下水道事業の公営企業会計移行に伴い減となったこと及び物件費が会計年度任用職員制度の開始に伴い減となったことが挙げられる。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類似団体平均や県平均を下回る項目として、人件費や維持補修費については、ごみ処理業務、し尿処理業務、学校給食業務等を一部事務組合において運営していることに加え、消防救急業務を広域化していること、扶助費については、高齢化率が県全体の数値（※</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ポイント低いことが要因の一つであると考えられる。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静岡県公式ホームページ令和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年度高齢者福祉行政の基礎調査結果参照</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29,421
27,718
20.73
15,254,911
14,802,499
442,124
6,927,723
10,917,201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100076</xdr:rowOff>
    </xdr:from>
    <xdr:to>
      <xdr:col>24</xdr:col>
      <xdr:colOff>63500</xdr:colOff>
      <xdr:row>36</xdr:row>
      <xdr:rowOff>113411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72276"/>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100076</xdr:rowOff>
    </xdr:from>
    <xdr:to>
      <xdr:col>19</xdr:col>
      <xdr:colOff>177800</xdr:colOff>
      <xdr:row>36</xdr:row>
      <xdr:rowOff>102362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722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42164</xdr:rowOff>
    </xdr:from>
    <xdr:to>
      <xdr:col>15</xdr:col>
      <xdr:colOff>50800</xdr:colOff>
      <xdr:row>36</xdr:row>
      <xdr:rowOff>102362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436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42164</xdr:rowOff>
    </xdr:from>
    <xdr:to>
      <xdr:col>10</xdr:col>
      <xdr:colOff>114300</xdr:colOff>
      <xdr:row>36</xdr:row>
      <xdr:rowOff>89027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14364"/>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62611</xdr:rowOff>
    </xdr:from>
    <xdr:to>
      <xdr:col>24</xdr:col>
      <xdr:colOff>114300</xdr:colOff>
      <xdr:row>36</xdr:row>
      <xdr:rowOff>164211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41038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49276</xdr:rowOff>
    </xdr:from>
    <xdr:to>
      <xdr:col>20</xdr:col>
      <xdr:colOff>38100</xdr:colOff>
      <xdr:row>36</xdr:row>
      <xdr:rowOff>150876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142003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51562</xdr:rowOff>
    </xdr:from>
    <xdr:to>
      <xdr:col>15</xdr:col>
      <xdr:colOff>101600</xdr:colOff>
      <xdr:row>36</xdr:row>
      <xdr:rowOff>153162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144289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162814</xdr:rowOff>
    </xdr:from>
    <xdr:to>
      <xdr:col>10</xdr:col>
      <xdr:colOff>165100</xdr:colOff>
      <xdr:row>36</xdr:row>
      <xdr:rowOff>92964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84091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38227</xdr:rowOff>
    </xdr:from>
    <xdr:to>
      <xdr:col>6</xdr:col>
      <xdr:colOff>38100</xdr:colOff>
      <xdr:row>36</xdr:row>
      <xdr:rowOff>139827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130954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29917</xdr:rowOff>
    </xdr:from>
    <xdr:to>
      <xdr:col>24</xdr:col>
      <xdr:colOff>63500</xdr:colOff>
      <xdr:row>58</xdr:row>
      <xdr:rowOff>63511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31117"/>
          <a:ext cx="838200" cy="37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63511</xdr:rowOff>
    </xdr:from>
    <xdr:to>
      <xdr:col>19</xdr:col>
      <xdr:colOff>177800</xdr:colOff>
      <xdr:row>58</xdr:row>
      <xdr:rowOff>93340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07611"/>
          <a:ext cx="889000" cy="2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57822</xdr:rowOff>
    </xdr:from>
    <xdr:to>
      <xdr:col>15</xdr:col>
      <xdr:colOff>50800</xdr:colOff>
      <xdr:row>58</xdr:row>
      <xdr:rowOff>93340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1922"/>
          <a:ext cx="889000" cy="3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39292</xdr:rowOff>
    </xdr:from>
    <xdr:to>
      <xdr:col>10</xdr:col>
      <xdr:colOff>114300</xdr:colOff>
      <xdr:row>58</xdr:row>
      <xdr:rowOff>57822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83392"/>
          <a:ext cx="889000" cy="1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150567</xdr:rowOff>
    </xdr:from>
    <xdr:to>
      <xdr:col>24</xdr:col>
      <xdr:colOff>114300</xdr:colOff>
      <xdr:row>56</xdr:row>
      <xdr:rowOff>80717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3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12711</xdr:rowOff>
    </xdr:from>
    <xdr:to>
      <xdr:col>20</xdr:col>
      <xdr:colOff>38100</xdr:colOff>
      <xdr:row>58</xdr:row>
      <xdr:rowOff>114311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105438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42540</xdr:rowOff>
    </xdr:from>
    <xdr:to>
      <xdr:col>15</xdr:col>
      <xdr:colOff>101600</xdr:colOff>
      <xdr:row>58</xdr:row>
      <xdr:rowOff>144140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135267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7022</xdr:rowOff>
    </xdr:from>
    <xdr:to>
      <xdr:col>10</xdr:col>
      <xdr:colOff>165100</xdr:colOff>
      <xdr:row>58</xdr:row>
      <xdr:rowOff>108622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125149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159942</xdr:rowOff>
    </xdr:from>
    <xdr:to>
      <xdr:col>6</xdr:col>
      <xdr:colOff>38100</xdr:colOff>
      <xdr:row>58</xdr:row>
      <xdr:rowOff>90092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106619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0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122593</xdr:rowOff>
    </xdr:from>
    <xdr:to>
      <xdr:col>24</xdr:col>
      <xdr:colOff>62865</xdr:colOff>
      <xdr:row>78</xdr:row>
      <xdr:rowOff>11836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24093"/>
          <a:ext cx="1270" cy="126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15663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11836</xdr:rowOff>
    </xdr:from>
    <xdr:to>
      <xdr:col>24</xdr:col>
      <xdr:colOff>152400</xdr:colOff>
      <xdr:row>78</xdr:row>
      <xdr:rowOff>11836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69270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122593</xdr:rowOff>
    </xdr:from>
    <xdr:to>
      <xdr:col>24</xdr:col>
      <xdr:colOff>152400</xdr:colOff>
      <xdr:row>70</xdr:row>
      <xdr:rowOff>122593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24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11836</xdr:rowOff>
    </xdr:from>
    <xdr:to>
      <xdr:col>24</xdr:col>
      <xdr:colOff>63500</xdr:colOff>
      <xdr:row>78</xdr:row>
      <xdr:rowOff>75070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84936"/>
          <a:ext cx="838200" cy="6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154627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131750</xdr:rowOff>
    </xdr:from>
    <xdr:to>
      <xdr:col>24</xdr:col>
      <xdr:colOff>114300</xdr:colOff>
      <xdr:row>76</xdr:row>
      <xdr:rowOff>61900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55538</xdr:rowOff>
    </xdr:from>
    <xdr:to>
      <xdr:col>19</xdr:col>
      <xdr:colOff>177800</xdr:colOff>
      <xdr:row>78</xdr:row>
      <xdr:rowOff>75070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428638"/>
          <a:ext cx="889000" cy="1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2133</xdr:rowOff>
    </xdr:from>
    <xdr:to>
      <xdr:col>20</xdr:col>
      <xdr:colOff>38100</xdr:colOff>
      <xdr:row>76</xdr:row>
      <xdr:rowOff>103733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120261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55538</xdr:rowOff>
    </xdr:from>
    <xdr:to>
      <xdr:col>15</xdr:col>
      <xdr:colOff>50800</xdr:colOff>
      <xdr:row>78</xdr:row>
      <xdr:rowOff>143777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28638"/>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65506</xdr:rowOff>
    </xdr:from>
    <xdr:to>
      <xdr:col>15</xdr:col>
      <xdr:colOff>101600</xdr:colOff>
      <xdr:row>76</xdr:row>
      <xdr:rowOff>167106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12184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89839</xdr:rowOff>
    </xdr:from>
    <xdr:to>
      <xdr:col>10</xdr:col>
      <xdr:colOff>114300</xdr:colOff>
      <xdr:row>78</xdr:row>
      <xdr:rowOff>143777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62939"/>
          <a:ext cx="889000" cy="5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9334</xdr:rowOff>
    </xdr:from>
    <xdr:to>
      <xdr:col>10</xdr:col>
      <xdr:colOff>165100</xdr:colOff>
      <xdr:row>76</xdr:row>
      <xdr:rowOff>110934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127461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38164</xdr:rowOff>
    </xdr:from>
    <xdr:to>
      <xdr:col>6</xdr:col>
      <xdr:colOff>38100</xdr:colOff>
      <xdr:row>75</xdr:row>
      <xdr:rowOff>139764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156291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132486</xdr:rowOff>
    </xdr:from>
    <xdr:to>
      <xdr:col>24</xdr:col>
      <xdr:colOff>114300</xdr:colOff>
      <xdr:row>78</xdr:row>
      <xdr:rowOff>62636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47413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4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24270</xdr:rowOff>
    </xdr:from>
    <xdr:to>
      <xdr:col>20</xdr:col>
      <xdr:colOff>38100</xdr:colOff>
      <xdr:row>78</xdr:row>
      <xdr:rowOff>125870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116997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9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4738</xdr:rowOff>
    </xdr:from>
    <xdr:to>
      <xdr:col>15</xdr:col>
      <xdr:colOff>101600</xdr:colOff>
      <xdr:row>78</xdr:row>
      <xdr:rowOff>106338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97465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92977</xdr:rowOff>
    </xdr:from>
    <xdr:to>
      <xdr:col>10</xdr:col>
      <xdr:colOff>165100</xdr:colOff>
      <xdr:row>79</xdr:row>
      <xdr:rowOff>23127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14254</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39039</xdr:rowOff>
    </xdr:from>
    <xdr:to>
      <xdr:col>6</xdr:col>
      <xdr:colOff>38100</xdr:colOff>
      <xdr:row>78</xdr:row>
      <xdr:rowOff>140639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131766</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5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146883</xdr:rowOff>
    </xdr:from>
    <xdr:to>
      <xdr:col>24</xdr:col>
      <xdr:colOff>63500</xdr:colOff>
      <xdr:row>96</xdr:row>
      <xdr:rowOff>10407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34633"/>
          <a:ext cx="8382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10407</xdr:rowOff>
    </xdr:from>
    <xdr:to>
      <xdr:col>19</xdr:col>
      <xdr:colOff>177800</xdr:colOff>
      <xdr:row>96</xdr:row>
      <xdr:rowOff>41154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469607"/>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41154</xdr:rowOff>
    </xdr:from>
    <xdr:to>
      <xdr:col>15</xdr:col>
      <xdr:colOff>50800</xdr:colOff>
      <xdr:row>96</xdr:row>
      <xdr:rowOff>51899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0035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33649</xdr:rowOff>
    </xdr:from>
    <xdr:to>
      <xdr:col>10</xdr:col>
      <xdr:colOff>114300</xdr:colOff>
      <xdr:row>96</xdr:row>
      <xdr:rowOff>51899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492849"/>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96083</xdr:rowOff>
    </xdr:from>
    <xdr:to>
      <xdr:col>24</xdr:col>
      <xdr:colOff>114300</xdr:colOff>
      <xdr:row>96</xdr:row>
      <xdr:rowOff>26233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118960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131057</xdr:rowOff>
    </xdr:from>
    <xdr:to>
      <xdr:col>20</xdr:col>
      <xdr:colOff>38100</xdr:colOff>
      <xdr:row>96</xdr:row>
      <xdr:rowOff>61207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77734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9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161804</xdr:rowOff>
    </xdr:from>
    <xdr:to>
      <xdr:col>15</xdr:col>
      <xdr:colOff>101600</xdr:colOff>
      <xdr:row>96</xdr:row>
      <xdr:rowOff>91954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108481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1099</xdr:rowOff>
    </xdr:from>
    <xdr:to>
      <xdr:col>10</xdr:col>
      <xdr:colOff>165100</xdr:colOff>
      <xdr:row>96</xdr:row>
      <xdr:rowOff>102699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119226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154299</xdr:rowOff>
    </xdr:from>
    <xdr:to>
      <xdr:col>6</xdr:col>
      <xdr:colOff>38100</xdr:colOff>
      <xdr:row>96</xdr:row>
      <xdr:rowOff>84449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100976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5969</xdr:rowOff>
    </xdr:from>
    <xdr:to>
      <xdr:col>55</xdr:col>
      <xdr:colOff>0</xdr:colOff>
      <xdr:row>39</xdr:row>
      <xdr:rowOff>6350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925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5588</xdr:rowOff>
    </xdr:from>
    <xdr:to>
      <xdr:col>50</xdr:col>
      <xdr:colOff>114300</xdr:colOff>
      <xdr:row>39</xdr:row>
      <xdr:rowOff>6350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921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1397</xdr:rowOff>
    </xdr:from>
    <xdr:to>
      <xdr:col>45</xdr:col>
      <xdr:colOff>177800</xdr:colOff>
      <xdr:row>39</xdr:row>
      <xdr:rowOff>5588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8794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1397</xdr:rowOff>
    </xdr:from>
    <xdr:to>
      <xdr:col>41</xdr:col>
      <xdr:colOff>50800</xdr:colOff>
      <xdr:row>39</xdr:row>
      <xdr:rowOff>7493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68794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126619</xdr:rowOff>
    </xdr:from>
    <xdr:to>
      <xdr:col>55</xdr:col>
      <xdr:colOff>50800</xdr:colOff>
      <xdr:row>39</xdr:row>
      <xdr:rowOff>56769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41546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56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127000</xdr:rowOff>
    </xdr:from>
    <xdr:to>
      <xdr:col>50</xdr:col>
      <xdr:colOff>165100</xdr:colOff>
      <xdr:row>39</xdr:row>
      <xdr:rowOff>57150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48277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126238</xdr:rowOff>
    </xdr:from>
    <xdr:to>
      <xdr:col>46</xdr:col>
      <xdr:colOff>38100</xdr:colOff>
      <xdr:row>39</xdr:row>
      <xdr:rowOff>56388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47515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122047</xdr:rowOff>
    </xdr:from>
    <xdr:to>
      <xdr:col>41</xdr:col>
      <xdr:colOff>101600</xdr:colOff>
      <xdr:row>39</xdr:row>
      <xdr:rowOff>52197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43324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128143</xdr:rowOff>
    </xdr:from>
    <xdr:to>
      <xdr:col>36</xdr:col>
      <xdr:colOff>165100</xdr:colOff>
      <xdr:row>39</xdr:row>
      <xdr:rowOff>58293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49420</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140363</xdr:rowOff>
    </xdr:from>
    <xdr:to>
      <xdr:col>55</xdr:col>
      <xdr:colOff>0</xdr:colOff>
      <xdr:row>57</xdr:row>
      <xdr:rowOff>156502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13013"/>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96678</xdr:rowOff>
    </xdr:from>
    <xdr:to>
      <xdr:col>50</xdr:col>
      <xdr:colOff>114300</xdr:colOff>
      <xdr:row>57</xdr:row>
      <xdr:rowOff>140363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69328"/>
          <a:ext cx="889000" cy="4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33424</xdr:rowOff>
    </xdr:from>
    <xdr:to>
      <xdr:col>45</xdr:col>
      <xdr:colOff>177800</xdr:colOff>
      <xdr:row>57</xdr:row>
      <xdr:rowOff>96678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06074"/>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165920</xdr:rowOff>
    </xdr:from>
    <xdr:to>
      <xdr:col>41</xdr:col>
      <xdr:colOff>50800</xdr:colOff>
      <xdr:row>57</xdr:row>
      <xdr:rowOff>33424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67120"/>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105702</xdr:rowOff>
    </xdr:from>
    <xdr:to>
      <xdr:col>55</xdr:col>
      <xdr:colOff>50800</xdr:colOff>
      <xdr:row>58</xdr:row>
      <xdr:rowOff>35852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20629</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9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89563</xdr:rowOff>
    </xdr:from>
    <xdr:to>
      <xdr:col>50</xdr:col>
      <xdr:colOff>165100</xdr:colOff>
      <xdr:row>58</xdr:row>
      <xdr:rowOff>19713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10840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95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45878</xdr:rowOff>
    </xdr:from>
    <xdr:to>
      <xdr:col>46</xdr:col>
      <xdr:colOff>38100</xdr:colOff>
      <xdr:row>57</xdr:row>
      <xdr:rowOff>147478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138605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9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154074</xdr:rowOff>
    </xdr:from>
    <xdr:to>
      <xdr:col>41</xdr:col>
      <xdr:colOff>101600</xdr:colOff>
      <xdr:row>57</xdr:row>
      <xdr:rowOff>84224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75351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4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115120</xdr:rowOff>
    </xdr:from>
    <xdr:to>
      <xdr:col>36</xdr:col>
      <xdr:colOff>165100</xdr:colOff>
      <xdr:row>57</xdr:row>
      <xdr:rowOff>45270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141039</xdr:rowOff>
    </xdr:from>
    <xdr:to>
      <xdr:col>55</xdr:col>
      <xdr:colOff>0</xdr:colOff>
      <xdr:row>78</xdr:row>
      <xdr:rowOff>13350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42689"/>
          <a:ext cx="8382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13350</xdr:rowOff>
    </xdr:from>
    <xdr:to>
      <xdr:col>50</xdr:col>
      <xdr:colOff>114300</xdr:colOff>
      <xdr:row>79</xdr:row>
      <xdr:rowOff>26020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86450"/>
          <a:ext cx="889000" cy="18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56130</xdr:rowOff>
    </xdr:from>
    <xdr:to>
      <xdr:col>45</xdr:col>
      <xdr:colOff>177800</xdr:colOff>
      <xdr:row>79</xdr:row>
      <xdr:rowOff>26020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257780"/>
          <a:ext cx="889000" cy="3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56130</xdr:rowOff>
    </xdr:from>
    <xdr:to>
      <xdr:col>41</xdr:col>
      <xdr:colOff>50800</xdr:colOff>
      <xdr:row>78</xdr:row>
      <xdr:rowOff>143979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57780"/>
          <a:ext cx="889000" cy="2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90239</xdr:rowOff>
    </xdr:from>
    <xdr:to>
      <xdr:col>55</xdr:col>
      <xdr:colOff>50800</xdr:colOff>
      <xdr:row>78</xdr:row>
      <xdr:rowOff>20389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68666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7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134000</xdr:rowOff>
    </xdr:from>
    <xdr:to>
      <xdr:col>50</xdr:col>
      <xdr:colOff>165100</xdr:colOff>
      <xdr:row>78</xdr:row>
      <xdr:rowOff>64150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55277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4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146670</xdr:rowOff>
    </xdr:from>
    <xdr:to>
      <xdr:col>46</xdr:col>
      <xdr:colOff>38100</xdr:colOff>
      <xdr:row>79</xdr:row>
      <xdr:rowOff>76820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67947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1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5330</xdr:rowOff>
    </xdr:from>
    <xdr:to>
      <xdr:col>41</xdr:col>
      <xdr:colOff>101600</xdr:colOff>
      <xdr:row>77</xdr:row>
      <xdr:rowOff>106930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123457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93179</xdr:rowOff>
    </xdr:from>
    <xdr:to>
      <xdr:col>36</xdr:col>
      <xdr:colOff>165100</xdr:colOff>
      <xdr:row>79</xdr:row>
      <xdr:rowOff>23329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14456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5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50585</xdr:rowOff>
    </xdr:from>
    <xdr:to>
      <xdr:col>55</xdr:col>
      <xdr:colOff>0</xdr:colOff>
      <xdr:row>97</xdr:row>
      <xdr:rowOff>22580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09785"/>
          <a:ext cx="838200" cy="1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160959</xdr:rowOff>
    </xdr:from>
    <xdr:to>
      <xdr:col>50</xdr:col>
      <xdr:colOff>114300</xdr:colOff>
      <xdr:row>97</xdr:row>
      <xdr:rowOff>22580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20159"/>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136537</xdr:rowOff>
    </xdr:from>
    <xdr:to>
      <xdr:col>45</xdr:col>
      <xdr:colOff>177800</xdr:colOff>
      <xdr:row>96</xdr:row>
      <xdr:rowOff>160959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95737"/>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135471</xdr:rowOff>
    </xdr:from>
    <xdr:to>
      <xdr:col>41</xdr:col>
      <xdr:colOff>50800</xdr:colOff>
      <xdr:row>96</xdr:row>
      <xdr:rowOff>136537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94671"/>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171235</xdr:rowOff>
    </xdr:from>
    <xdr:to>
      <xdr:col>55</xdr:col>
      <xdr:colOff>50800</xdr:colOff>
      <xdr:row>96</xdr:row>
      <xdr:rowOff>101385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22662</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143230</xdr:rowOff>
    </xdr:from>
    <xdr:to>
      <xdr:col>50</xdr:col>
      <xdr:colOff>165100</xdr:colOff>
      <xdr:row>97</xdr:row>
      <xdr:rowOff>73380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64507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6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110159</xdr:rowOff>
    </xdr:from>
    <xdr:to>
      <xdr:col>46</xdr:col>
      <xdr:colOff>38100</xdr:colOff>
      <xdr:row>97</xdr:row>
      <xdr:rowOff>40309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56836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85737</xdr:rowOff>
    </xdr:from>
    <xdr:to>
      <xdr:col>41</xdr:col>
      <xdr:colOff>101600</xdr:colOff>
      <xdr:row>97</xdr:row>
      <xdr:rowOff>15887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3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84671</xdr:rowOff>
    </xdr:from>
    <xdr:to>
      <xdr:col>36</xdr:col>
      <xdr:colOff>165100</xdr:colOff>
      <xdr:row>97</xdr:row>
      <xdr:rowOff>14821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31348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78115</xdr:rowOff>
    </xdr:from>
    <xdr:to>
      <xdr:col>85</xdr:col>
      <xdr:colOff>127000</xdr:colOff>
      <xdr:row>37</xdr:row>
      <xdr:rowOff>14884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78865"/>
          <a:ext cx="838200" cy="27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70206</xdr:rowOff>
    </xdr:from>
    <xdr:to>
      <xdr:col>81</xdr:col>
      <xdr:colOff>50800</xdr:colOff>
      <xdr:row>37</xdr:row>
      <xdr:rowOff>14884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42406"/>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70206</xdr:rowOff>
    </xdr:from>
    <xdr:to>
      <xdr:col>76</xdr:col>
      <xdr:colOff>114300</xdr:colOff>
      <xdr:row>37</xdr:row>
      <xdr:rowOff>126624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42406"/>
          <a:ext cx="889000" cy="2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126624</xdr:rowOff>
    </xdr:from>
    <xdr:to>
      <xdr:col>71</xdr:col>
      <xdr:colOff>177800</xdr:colOff>
      <xdr:row>38</xdr:row>
      <xdr:rowOff>37744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70274"/>
          <a:ext cx="889000" cy="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27315</xdr:rowOff>
    </xdr:from>
    <xdr:to>
      <xdr:col>85</xdr:col>
      <xdr:colOff>177800</xdr:colOff>
      <xdr:row>35</xdr:row>
      <xdr:rowOff>128915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50192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135534</xdr:rowOff>
    </xdr:from>
    <xdr:to>
      <xdr:col>81</xdr:col>
      <xdr:colOff>101600</xdr:colOff>
      <xdr:row>37</xdr:row>
      <xdr:rowOff>65684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56811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19406</xdr:rowOff>
    </xdr:from>
    <xdr:to>
      <xdr:col>76</xdr:col>
      <xdr:colOff>165100</xdr:colOff>
      <xdr:row>36</xdr:row>
      <xdr:rowOff>121006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112133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2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75824</xdr:rowOff>
    </xdr:from>
    <xdr:to>
      <xdr:col>72</xdr:col>
      <xdr:colOff>38100</xdr:colOff>
      <xdr:row>38</xdr:row>
      <xdr:rowOff>5974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168551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158394</xdr:rowOff>
    </xdr:from>
    <xdr:to>
      <xdr:col>67</xdr:col>
      <xdr:colOff>101600</xdr:colOff>
      <xdr:row>38</xdr:row>
      <xdr:rowOff>88544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79671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94532</xdr:rowOff>
    </xdr:from>
    <xdr:to>
      <xdr:col>85</xdr:col>
      <xdr:colOff>127000</xdr:colOff>
      <xdr:row>57</xdr:row>
      <xdr:rowOff>70282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95732"/>
          <a:ext cx="838200" cy="1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45403</xdr:rowOff>
    </xdr:from>
    <xdr:to>
      <xdr:col>81</xdr:col>
      <xdr:colOff>50800</xdr:colOff>
      <xdr:row>57</xdr:row>
      <xdr:rowOff>70282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18053"/>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158636</xdr:rowOff>
    </xdr:from>
    <xdr:to>
      <xdr:col>76</xdr:col>
      <xdr:colOff>114300</xdr:colOff>
      <xdr:row>57</xdr:row>
      <xdr:rowOff>45403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88386"/>
          <a:ext cx="889000" cy="2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158636</xdr:rowOff>
    </xdr:from>
    <xdr:to>
      <xdr:col>71</xdr:col>
      <xdr:colOff>177800</xdr:colOff>
      <xdr:row>58</xdr:row>
      <xdr:rowOff>147282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88386"/>
          <a:ext cx="889000" cy="50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43732</xdr:rowOff>
    </xdr:from>
    <xdr:to>
      <xdr:col>85</xdr:col>
      <xdr:colOff>177800</xdr:colOff>
      <xdr:row>56</xdr:row>
      <xdr:rowOff>145332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22159</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19482</xdr:rowOff>
    </xdr:from>
    <xdr:to>
      <xdr:col>81</xdr:col>
      <xdr:colOff>101600</xdr:colOff>
      <xdr:row>57</xdr:row>
      <xdr:rowOff>121082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112209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166053</xdr:rowOff>
    </xdr:from>
    <xdr:to>
      <xdr:col>76</xdr:col>
      <xdr:colOff>165100</xdr:colOff>
      <xdr:row>57</xdr:row>
      <xdr:rowOff>96203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87330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5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107836</xdr:rowOff>
    </xdr:from>
    <xdr:to>
      <xdr:col>72</xdr:col>
      <xdr:colOff>38100</xdr:colOff>
      <xdr:row>56</xdr:row>
      <xdr:rowOff>37986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54513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96482</xdr:rowOff>
    </xdr:from>
    <xdr:to>
      <xdr:col>67</xdr:col>
      <xdr:colOff>101600</xdr:colOff>
      <xdr:row>59</xdr:row>
      <xdr:rowOff>26632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17759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23915</xdr:rowOff>
    </xdr:from>
    <xdr:to>
      <xdr:col>85</xdr:col>
      <xdr:colOff>127000</xdr:colOff>
      <xdr:row>96</xdr:row>
      <xdr:rowOff>42920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83115"/>
          <a:ext cx="8382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166708</xdr:rowOff>
    </xdr:from>
    <xdr:to>
      <xdr:col>81</xdr:col>
      <xdr:colOff>50800</xdr:colOff>
      <xdr:row>96</xdr:row>
      <xdr:rowOff>23915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54458"/>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166708</xdr:rowOff>
    </xdr:from>
    <xdr:to>
      <xdr:col>76</xdr:col>
      <xdr:colOff>114300</xdr:colOff>
      <xdr:row>96</xdr:row>
      <xdr:rowOff>6133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54458"/>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6133</xdr:rowOff>
    </xdr:from>
    <xdr:to>
      <xdr:col>71</xdr:col>
      <xdr:colOff>177800</xdr:colOff>
      <xdr:row>96</xdr:row>
      <xdr:rowOff>96380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65333"/>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163570</xdr:rowOff>
    </xdr:from>
    <xdr:to>
      <xdr:col>85</xdr:col>
      <xdr:colOff>177800</xdr:colOff>
      <xdr:row>96</xdr:row>
      <xdr:rowOff>93720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14997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144565</xdr:rowOff>
    </xdr:from>
    <xdr:to>
      <xdr:col>81</xdr:col>
      <xdr:colOff>101600</xdr:colOff>
      <xdr:row>96</xdr:row>
      <xdr:rowOff>74715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91242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115908</xdr:rowOff>
    </xdr:from>
    <xdr:to>
      <xdr:col>76</xdr:col>
      <xdr:colOff>165100</xdr:colOff>
      <xdr:row>96</xdr:row>
      <xdr:rowOff>46058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62585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126783</xdr:rowOff>
    </xdr:from>
    <xdr:to>
      <xdr:col>72</xdr:col>
      <xdr:colOff>38100</xdr:colOff>
      <xdr:row>96</xdr:row>
      <xdr:rowOff>56933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73460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8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45580</xdr:rowOff>
    </xdr:from>
    <xdr:to>
      <xdr:col>67</xdr:col>
      <xdr:colOff>101600</xdr:colOff>
      <xdr:row>96</xdr:row>
      <xdr:rowOff>147180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138307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総務費については、特別定額給付金事業の実施等により、前年度と比較し</a:t>
          </a:r>
          <a:r>
            <a:rPr kumimoji="1" lang="en-US" altLang="ja-JP" sz="1100">
              <a:latin typeface="ＭＳ ゴシック" panose="020B0609070205080204" pitchFamily="49" charset="-128"/>
              <a:ea typeface="ＭＳ ゴシック" panose="020B0609070205080204" pitchFamily="49" charset="-128"/>
            </a:rPr>
            <a:t>11</a:t>
          </a:r>
          <a:r>
            <a:rPr kumimoji="1" lang="ja-JP" altLang="en-US" sz="1100">
              <a:latin typeface="ＭＳ ゴシック" panose="020B0609070205080204" pitchFamily="49" charset="-128"/>
              <a:ea typeface="ＭＳ ゴシック" panose="020B0609070205080204" pitchFamily="49" charset="-128"/>
            </a:rPr>
            <a:t>万</a:t>
          </a:r>
          <a:r>
            <a:rPr kumimoji="1" lang="en-US" altLang="ja-JP" sz="1100">
              <a:latin typeface="ＭＳ ゴシック" panose="020B0609070205080204" pitchFamily="49" charset="-128"/>
              <a:ea typeface="ＭＳ ゴシック" panose="020B0609070205080204" pitchFamily="49" charset="-128"/>
            </a:rPr>
            <a:t>5,287</a:t>
          </a:r>
          <a:r>
            <a:rPr kumimoji="1" lang="ja-JP" altLang="en-US" sz="1100">
              <a:latin typeface="ＭＳ ゴシック" panose="020B0609070205080204" pitchFamily="49" charset="-128"/>
              <a:ea typeface="ＭＳ ゴシック" panose="020B0609070205080204" pitchFamily="49" charset="-128"/>
            </a:rPr>
            <a:t>円の大幅増となった。</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民生費については、幼児教育無償化に伴う扶助費の増などの影響により</a:t>
          </a:r>
          <a:r>
            <a:rPr kumimoji="1" lang="en-US" altLang="ja-JP" sz="1100">
              <a:latin typeface="ＭＳ ゴシック" panose="020B0609070205080204" pitchFamily="49" charset="-128"/>
              <a:ea typeface="ＭＳ ゴシック" panose="020B0609070205080204" pitchFamily="49" charset="-128"/>
            </a:rPr>
            <a:t>4,979</a:t>
          </a:r>
          <a:r>
            <a:rPr kumimoji="1" lang="ja-JP" altLang="en-US" sz="1100">
              <a:latin typeface="ＭＳ ゴシック" panose="020B0609070205080204" pitchFamily="49" charset="-128"/>
              <a:ea typeface="ＭＳ ゴシック" panose="020B0609070205080204" pitchFamily="49" charset="-128"/>
            </a:rPr>
            <a:t>円の増となった。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また、類似団体平均を下回っているが、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これは町内の保育所数が全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園であり、類似団体と比較し少ないと推察され、施設管理コストを抑えることができているためと考えられる。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衛生費については、こども医療費助成の充実により静岡県平均自体が高いが、当町は入院時の食事助成なども行っていることに加え、不妊治療費や予防接種費への単独補助事業を実施していることもあり、類似団体平均を上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土木費については、「津波防災まちづくり」に関連する防潮堤整備事業費の増加や道路メンテナンス事業の橋梁維持補修事業の事業費の増などにより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円の増となり、類似団体平均を上回った。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教育費については、令和元年度以前に整備した小中学校の普通教室及び特別教室、体育館の空調設備等の管理費の増に加え、施設整備として国補正事業のＷｉ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Ｆｉ環境整備事業や指定避難所である町立体育館の空調設備整備事業を実施したことにより、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円の増となった。また、類似団体平均を下回っているが、これは町内の小中学校数が全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校であり、類似団体と比較し少ないと推察されることから、施設管理コストを抑えることができているためと考えられる。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財政調整基金残高は、令和元年度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末と比較し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防潮堤整備や災害時の指定避難所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町立体育館の空調設備整備等を実施したが、一方で新型コロナウイルス感染症の影響により町単独事業の取り止めや執行留保を行ったことに加え、減収分に対して減収補填債の発行を行ったことで残高の増加に繋がったと考えられる。標準財政規模比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の大型売却可能資産の取引により基金残高が増大した経緯があり、年度間の比率推移が大きくなっている。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また、実質単年度収支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年連続でマイナスとなったが、これは「津波防災まちづくり」の施設整備や近年ではＧＩＧＡスクール構想事業等の教育分野の施策推進など、喫緊の課題に対応してきたことによる。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及び公営企業会計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において赤字は発生していない。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ただし、公共下水道事業会計については、施設整備を現在も進めている状況にあること等を鑑み、一般会計からの繰出金により赤字を発生させていない状況にある。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、「津波防災まちづくり」の一層の推進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に加え、沿岸地域における新たな賑わいの創出を図る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シーガーデンシティ構想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の具現化のため、財政需要の増加が見込まれる。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特別会計においては、安定した運営を継続しているものの、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高齢化率の上昇等により後期高齢者医療事業や介護保険事業における給付費が上昇傾向にある。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営企業会計においては、水道事業は老朽管の更新により漏水件数が減少し有収率が向上していることに加え、起債償還額が減少していることが影響し、標準財政規模比が向上した。公共下水道事業は一般会計からの繰出金により赤字を発生させていない状況であるが、管渠整備の進捗に伴い下水道加入世帯数が増加していることや、起債償還のピークを過ぎたことで今後の繰出金は減少していくものと推測さ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いずれの会計も、今後の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赤字を発生させないための経費の削減に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努めるとともに、新たな収入確保策や収納対策強化等の財源確保を図っていく必要がある。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15254911</v>
      </c>
      <c r="BO4" s="464"/>
      <c r="BP4" s="464"/>
      <c r="BQ4" s="464"/>
      <c r="BR4" s="464"/>
      <c r="BS4" s="464"/>
      <c r="BT4" s="464"/>
      <c r="BU4" s="465"/>
      <c r="BV4" s="463">
        <v>11174724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6.4</v>
      </c>
      <c r="CU4" s="648"/>
      <c r="CV4" s="648"/>
      <c r="CW4" s="648"/>
      <c r="CX4" s="648"/>
      <c r="CY4" s="648"/>
      <c r="CZ4" s="648"/>
      <c r="DA4" s="649"/>
      <c r="DB4" s="647">
        <v>7.5</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14802499</v>
      </c>
      <c r="BO5" s="469"/>
      <c r="BP5" s="469"/>
      <c r="BQ5" s="469"/>
      <c r="BR5" s="469"/>
      <c r="BS5" s="469"/>
      <c r="BT5" s="469"/>
      <c r="BU5" s="470"/>
      <c r="BV5" s="468">
        <v>10663744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86.8</v>
      </c>
      <c r="CU5" s="439"/>
      <c r="CV5" s="439"/>
      <c r="CW5" s="439"/>
      <c r="CX5" s="439"/>
      <c r="CY5" s="439"/>
      <c r="CZ5" s="439"/>
      <c r="DA5" s="440"/>
      <c r="DB5" s="438">
        <v>90.4</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452412</v>
      </c>
      <c r="BO6" s="469"/>
      <c r="BP6" s="469"/>
      <c r="BQ6" s="469"/>
      <c r="BR6" s="469"/>
      <c r="BS6" s="469"/>
      <c r="BT6" s="469"/>
      <c r="BU6" s="470"/>
      <c r="BV6" s="468">
        <v>510980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92.1</v>
      </c>
      <c r="CU6" s="622"/>
      <c r="CV6" s="622"/>
      <c r="CW6" s="622"/>
      <c r="CX6" s="622"/>
      <c r="CY6" s="622"/>
      <c r="CZ6" s="622"/>
      <c r="DA6" s="623"/>
      <c r="DB6" s="621">
        <v>94.1</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10288</v>
      </c>
      <c r="BO7" s="469"/>
      <c r="BP7" s="469"/>
      <c r="BQ7" s="469"/>
      <c r="BR7" s="469"/>
      <c r="BS7" s="469"/>
      <c r="BT7" s="469"/>
      <c r="BU7" s="470"/>
      <c r="BV7" s="468">
        <v>8088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6927723</v>
      </c>
      <c r="CU7" s="469"/>
      <c r="CV7" s="469"/>
      <c r="CW7" s="469"/>
      <c r="CX7" s="469"/>
      <c r="CY7" s="469"/>
      <c r="CZ7" s="469"/>
      <c r="DA7" s="470"/>
      <c r="DB7" s="468">
        <v>6700579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442124</v>
      </c>
      <c r="BO8" s="469"/>
      <c r="BP8" s="469"/>
      <c r="BQ8" s="469"/>
      <c r="BR8" s="469"/>
      <c r="BS8" s="469"/>
      <c r="BT8" s="469"/>
      <c r="BU8" s="470"/>
      <c r="BV8" s="468">
        <v>502892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0.94</v>
      </c>
      <c r="CU8" s="582"/>
      <c r="CV8" s="582"/>
      <c r="CW8" s="582"/>
      <c r="CX8" s="582"/>
      <c r="CY8" s="582"/>
      <c r="CZ8" s="582"/>
      <c r="DA8" s="583"/>
      <c r="DB8" s="581">
        <v>0.94</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28919</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-60768</v>
      </c>
      <c r="BO9" s="469"/>
      <c r="BP9" s="469"/>
      <c r="BQ9" s="469"/>
      <c r="BR9" s="469"/>
      <c r="BS9" s="469"/>
      <c r="BT9" s="469"/>
      <c r="BU9" s="470"/>
      <c r="BV9" s="468">
        <v>-26468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11.2</v>
      </c>
      <c r="CU9" s="439"/>
      <c r="CV9" s="439"/>
      <c r="CW9" s="439"/>
      <c r="CX9" s="439"/>
      <c r="CY9" s="439"/>
      <c r="CZ9" s="439"/>
      <c r="DA9" s="440"/>
      <c r="DB9" s="438">
        <v>12.4</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29093</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670085</v>
      </c>
      <c r="BO10" s="469"/>
      <c r="BP10" s="469"/>
      <c r="BQ10" s="469"/>
      <c r="BR10" s="469"/>
      <c r="BS10" s="469"/>
      <c r="BT10" s="469"/>
      <c r="BU10" s="470"/>
      <c r="BV10" s="468">
        <v>338182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29421</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105</v>
      </c>
      <c r="AV12" s="526"/>
      <c r="AW12" s="526"/>
      <c r="AX12" s="526"/>
      <c r="AY12" s="448" t="s">
        <v>135</v>
      </c>
      <c r="AZ12" s="449"/>
      <c r="BA12" s="449"/>
      <c r="BB12" s="449"/>
      <c r="BC12" s="449"/>
      <c r="BD12" s="449"/>
      <c r="BE12" s="449"/>
      <c r="BF12" s="449"/>
      <c r="BG12" s="449"/>
      <c r="BH12" s="449"/>
      <c r="BI12" s="449"/>
      <c r="BJ12" s="449"/>
      <c r="BK12" s="449"/>
      <c r="BL12" s="449"/>
      <c r="BM12" s="450"/>
      <c r="BN12" s="468">
        <v>619837</v>
      </c>
      <c r="BO12" s="469"/>
      <c r="BP12" s="469"/>
      <c r="BQ12" s="469"/>
      <c r="BR12" s="469"/>
      <c r="BS12" s="469"/>
      <c r="BT12" s="469"/>
      <c r="BU12" s="470"/>
      <c r="BV12" s="468">
        <v>460869</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27718</v>
      </c>
      <c r="S13" s="572"/>
      <c r="T13" s="572"/>
      <c r="U13" s="572"/>
      <c r="V13" s="573"/>
      <c r="W13" s="559" t="s">
        <v>139</v>
      </c>
      <c r="X13" s="481"/>
      <c r="Y13" s="481"/>
      <c r="Z13" s="481"/>
      <c r="AA13" s="481"/>
      <c r="AB13" s="482"/>
      <c r="AC13" s="444">
        <v>581</v>
      </c>
      <c r="AD13" s="445"/>
      <c r="AE13" s="445"/>
      <c r="AF13" s="445"/>
      <c r="AG13" s="446"/>
      <c r="AH13" s="444">
        <v>621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-10520</v>
      </c>
      <c r="BO13" s="469"/>
      <c r="BP13" s="469"/>
      <c r="BQ13" s="469"/>
      <c r="BR13" s="469"/>
      <c r="BS13" s="469"/>
      <c r="BT13" s="469"/>
      <c r="BU13" s="470"/>
      <c r="BV13" s="468">
        <v>-149155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11.5</v>
      </c>
      <c r="CU13" s="439"/>
      <c r="CV13" s="439"/>
      <c r="CW13" s="439"/>
      <c r="CX13" s="439"/>
      <c r="CY13" s="439"/>
      <c r="CZ13" s="439"/>
      <c r="DA13" s="440"/>
      <c r="DB13" s="438">
        <v>12.1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29604</v>
      </c>
      <c r="S14" s="572"/>
      <c r="T14" s="572"/>
      <c r="U14" s="572"/>
      <c r="V14" s="573"/>
      <c r="W14" s="574"/>
      <c r="X14" s="484"/>
      <c r="Y14" s="484"/>
      <c r="Z14" s="484"/>
      <c r="AA14" s="484"/>
      <c r="AB14" s="485"/>
      <c r="AC14" s="564">
        <v>3.7</v>
      </c>
      <c r="AD14" s="565"/>
      <c r="AE14" s="565"/>
      <c r="AF14" s="565"/>
      <c r="AG14" s="566"/>
      <c r="AH14" s="564">
        <v>3.9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59.5</v>
      </c>
      <c r="CU14" s="576"/>
      <c r="CV14" s="576"/>
      <c r="CW14" s="576"/>
      <c r="CX14" s="576"/>
      <c r="CY14" s="576"/>
      <c r="CZ14" s="576"/>
      <c r="DA14" s="577"/>
      <c r="DB14" s="575">
        <v>68.900000000000006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27934</v>
      </c>
      <c r="S15" s="572"/>
      <c r="T15" s="572"/>
      <c r="U15" s="572"/>
      <c r="V15" s="573"/>
      <c r="W15" s="559" t="s">
        <v>147</v>
      </c>
      <c r="X15" s="481"/>
      <c r="Y15" s="481"/>
      <c r="Z15" s="481"/>
      <c r="AA15" s="481"/>
      <c r="AB15" s="482"/>
      <c r="AC15" s="444">
        <v>7412</v>
      </c>
      <c r="AD15" s="445"/>
      <c r="AE15" s="445"/>
      <c r="AF15" s="445"/>
      <c r="AG15" s="446"/>
      <c r="AH15" s="444">
        <v>7642</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4822161</v>
      </c>
      <c r="BO15" s="464"/>
      <c r="BP15" s="464"/>
      <c r="BQ15" s="464"/>
      <c r="BR15" s="464"/>
      <c r="BS15" s="464"/>
      <c r="BT15" s="464"/>
      <c r="BU15" s="465"/>
      <c r="BV15" s="463">
        <v>4802264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47.5</v>
      </c>
      <c r="AD16" s="565"/>
      <c r="AE16" s="565"/>
      <c r="AF16" s="565"/>
      <c r="AG16" s="566"/>
      <c r="AH16" s="564">
        <v>48.5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5221814</v>
      </c>
      <c r="BO16" s="469"/>
      <c r="BP16" s="469"/>
      <c r="BQ16" s="469"/>
      <c r="BR16" s="469"/>
      <c r="BS16" s="469"/>
      <c r="BT16" s="469"/>
      <c r="BU16" s="470"/>
      <c r="BV16" s="468">
        <v>5069995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7607</v>
      </c>
      <c r="AD17" s="445"/>
      <c r="AE17" s="445"/>
      <c r="AF17" s="445"/>
      <c r="AG17" s="446"/>
      <c r="AH17" s="444">
        <v>7499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6167780</v>
      </c>
      <c r="BO17" s="469"/>
      <c r="BP17" s="469"/>
      <c r="BQ17" s="469"/>
      <c r="BR17" s="469"/>
      <c r="BS17" s="469"/>
      <c r="BT17" s="469"/>
      <c r="BU17" s="470"/>
      <c r="BV17" s="468">
        <v>6175976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20.73</v>
      </c>
      <c r="M18" s="533"/>
      <c r="N18" s="533"/>
      <c r="O18" s="533"/>
      <c r="P18" s="533"/>
      <c r="Q18" s="533"/>
      <c r="R18" s="534"/>
      <c r="S18" s="534"/>
      <c r="T18" s="534"/>
      <c r="U18" s="534"/>
      <c r="V18" s="535"/>
      <c r="W18" s="549"/>
      <c r="X18" s="550"/>
      <c r="Y18" s="550"/>
      <c r="Z18" s="550"/>
      <c r="AA18" s="550"/>
      <c r="AB18" s="560"/>
      <c r="AC18" s="432">
        <v>48.8</v>
      </c>
      <c r="AD18" s="433"/>
      <c r="AE18" s="433"/>
      <c r="AF18" s="433"/>
      <c r="AG18" s="536"/>
      <c r="AH18" s="432">
        <v>47.6</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6056026</v>
      </c>
      <c r="BO18" s="469"/>
      <c r="BP18" s="469"/>
      <c r="BQ18" s="469"/>
      <c r="BR18" s="469"/>
      <c r="BS18" s="469"/>
      <c r="BT18" s="469"/>
      <c r="BU18" s="470"/>
      <c r="BV18" s="468">
        <v>6058410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1395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9203313</v>
      </c>
      <c r="BO19" s="469"/>
      <c r="BP19" s="469"/>
      <c r="BQ19" s="469"/>
      <c r="BR19" s="469"/>
      <c r="BS19" s="469"/>
      <c r="BT19" s="469"/>
      <c r="BU19" s="470"/>
      <c r="BV19" s="468">
        <v>8595057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11265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10917201</v>
      </c>
      <c r="BO23" s="469"/>
      <c r="BP23" s="469"/>
      <c r="BQ23" s="469"/>
      <c r="BR23" s="469"/>
      <c r="BS23" s="469"/>
      <c r="BT23" s="469"/>
      <c r="BU23" s="470"/>
      <c r="BV23" s="468">
        <v>10815174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7900</v>
      </c>
      <c r="R24" s="445"/>
      <c r="S24" s="445"/>
      <c r="T24" s="445"/>
      <c r="U24" s="445"/>
      <c r="V24" s="446"/>
      <c r="W24" s="510"/>
      <c r="X24" s="501"/>
      <c r="Y24" s="502"/>
      <c r="Z24" s="441" t="s">
        <v>171</v>
      </c>
      <c r="AA24" s="442"/>
      <c r="AB24" s="442"/>
      <c r="AC24" s="442"/>
      <c r="AD24" s="442"/>
      <c r="AE24" s="442"/>
      <c r="AF24" s="442"/>
      <c r="AG24" s="443"/>
      <c r="AH24" s="444">
        <v>206</v>
      </c>
      <c r="AI24" s="445"/>
      <c r="AJ24" s="445"/>
      <c r="AK24" s="445"/>
      <c r="AL24" s="446"/>
      <c r="AM24" s="444">
        <v>589160</v>
      </c>
      <c r="AN24" s="445"/>
      <c r="AO24" s="445"/>
      <c r="AP24" s="445"/>
      <c r="AQ24" s="445"/>
      <c r="AR24" s="446"/>
      <c r="AS24" s="444">
        <v>2860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10167068</v>
      </c>
      <c r="BO24" s="469"/>
      <c r="BP24" s="469"/>
      <c r="BQ24" s="469"/>
      <c r="BR24" s="469"/>
      <c r="BS24" s="469"/>
      <c r="BT24" s="469"/>
      <c r="BU24" s="470"/>
      <c r="BV24" s="468">
        <v>10348356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1</v>
      </c>
      <c r="M25" s="445"/>
      <c r="N25" s="445"/>
      <c r="O25" s="445"/>
      <c r="P25" s="446"/>
      <c r="Q25" s="444">
        <v>6300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257356</v>
      </c>
      <c r="BO25" s="464"/>
      <c r="BP25" s="464"/>
      <c r="BQ25" s="464"/>
      <c r="BR25" s="464"/>
      <c r="BS25" s="464"/>
      <c r="BT25" s="464"/>
      <c r="BU25" s="465"/>
      <c r="BV25" s="463">
        <v>305471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5600</v>
      </c>
      <c r="R26" s="445"/>
      <c r="S26" s="445"/>
      <c r="T26" s="445"/>
      <c r="U26" s="445"/>
      <c r="V26" s="446"/>
      <c r="W26" s="510"/>
      <c r="X26" s="501"/>
      <c r="Y26" s="502"/>
      <c r="Z26" s="441" t="s">
        <v>178</v>
      </c>
      <c r="AA26" s="523"/>
      <c r="AB26" s="523"/>
      <c r="AC26" s="523"/>
      <c r="AD26" s="523"/>
      <c r="AE26" s="523"/>
      <c r="AF26" s="523"/>
      <c r="AG26" s="524"/>
      <c r="AH26" s="444">
        <v>4</v>
      </c>
      <c r="AI26" s="445"/>
      <c r="AJ26" s="445"/>
      <c r="AK26" s="445"/>
      <c r="AL26" s="446"/>
      <c r="AM26" s="444">
        <v>11532</v>
      </c>
      <c r="AN26" s="445"/>
      <c r="AO26" s="445"/>
      <c r="AP26" s="445"/>
      <c r="AQ26" s="445"/>
      <c r="AR26" s="446"/>
      <c r="AS26" s="444">
        <v>2883</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3200</v>
      </c>
      <c r="R27" s="445"/>
      <c r="S27" s="445"/>
      <c r="T27" s="445"/>
      <c r="U27" s="445"/>
      <c r="V27" s="446"/>
      <c r="W27" s="510"/>
      <c r="X27" s="501"/>
      <c r="Y27" s="502"/>
      <c r="Z27" s="441" t="s">
        <v>181</v>
      </c>
      <c r="AA27" s="442"/>
      <c r="AB27" s="442"/>
      <c r="AC27" s="442"/>
      <c r="AD27" s="442"/>
      <c r="AE27" s="442"/>
      <c r="AF27" s="442"/>
      <c r="AG27" s="443"/>
      <c r="AH27" s="444">
        <v>2</v>
      </c>
      <c r="AI27" s="445"/>
      <c r="AJ27" s="445"/>
      <c r="AK27" s="445"/>
      <c r="AL27" s="446"/>
      <c r="AM27" s="444" t="s">
        <v>182</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1184825</v>
      </c>
      <c r="BO27" s="472"/>
      <c r="BP27" s="472"/>
      <c r="BQ27" s="472"/>
      <c r="BR27" s="472"/>
      <c r="BS27" s="472"/>
      <c r="BT27" s="472"/>
      <c r="BU27" s="473"/>
      <c r="BV27" s="471">
        <v>1184807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2600</v>
      </c>
      <c r="R28" s="445"/>
      <c r="S28" s="445"/>
      <c r="T28" s="445"/>
      <c r="U28" s="445"/>
      <c r="V28" s="446"/>
      <c r="W28" s="510"/>
      <c r="X28" s="501"/>
      <c r="Y28" s="502"/>
      <c r="Z28" s="441" t="s">
        <v>185</v>
      </c>
      <c r="AA28" s="442"/>
      <c r="AB28" s="442"/>
      <c r="AC28" s="442"/>
      <c r="AD28" s="442"/>
      <c r="AE28" s="442"/>
      <c r="AF28" s="442"/>
      <c r="AG28" s="443"/>
      <c r="AH28" s="444" t="s">
        <v>137</v>
      </c>
      <c r="AI28" s="445"/>
      <c r="AJ28" s="445"/>
      <c r="AK28" s="445"/>
      <c r="AL28" s="446"/>
      <c r="AM28" s="444" t="s">
        <v>175</v>
      </c>
      <c r="AN28" s="445"/>
      <c r="AO28" s="445"/>
      <c r="AP28" s="445"/>
      <c r="AQ28" s="445"/>
      <c r="AR28" s="446"/>
      <c r="AS28" s="444" t="s">
        <v>175</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1528533</v>
      </c>
      <c r="BO28" s="464"/>
      <c r="BP28" s="464"/>
      <c r="BQ28" s="464"/>
      <c r="BR28" s="464"/>
      <c r="BS28" s="464"/>
      <c r="BT28" s="464"/>
      <c r="BU28" s="465"/>
      <c r="BV28" s="463">
        <v>1478285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11</v>
      </c>
      <c r="M29" s="445"/>
      <c r="N29" s="445"/>
      <c r="O29" s="445"/>
      <c r="P29" s="446"/>
      <c r="Q29" s="444">
        <v>2400</v>
      </c>
      <c r="R29" s="445"/>
      <c r="S29" s="445"/>
      <c r="T29" s="445"/>
      <c r="U29" s="445"/>
      <c r="V29" s="446"/>
      <c r="W29" s="511"/>
      <c r="X29" s="512"/>
      <c r="Y29" s="513"/>
      <c r="Z29" s="441" t="s">
        <v>188</v>
      </c>
      <c r="AA29" s="442"/>
      <c r="AB29" s="442"/>
      <c r="AC29" s="442"/>
      <c r="AD29" s="442"/>
      <c r="AE29" s="442"/>
      <c r="AF29" s="442"/>
      <c r="AG29" s="443"/>
      <c r="AH29" s="444">
        <v>208</v>
      </c>
      <c r="AI29" s="445"/>
      <c r="AJ29" s="445"/>
      <c r="AK29" s="445"/>
      <c r="AL29" s="446"/>
      <c r="AM29" s="444">
        <v>596878</v>
      </c>
      <c r="AN29" s="445"/>
      <c r="AO29" s="445"/>
      <c r="AP29" s="445"/>
      <c r="AQ29" s="445"/>
      <c r="AR29" s="446"/>
      <c r="AS29" s="444">
        <v>2870</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30736</v>
      </c>
      <c r="BO29" s="469"/>
      <c r="BP29" s="469"/>
      <c r="BQ29" s="469"/>
      <c r="BR29" s="469"/>
      <c r="BS29" s="469"/>
      <c r="BT29" s="469"/>
      <c r="BU29" s="470"/>
      <c r="BV29" s="468">
        <v>30733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96.1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582747</v>
      </c>
      <c r="BO30" s="472"/>
      <c r="BP30" s="472"/>
      <c r="BQ30" s="472"/>
      <c r="BR30" s="472"/>
      <c r="BS30" s="472"/>
      <c r="BT30" s="472"/>
      <c r="BU30" s="473"/>
      <c r="BV30" s="471">
        <v>494751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吉田町牧之原市広域施設組合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土地取得事業特別会計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榛原総合病院組合（普通会計分）</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榛原総合病院組合（事業会計分）</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相寿圓管理組合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駿遠学園管理組合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静岡県市町総合事務組合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静岡県後期高齢者医療広域連合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静岡県後期高齢者医療広域連合（事業会計分）</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静岡地方税滞納整理機構</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Q+BSZ7OHSR7oj1fKd+ZxQgiMBMjuzaDYUjbFyUcDhupo/rVJyv88f/ZnoiZ3yjF6MDVSKVLfvCZ80kkg1jnkiA==" saltValue="x70XvWKIjhzZVAay/lhO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B12" sqref="L12:Q12"/>
    </sheetView>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47" t="s">
        <v>574</v>
      </c>
      <c r="D34" s="1247"/>
      <c r="E34" s="1248"/>
      <c r="F34" s="32">
        <v>8.26</v>
      </c>
      <c r="G34" s="33">
        <v>8.39</v>
      </c>
      <c r="H34" s="33">
        <v>8.4600000000000009</v>
      </c>
      <c r="I34" s="33">
        <v>8.9600000000000009</v>
      </c>
      <c r="J34" s="34">
        <v>9.07</v>
      </c>
      <c r="K34" s="22"/>
      <c r="L34" s="22"/>
      <c r="M34" s="22"/>
      <c r="N34" s="22"/>
      <c r="O34" s="22"/>
      <c r="P34" s="22"/>
    </row>
    <row r="35" spans="1:16" ht="39" customHeight="1" x14ac:dyDescent="0.2">
      <c r="A35" s="22"/>
      <c r="B35" s="35"/>
      <c r="C35" s="1241" t="s">
        <v>575</v>
      </c>
      <c r="D35" s="1242"/>
      <c r="E35" s="1243"/>
      <c r="F35" s="36">
        <v>7.46</v>
      </c>
      <c r="G35" s="37">
        <v>9.3000000000000007</v>
      </c>
      <c r="H35" s="37">
        <v>7.99</v>
      </c>
      <c r="I35" s="37">
        <v>7.5</v>
      </c>
      <c r="J35" s="38">
        <v>6.38</v>
      </c>
      <c r="K35" s="22"/>
      <c r="L35" s="22"/>
      <c r="M35" s="22"/>
      <c r="N35" s="22"/>
      <c r="O35" s="22"/>
      <c r="P35" s="22"/>
    </row>
    <row r="36" spans="1:16" ht="39" customHeight="1" x14ac:dyDescent="0.2">
      <c r="A36" s="22"/>
      <c r="B36" s="35"/>
      <c r="C36" s="1241" t="s">
        <v>576</v>
      </c>
      <c r="D36" s="1242"/>
      <c r="E36" s="1243"/>
      <c r="F36" s="36">
        <v>2.77</v>
      </c>
      <c r="G36" s="37">
        <v>0.37</v>
      </c>
      <c r="H36" s="37">
        <v>0.38</v>
      </c>
      <c r="I36" s="37">
        <v>1.1200000000000001</v>
      </c>
      <c r="J36" s="38">
        <v>1.86</v>
      </c>
      <c r="K36" s="22"/>
      <c r="L36" s="22"/>
      <c r="M36" s="22"/>
      <c r="N36" s="22"/>
      <c r="O36" s="22"/>
      <c r="P36" s="22"/>
    </row>
    <row r="37" spans="1:16" ht="39" customHeight="1" x14ac:dyDescent="0.2">
      <c r="A37" s="22"/>
      <c r="B37" s="35"/>
      <c r="C37" s="1241" t="s">
        <v>577</v>
      </c>
      <c r="D37" s="1242"/>
      <c r="E37" s="1243"/>
      <c r="F37" s="36">
        <v>3.07</v>
      </c>
      <c r="G37" s="37">
        <v>2.9</v>
      </c>
      <c r="H37" s="37">
        <v>1.26</v>
      </c>
      <c r="I37" s="37">
        <v>1.07</v>
      </c>
      <c r="J37" s="38">
        <v>1.08</v>
      </c>
      <c r="K37" s="22"/>
      <c r="L37" s="22"/>
      <c r="M37" s="22"/>
      <c r="N37" s="22"/>
      <c r="O37" s="22"/>
      <c r="P37" s="22"/>
    </row>
    <row r="38" spans="1:16" ht="39" customHeight="1" x14ac:dyDescent="0.2">
      <c r="A38" s="22"/>
      <c r="B38" s="35"/>
      <c r="C38" s="1241" t="s">
        <v>578</v>
      </c>
      <c r="D38" s="1242"/>
      <c r="E38" s="1243"/>
      <c r="F38" s="36" t="s">
        <v>523</v>
      </c>
      <c r="G38" s="37" t="s">
        <v>523</v>
      </c>
      <c r="H38" s="37" t="s">
        <v>523</v>
      </c>
      <c r="I38" s="37" t="s">
        <v>523</v>
      </c>
      <c r="J38" s="38">
        <v>0.96</v>
      </c>
      <c r="K38" s="22"/>
      <c r="L38" s="22"/>
      <c r="M38" s="22"/>
      <c r="N38" s="22"/>
      <c r="O38" s="22"/>
      <c r="P38" s="22"/>
    </row>
    <row r="39" spans="1:16" ht="39" customHeight="1" x14ac:dyDescent="0.2">
      <c r="A39" s="22"/>
      <c r="B39" s="35"/>
      <c r="C39" s="1241" t="s">
        <v>579</v>
      </c>
      <c r="D39" s="1242"/>
      <c r="E39" s="1243"/>
      <c r="F39" s="36">
        <v>0</v>
      </c>
      <c r="G39" s="37">
        <v>0</v>
      </c>
      <c r="H39" s="37">
        <v>0.01</v>
      </c>
      <c r="I39" s="37">
        <v>0.05</v>
      </c>
      <c r="J39" s="38">
        <v>0</v>
      </c>
      <c r="K39" s="22"/>
      <c r="L39" s="22"/>
      <c r="M39" s="22"/>
      <c r="N39" s="22"/>
      <c r="O39" s="22"/>
      <c r="P39" s="22"/>
    </row>
    <row r="40" spans="1:16" ht="39" customHeight="1" x14ac:dyDescent="0.2">
      <c r="A40" s="22"/>
      <c r="B40" s="35"/>
      <c r="C40" s="1241" t="s">
        <v>580</v>
      </c>
      <c r="D40" s="1242"/>
      <c r="E40" s="1243"/>
      <c r="F40" s="36">
        <v>0</v>
      </c>
      <c r="G40" s="37">
        <v>0</v>
      </c>
      <c r="H40" s="37">
        <v>0</v>
      </c>
      <c r="I40" s="37">
        <v>0</v>
      </c>
      <c r="J40" s="38">
        <v>0</v>
      </c>
      <c r="K40" s="22"/>
      <c r="L40" s="22"/>
      <c r="M40" s="22"/>
      <c r="N40" s="22"/>
      <c r="O40" s="22"/>
      <c r="P40" s="22"/>
    </row>
    <row r="41" spans="1:16" ht="39" customHeight="1" x14ac:dyDescent="0.2">
      <c r="A41" s="22"/>
      <c r="B41" s="35"/>
      <c r="C41" s="1241"/>
      <c r="D41" s="1242"/>
      <c r="E41" s="1243"/>
      <c r="F41" s="36"/>
      <c r="G41" s="37"/>
      <c r="H41" s="37"/>
      <c r="I41" s="37"/>
      <c r="J41" s="38"/>
      <c r="K41" s="22"/>
      <c r="L41" s="22"/>
      <c r="M41" s="22"/>
      <c r="N41" s="22"/>
      <c r="O41" s="22"/>
      <c r="P41" s="22"/>
    </row>
    <row r="42" spans="1:16" ht="39" customHeight="1" x14ac:dyDescent="0.2">
      <c r="A42" s="22"/>
      <c r="B42" s="39"/>
      <c r="C42" s="1241" t="s">
        <v>581</v>
      </c>
      <c r="D42" s="1242"/>
      <c r="E42" s="1243"/>
      <c r="F42" s="36" t="s">
        <v>523</v>
      </c>
      <c r="G42" s="37" t="s">
        <v>523</v>
      </c>
      <c r="H42" s="37" t="s">
        <v>523</v>
      </c>
      <c r="I42" s="37" t="s">
        <v>523</v>
      </c>
      <c r="J42" s="38" t="s">
        <v>523</v>
      </c>
      <c r="K42" s="22"/>
      <c r="L42" s="22"/>
      <c r="M42" s="22"/>
      <c r="N42" s="22"/>
      <c r="O42" s="22"/>
      <c r="P42" s="22"/>
    </row>
    <row r="43" spans="1:16" ht="39" customHeight="1" thickBot="1" x14ac:dyDescent="0.25">
      <c r="A43" s="22"/>
      <c r="B43" s="40"/>
      <c r="C43" s="1244" t="s">
        <v>582</v>
      </c>
      <c r="D43" s="1245"/>
      <c r="E43" s="1246"/>
      <c r="F43" s="41">
        <v>0.43</v>
      </c>
      <c r="G43" s="42">
        <v>0.37</v>
      </c>
      <c r="H43" s="42">
        <v>0.25</v>
      </c>
      <c r="I43" s="42">
        <v>0.53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aJqxybW8P26bdkF4+cVlq9NnWHqzRZ+dxLvkHQrSyAI5zHFTBTKS51/XMov75tyXof0fBXCzNVCUCMAGgtp47g==" saltValue="71AGETrbAZ7yafuAm6hO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B12" sqref="L12:Q1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67" t="s">
        <v>11</v>
      </c>
      <c r="C45" s="1268"/>
      <c r="D45" s="58"/>
      <c r="E45" s="1273" t="s">
        <v>12</v>
      </c>
      <c r="F45" s="1273"/>
      <c r="G45" s="1273"/>
      <c r="H45" s="1273"/>
      <c r="I45" s="1273"/>
      <c r="J45" s="1274"/>
      <c r="K45" s="59">
        <v>940</v>
      </c>
      <c r="L45" s="60">
        <v>1104</v>
      </c>
      <c r="M45" s="60">
        <v>1123</v>
      </c>
      <c r="N45" s="60">
        <v>1068</v>
      </c>
      <c r="O45" s="61">
        <v>1028</v>
      </c>
      <c r="P45" s="48"/>
      <c r="Q45" s="48"/>
      <c r="R45" s="48"/>
      <c r="S45" s="48"/>
      <c r="T45" s="48"/>
      <c r="U45" s="48"/>
    </row>
    <row r="46" spans="1:21" ht="30.75" customHeight="1" x14ac:dyDescent="0.2">
      <c r="A46" s="48"/>
      <c r="B46" s="1269"/>
      <c r="C46" s="1270"/>
      <c r="D46" s="62"/>
      <c r="E46" s="1251" t="s">
        <v>13</v>
      </c>
      <c r="F46" s="1251"/>
      <c r="G46" s="1251"/>
      <c r="H46" s="1251"/>
      <c r="I46" s="1251"/>
      <c r="J46" s="1252"/>
      <c r="K46" s="63" t="s">
        <v>523</v>
      </c>
      <c r="L46" s="64" t="s">
        <v>523</v>
      </c>
      <c r="M46" s="64" t="s">
        <v>523</v>
      </c>
      <c r="N46" s="64" t="s">
        <v>523</v>
      </c>
      <c r="O46" s="65" t="s">
        <v>523</v>
      </c>
      <c r="P46" s="48"/>
      <c r="Q46" s="48"/>
      <c r="R46" s="48"/>
      <c r="S46" s="48"/>
      <c r="T46" s="48"/>
      <c r="U46" s="48"/>
    </row>
    <row r="47" spans="1:21" ht="30.75" customHeight="1" x14ac:dyDescent="0.2">
      <c r="A47" s="48"/>
      <c r="B47" s="1269"/>
      <c r="C47" s="1270"/>
      <c r="D47" s="62"/>
      <c r="E47" s="1251" t="s">
        <v>14</v>
      </c>
      <c r="F47" s="1251"/>
      <c r="G47" s="1251"/>
      <c r="H47" s="1251"/>
      <c r="I47" s="1251"/>
      <c r="J47" s="1252"/>
      <c r="K47" s="63" t="s">
        <v>523</v>
      </c>
      <c r="L47" s="64" t="s">
        <v>523</v>
      </c>
      <c r="M47" s="64" t="s">
        <v>523</v>
      </c>
      <c r="N47" s="64" t="s">
        <v>523</v>
      </c>
      <c r="O47" s="65" t="s">
        <v>523</v>
      </c>
      <c r="P47" s="48"/>
      <c r="Q47" s="48"/>
      <c r="R47" s="48"/>
      <c r="S47" s="48"/>
      <c r="T47" s="48"/>
      <c r="U47" s="48"/>
    </row>
    <row r="48" spans="1:21" ht="30.75" customHeight="1" x14ac:dyDescent="0.2">
      <c r="A48" s="48"/>
      <c r="B48" s="1269"/>
      <c r="C48" s="1270"/>
      <c r="D48" s="62"/>
      <c r="E48" s="1251" t="s">
        <v>15</v>
      </c>
      <c r="F48" s="1251"/>
      <c r="G48" s="1251"/>
      <c r="H48" s="1251"/>
      <c r="I48" s="1251"/>
      <c r="J48" s="1252"/>
      <c r="K48" s="63">
        <v>508</v>
      </c>
      <c r="L48" s="64">
        <v>544</v>
      </c>
      <c r="M48" s="64">
        <v>555</v>
      </c>
      <c r="N48" s="64">
        <v>554</v>
      </c>
      <c r="O48" s="65">
        <v>537</v>
      </c>
      <c r="P48" s="48"/>
      <c r="Q48" s="48"/>
      <c r="R48" s="48"/>
      <c r="S48" s="48"/>
      <c r="T48" s="48"/>
      <c r="U48" s="48"/>
    </row>
    <row r="49" spans="1:21" ht="30.75" customHeight="1" x14ac:dyDescent="0.2">
      <c r="A49" s="48"/>
      <c r="B49" s="1269"/>
      <c r="C49" s="1270"/>
      <c r="D49" s="62"/>
      <c r="E49" s="1251" t="s">
        <v>16</v>
      </c>
      <c r="F49" s="1251"/>
      <c r="G49" s="1251"/>
      <c r="H49" s="1251"/>
      <c r="I49" s="1251"/>
      <c r="J49" s="1252"/>
      <c r="K49" s="63">
        <v>193</v>
      </c>
      <c r="L49" s="64">
        <v>194</v>
      </c>
      <c r="M49" s="64">
        <v>200</v>
      </c>
      <c r="N49" s="64">
        <v>212</v>
      </c>
      <c r="O49" s="65">
        <v>228</v>
      </c>
      <c r="P49" s="48"/>
      <c r="Q49" s="48"/>
      <c r="R49" s="48"/>
      <c r="S49" s="48"/>
      <c r="T49" s="48"/>
      <c r="U49" s="48"/>
    </row>
    <row r="50" spans="1:21" ht="30.75" customHeight="1" x14ac:dyDescent="0.2">
      <c r="A50" s="48"/>
      <c r="B50" s="1269"/>
      <c r="C50" s="1270"/>
      <c r="D50" s="62"/>
      <c r="E50" s="1251" t="s">
        <v>17</v>
      </c>
      <c r="F50" s="1251"/>
      <c r="G50" s="1251"/>
      <c r="H50" s="1251"/>
      <c r="I50" s="1251"/>
      <c r="J50" s="1252"/>
      <c r="K50" s="63">
        <v>17</v>
      </c>
      <c r="L50" s="64">
        <v>17</v>
      </c>
      <c r="M50" s="64">
        <v>17</v>
      </c>
      <c r="N50" s="64">
        <v>17</v>
      </c>
      <c r="O50" s="65">
        <v>30</v>
      </c>
      <c r="P50" s="48"/>
      <c r="Q50" s="48"/>
      <c r="R50" s="48"/>
      <c r="S50" s="48"/>
      <c r="T50" s="48"/>
      <c r="U50" s="48"/>
    </row>
    <row r="51" spans="1:21" ht="30.75" customHeight="1" x14ac:dyDescent="0.2">
      <c r="A51" s="48"/>
      <c r="B51" s="1271"/>
      <c r="C51" s="1272"/>
      <c r="D51" s="66"/>
      <c r="E51" s="1251" t="s">
        <v>18</v>
      </c>
      <c r="F51" s="1251"/>
      <c r="G51" s="1251"/>
      <c r="H51" s="1251"/>
      <c r="I51" s="1251"/>
      <c r="J51" s="1252"/>
      <c r="K51" s="63" t="s">
        <v>523</v>
      </c>
      <c r="L51" s="64" t="s">
        <v>523</v>
      </c>
      <c r="M51" s="64" t="s">
        <v>523</v>
      </c>
      <c r="N51" s="64" t="s">
        <v>523</v>
      </c>
      <c r="O51" s="65" t="s">
        <v>523</v>
      </c>
      <c r="P51" s="48"/>
      <c r="Q51" s="48"/>
      <c r="R51" s="48"/>
      <c r="S51" s="48"/>
      <c r="T51" s="48"/>
      <c r="U51" s="48"/>
    </row>
    <row r="52" spans="1:21" ht="30.75" customHeight="1" x14ac:dyDescent="0.2">
      <c r="A52" s="48"/>
      <c r="B52" s="1249" t="s">
        <v>19</v>
      </c>
      <c r="C52" s="1250"/>
      <c r="D52" s="66"/>
      <c r="E52" s="1251" t="s">
        <v>20</v>
      </c>
      <c r="F52" s="1251"/>
      <c r="G52" s="1251"/>
      <c r="H52" s="1251"/>
      <c r="I52" s="1251"/>
      <c r="J52" s="1252"/>
      <c r="K52" s="63">
        <v>1118</v>
      </c>
      <c r="L52" s="64">
        <v>1176</v>
      </c>
      <c r="M52" s="64">
        <v>1184</v>
      </c>
      <c r="N52" s="64">
        <v>1197</v>
      </c>
      <c r="O52" s="65">
        <v>1204</v>
      </c>
      <c r="P52" s="48"/>
      <c r="Q52" s="48"/>
      <c r="R52" s="48"/>
      <c r="S52" s="48"/>
      <c r="T52" s="48"/>
      <c r="U52" s="48"/>
    </row>
    <row r="53" spans="1:21" ht="30.75" customHeight="1" thickBot="1" x14ac:dyDescent="0.25">
      <c r="A53" s="48"/>
      <c r="B53" s="1253" t="s">
        <v>21</v>
      </c>
      <c r="C53" s="1254"/>
      <c r="D53" s="67"/>
      <c r="E53" s="1255" t="s">
        <v>22</v>
      </c>
      <c r="F53" s="1255"/>
      <c r="G53" s="1255"/>
      <c r="H53" s="1255"/>
      <c r="I53" s="1255"/>
      <c r="J53" s="1256"/>
      <c r="K53" s="68">
        <v>540</v>
      </c>
      <c r="L53" s="69">
        <v>683</v>
      </c>
      <c r="M53" s="69">
        <v>711</v>
      </c>
      <c r="N53" s="69">
        <v>654</v>
      </c>
      <c r="O53" s="70">
        <v>619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57" t="s">
        <v>25</v>
      </c>
      <c r="C57" s="1258"/>
      <c r="D57" s="1261" t="s">
        <v>26</v>
      </c>
      <c r="E57" s="1262"/>
      <c r="F57" s="1262"/>
      <c r="G57" s="1262"/>
      <c r="H57" s="1262"/>
      <c r="I57" s="1262"/>
      <c r="J57" s="1263"/>
      <c r="K57" s="83"/>
      <c r="L57" s="84"/>
      <c r="M57" s="84"/>
      <c r="N57" s="84"/>
      <c r="O57" s="85"/>
    </row>
    <row r="58" spans="1:21" ht="31.5" customHeight="1" thickBot="1" x14ac:dyDescent="0.25">
      <c r="B58" s="1259"/>
      <c r="C58" s="1260"/>
      <c r="D58" s="1264" t="s">
        <v>27</v>
      </c>
      <c r="E58" s="1265"/>
      <c r="F58" s="1265"/>
      <c r="G58" s="1265"/>
      <c r="H58" s="1265"/>
      <c r="I58" s="1265"/>
      <c r="J58" s="126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PpjF/SKO08pqDb+gEUObgkwcr+boW8M0ZUqHKMIlC+7fq/wkQDjNb9N6ZzvzhcuANNN0aOxkkTNdQrwTYLlew==" saltValue="sMKGuU9a+9vg6QVuAXpj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election activeCell="B12" sqref="L12:Q12"/>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87" t="s">
        <v>30</v>
      </c>
      <c r="C41" s="1288"/>
      <c r="D41" s="102"/>
      <c r="E41" s="1289" t="s">
        <v>31</v>
      </c>
      <c r="F41" s="1289"/>
      <c r="G41" s="1289"/>
      <c r="H41" s="1290"/>
      <c r="I41" s="103">
        <v>11308</v>
      </c>
      <c r="J41" s="104">
        <v>11203</v>
      </c>
      <c r="K41" s="104">
        <v>11079</v>
      </c>
      <c r="L41" s="104">
        <v>10815</v>
      </c>
      <c r="M41" s="105">
        <v>10917</v>
      </c>
    </row>
    <row r="42" spans="2:13" ht="27.75" customHeight="1" x14ac:dyDescent="0.2">
      <c r="B42" s="1277"/>
      <c r="C42" s="1278"/>
      <c r="D42" s="106"/>
      <c r="E42" s="1281" t="s">
        <v>32</v>
      </c>
      <c r="F42" s="1281"/>
      <c r="G42" s="1281"/>
      <c r="H42" s="1282"/>
      <c r="I42" s="107">
        <v>164</v>
      </c>
      <c r="J42" s="108">
        <v>143</v>
      </c>
      <c r="K42" s="108">
        <v>318</v>
      </c>
      <c r="L42" s="108">
        <v>294</v>
      </c>
      <c r="M42" s="109">
        <v>257</v>
      </c>
    </row>
    <row r="43" spans="2:13" ht="27.75" customHeight="1" x14ac:dyDescent="0.2">
      <c r="B43" s="1277"/>
      <c r="C43" s="1278"/>
      <c r="D43" s="106"/>
      <c r="E43" s="1281" t="s">
        <v>33</v>
      </c>
      <c r="F43" s="1281"/>
      <c r="G43" s="1281"/>
      <c r="H43" s="1282"/>
      <c r="I43" s="107">
        <v>5359</v>
      </c>
      <c r="J43" s="108">
        <v>5422</v>
      </c>
      <c r="K43" s="108">
        <v>5368</v>
      </c>
      <c r="L43" s="108">
        <v>5314</v>
      </c>
      <c r="M43" s="109">
        <v>5175</v>
      </c>
    </row>
    <row r="44" spans="2:13" ht="27.75" customHeight="1" x14ac:dyDescent="0.2">
      <c r="B44" s="1277"/>
      <c r="C44" s="1278"/>
      <c r="D44" s="106"/>
      <c r="E44" s="1281" t="s">
        <v>34</v>
      </c>
      <c r="F44" s="1281"/>
      <c r="G44" s="1281"/>
      <c r="H44" s="1282"/>
      <c r="I44" s="107">
        <v>2491</v>
      </c>
      <c r="J44" s="108">
        <v>2473</v>
      </c>
      <c r="K44" s="108">
        <v>2289</v>
      </c>
      <c r="L44" s="108">
        <v>2166</v>
      </c>
      <c r="M44" s="109">
        <v>2061</v>
      </c>
    </row>
    <row r="45" spans="2:13" ht="27.75" customHeight="1" x14ac:dyDescent="0.2">
      <c r="B45" s="1277"/>
      <c r="C45" s="1278"/>
      <c r="D45" s="106"/>
      <c r="E45" s="1281" t="s">
        <v>35</v>
      </c>
      <c r="F45" s="1281"/>
      <c r="G45" s="1281"/>
      <c r="H45" s="1282"/>
      <c r="I45" s="107">
        <v>1179</v>
      </c>
      <c r="J45" s="108">
        <v>1198</v>
      </c>
      <c r="K45" s="108">
        <v>1182</v>
      </c>
      <c r="L45" s="108">
        <v>1274</v>
      </c>
      <c r="M45" s="109">
        <v>1154</v>
      </c>
    </row>
    <row r="46" spans="2:13" ht="27.75" customHeight="1" x14ac:dyDescent="0.2">
      <c r="B46" s="1277"/>
      <c r="C46" s="1278"/>
      <c r="D46" s="110"/>
      <c r="E46" s="1281" t="s">
        <v>36</v>
      </c>
      <c r="F46" s="1281"/>
      <c r="G46" s="1281"/>
      <c r="H46" s="1282"/>
      <c r="I46" s="107" t="s">
        <v>523</v>
      </c>
      <c r="J46" s="108" t="s">
        <v>523</v>
      </c>
      <c r="K46" s="108" t="s">
        <v>523</v>
      </c>
      <c r="L46" s="108" t="s">
        <v>523</v>
      </c>
      <c r="M46" s="109" t="s">
        <v>523</v>
      </c>
    </row>
    <row r="47" spans="2:13" ht="27.75" customHeight="1" x14ac:dyDescent="0.2">
      <c r="B47" s="1277"/>
      <c r="C47" s="1278"/>
      <c r="D47" s="111"/>
      <c r="E47" s="1291" t="s">
        <v>37</v>
      </c>
      <c r="F47" s="1292"/>
      <c r="G47" s="1292"/>
      <c r="H47" s="1293"/>
      <c r="I47" s="107" t="s">
        <v>523</v>
      </c>
      <c r="J47" s="108" t="s">
        <v>523</v>
      </c>
      <c r="K47" s="108" t="s">
        <v>523</v>
      </c>
      <c r="L47" s="108" t="s">
        <v>523</v>
      </c>
      <c r="M47" s="109" t="s">
        <v>523</v>
      </c>
    </row>
    <row r="48" spans="2:13" ht="27.75" customHeight="1" x14ac:dyDescent="0.2">
      <c r="B48" s="1277"/>
      <c r="C48" s="1278"/>
      <c r="D48" s="106"/>
      <c r="E48" s="1281" t="s">
        <v>38</v>
      </c>
      <c r="F48" s="1281"/>
      <c r="G48" s="1281"/>
      <c r="H48" s="1282"/>
      <c r="I48" s="107" t="s">
        <v>523</v>
      </c>
      <c r="J48" s="108" t="s">
        <v>523</v>
      </c>
      <c r="K48" s="108" t="s">
        <v>523</v>
      </c>
      <c r="L48" s="108" t="s">
        <v>523</v>
      </c>
      <c r="M48" s="109" t="s">
        <v>523</v>
      </c>
    </row>
    <row r="49" spans="2:13" ht="27.75" customHeight="1" x14ac:dyDescent="0.2">
      <c r="B49" s="1279"/>
      <c r="C49" s="1280"/>
      <c r="D49" s="106"/>
      <c r="E49" s="1281" t="s">
        <v>39</v>
      </c>
      <c r="F49" s="1281"/>
      <c r="G49" s="1281"/>
      <c r="H49" s="1282"/>
      <c r="I49" s="107" t="s">
        <v>523</v>
      </c>
      <c r="J49" s="108" t="s">
        <v>523</v>
      </c>
      <c r="K49" s="108" t="s">
        <v>523</v>
      </c>
      <c r="L49" s="108" t="s">
        <v>523</v>
      </c>
      <c r="M49" s="109" t="s">
        <v>523</v>
      </c>
    </row>
    <row r="50" spans="2:13" ht="27.75" customHeight="1" x14ac:dyDescent="0.2">
      <c r="B50" s="1275" t="s">
        <v>40</v>
      </c>
      <c r="C50" s="1276"/>
      <c r="D50" s="112"/>
      <c r="E50" s="1281" t="s">
        <v>41</v>
      </c>
      <c r="F50" s="1281"/>
      <c r="G50" s="1281"/>
      <c r="H50" s="1282"/>
      <c r="I50" s="107">
        <v>3073</v>
      </c>
      <c r="J50" s="108">
        <v>2960</v>
      </c>
      <c r="K50" s="108">
        <v>3053</v>
      </c>
      <c r="L50" s="108">
        <v>2966</v>
      </c>
      <c r="M50" s="109">
        <v>3093</v>
      </c>
    </row>
    <row r="51" spans="2:13" ht="27.75" customHeight="1" x14ac:dyDescent="0.2">
      <c r="B51" s="1277"/>
      <c r="C51" s="1278"/>
      <c r="D51" s="106"/>
      <c r="E51" s="1281" t="s">
        <v>42</v>
      </c>
      <c r="F51" s="1281"/>
      <c r="G51" s="1281"/>
      <c r="H51" s="1282"/>
      <c r="I51" s="107">
        <v>1966</v>
      </c>
      <c r="J51" s="108">
        <v>1875</v>
      </c>
      <c r="K51" s="108">
        <v>1959</v>
      </c>
      <c r="L51" s="108">
        <v>2055</v>
      </c>
      <c r="M51" s="109">
        <v>1982</v>
      </c>
    </row>
    <row r="52" spans="2:13" ht="27.75" customHeight="1" x14ac:dyDescent="0.2">
      <c r="B52" s="1279"/>
      <c r="C52" s="1280"/>
      <c r="D52" s="106"/>
      <c r="E52" s="1281" t="s">
        <v>43</v>
      </c>
      <c r="F52" s="1281"/>
      <c r="G52" s="1281"/>
      <c r="H52" s="1282"/>
      <c r="I52" s="107">
        <v>11455</v>
      </c>
      <c r="J52" s="108">
        <v>11507</v>
      </c>
      <c r="K52" s="108">
        <v>11232</v>
      </c>
      <c r="L52" s="108">
        <v>10907</v>
      </c>
      <c r="M52" s="109">
        <v>10967</v>
      </c>
    </row>
    <row r="53" spans="2:13" ht="27.75" customHeight="1" thickBot="1" x14ac:dyDescent="0.25">
      <c r="B53" s="1283" t="s">
        <v>44</v>
      </c>
      <c r="C53" s="1284"/>
      <c r="D53" s="113"/>
      <c r="E53" s="1285" t="s">
        <v>45</v>
      </c>
      <c r="F53" s="1285"/>
      <c r="G53" s="1285"/>
      <c r="H53" s="1286"/>
      <c r="I53" s="114">
        <v>4007</v>
      </c>
      <c r="J53" s="115">
        <v>4098</v>
      </c>
      <c r="K53" s="115">
        <v>3991</v>
      </c>
      <c r="L53" s="115">
        <v>3935</v>
      </c>
      <c r="M53" s="116">
        <v>3523</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qTT2I+2iTz8fM5SxIn2GeLQa7K2UjxGL2zbmR3/UJ1/CrsDp3+b0Y49IIHAENe+1JlXasHIuOIVF7U40VgAr6g==" saltValue="SmUBXmXUn9gUkVK6yQ3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B12" sqref="L12:Q1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566</v>
      </c>
      <c r="G54" s="125" t="s">
        <v>567</v>
      </c>
      <c r="H54" s="126" t="s">
        <v>568</v>
      </c>
    </row>
    <row r="55" spans="2:8" ht="52.5" customHeight="1" x14ac:dyDescent="0.2">
      <c r="B55" s="127"/>
      <c r="C55" s="1302" t="s">
        <v>48</v>
      </c>
      <c r="D55" s="1302"/>
      <c r="E55" s="1303"/>
      <c r="F55" s="128">
        <v>1601</v>
      </c>
      <c r="G55" s="128">
        <v>1478</v>
      </c>
      <c r="H55" s="129">
        <v>1529</v>
      </c>
    </row>
    <row r="56" spans="2:8" ht="52.5" customHeight="1" x14ac:dyDescent="0.2">
      <c r="B56" s="130"/>
      <c r="C56" s="1304" t="s">
        <v>49</v>
      </c>
      <c r="D56" s="1304"/>
      <c r="E56" s="1305"/>
      <c r="F56" s="131">
        <v>31</v>
      </c>
      <c r="G56" s="131">
        <v>31</v>
      </c>
      <c r="H56" s="132">
        <v>31</v>
      </c>
    </row>
    <row r="57" spans="2:8" ht="53.25" customHeight="1" x14ac:dyDescent="0.2">
      <c r="B57" s="130"/>
      <c r="C57" s="1306" t="s">
        <v>50</v>
      </c>
      <c r="D57" s="1306"/>
      <c r="E57" s="1307"/>
      <c r="F57" s="133">
        <v>457</v>
      </c>
      <c r="G57" s="133">
        <v>495</v>
      </c>
      <c r="H57" s="134">
        <v>583</v>
      </c>
    </row>
    <row r="58" spans="2:8" ht="45.75" customHeight="1" x14ac:dyDescent="0.2">
      <c r="B58" s="135"/>
      <c r="C58" s="1294" t="s">
        <v>589</v>
      </c>
      <c r="D58" s="1295"/>
      <c r="E58" s="1296"/>
      <c r="F58" s="136">
        <v>168</v>
      </c>
      <c r="G58" s="136">
        <v>207</v>
      </c>
      <c r="H58" s="137">
        <v>293</v>
      </c>
    </row>
    <row r="59" spans="2:8" ht="45.75" customHeight="1" x14ac:dyDescent="0.2">
      <c r="B59" s="135"/>
      <c r="C59" s="1294" t="s">
        <v>590</v>
      </c>
      <c r="D59" s="1295"/>
      <c r="E59" s="1296"/>
      <c r="F59" s="136">
        <v>190</v>
      </c>
      <c r="G59" s="136">
        <v>190</v>
      </c>
      <c r="H59" s="137">
        <v>190</v>
      </c>
    </row>
    <row r="60" spans="2:8" ht="45.75" customHeight="1" x14ac:dyDescent="0.2">
      <c r="B60" s="135"/>
      <c r="C60" s="1294" t="s">
        <v>591</v>
      </c>
      <c r="D60" s="1295"/>
      <c r="E60" s="1296"/>
      <c r="F60" s="136">
        <v>62</v>
      </c>
      <c r="G60" s="136">
        <v>60</v>
      </c>
      <c r="H60" s="137">
        <v>60</v>
      </c>
    </row>
    <row r="61" spans="2:8" ht="45.75" customHeight="1" x14ac:dyDescent="0.2">
      <c r="B61" s="135"/>
      <c r="C61" s="1294" t="s">
        <v>592</v>
      </c>
      <c r="D61" s="1295"/>
      <c r="E61" s="1296"/>
      <c r="F61" s="136">
        <v>20</v>
      </c>
      <c r="G61" s="136">
        <v>20</v>
      </c>
      <c r="H61" s="137">
        <v>20</v>
      </c>
    </row>
    <row r="62" spans="2:8" ht="45.75" customHeight="1" thickBot="1" x14ac:dyDescent="0.25">
      <c r="B62" s="138"/>
      <c r="C62" s="1297" t="s">
        <v>593</v>
      </c>
      <c r="D62" s="1298"/>
      <c r="E62" s="1299"/>
      <c r="F62" s="139">
        <v>10</v>
      </c>
      <c r="G62" s="139">
        <v>10</v>
      </c>
      <c r="H62" s="140">
        <v>10</v>
      </c>
    </row>
    <row r="63" spans="2:8" ht="52.5" customHeight="1" thickBot="1" x14ac:dyDescent="0.25">
      <c r="B63" s="141"/>
      <c r="C63" s="1300" t="s">
        <v>51</v>
      </c>
      <c r="D63" s="1300"/>
      <c r="E63" s="1301"/>
      <c r="F63" s="142">
        <v>2089</v>
      </c>
      <c r="G63" s="142">
        <v>2004</v>
      </c>
      <c r="H63" s="143">
        <v>2142</v>
      </c>
    </row>
    <row r="64" spans="2:8" ht="15" customHeight="1" x14ac:dyDescent="0.2"/>
  </sheetData>
  <sheetProtection algorithmName="SHA-512" hashValue="9cQpzCT7k8d6zeVac/3tucVt/2jMR7S+EfNTlOQmFZkid1vV7yGCn1ct78hsmAubj3XLfH7IRDiqz85R7WbkfQ==" saltValue="ksI4cFfMMatByCc5gYXo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B12" sqref="L12:Q12"/>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6" t="s">
        <v>604</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2" x14ac:dyDescent="0.2">
      <c r="B44" s="397"/>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2" x14ac:dyDescent="0.2">
      <c r="B45" s="397"/>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2" x14ac:dyDescent="0.2">
      <c r="B46" s="397"/>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2" x14ac:dyDescent="0.2">
      <c r="B47" s="397"/>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597</v>
      </c>
    </row>
    <row r="50" spans="1:109" ht="13.2" x14ac:dyDescent="0.2">
      <c r="B50" s="397"/>
      <c r="G50" s="1308"/>
      <c r="H50" s="1308"/>
      <c r="I50" s="1308"/>
      <c r="J50" s="1308"/>
      <c r="K50" s="407"/>
      <c r="L50" s="407"/>
      <c r="M50" s="408"/>
      <c r="N50" s="408"/>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564</v>
      </c>
      <c r="BQ50" s="1314"/>
      <c r="BR50" s="1314"/>
      <c r="BS50" s="1314"/>
      <c r="BT50" s="1314"/>
      <c r="BU50" s="1314"/>
      <c r="BV50" s="1314"/>
      <c r="BW50" s="1314"/>
      <c r="BX50" s="1314" t="s">
        <v>565</v>
      </c>
      <c r="BY50" s="1314"/>
      <c r="BZ50" s="1314"/>
      <c r="CA50" s="1314"/>
      <c r="CB50" s="1314"/>
      <c r="CC50" s="1314"/>
      <c r="CD50" s="1314"/>
      <c r="CE50" s="1314"/>
      <c r="CF50" s="1314" t="s">
        <v>566</v>
      </c>
      <c r="CG50" s="1314"/>
      <c r="CH50" s="1314"/>
      <c r="CI50" s="1314"/>
      <c r="CJ50" s="1314"/>
      <c r="CK50" s="1314"/>
      <c r="CL50" s="1314"/>
      <c r="CM50" s="1314"/>
      <c r="CN50" s="1314" t="s">
        <v>567</v>
      </c>
      <c r="CO50" s="1314"/>
      <c r="CP50" s="1314"/>
      <c r="CQ50" s="1314"/>
      <c r="CR50" s="1314"/>
      <c r="CS50" s="1314"/>
      <c r="CT50" s="1314"/>
      <c r="CU50" s="1314"/>
      <c r="CV50" s="1314" t="s">
        <v>568</v>
      </c>
      <c r="CW50" s="1314"/>
      <c r="CX50" s="1314"/>
      <c r="CY50" s="1314"/>
      <c r="CZ50" s="1314"/>
      <c r="DA50" s="1314"/>
      <c r="DB50" s="1314"/>
      <c r="DC50" s="1314"/>
    </row>
    <row r="51" spans="1:109" ht="13.5" customHeight="1" x14ac:dyDescent="0.2">
      <c r="B51" s="397"/>
      <c r="G51" s="1325"/>
      <c r="H51" s="1325"/>
      <c r="I51" s="1329"/>
      <c r="J51" s="1329"/>
      <c r="K51" s="1315"/>
      <c r="L51" s="1315"/>
      <c r="M51" s="1315"/>
      <c r="N51" s="1315"/>
      <c r="AM51" s="406"/>
      <c r="AN51" s="1313" t="s">
        <v>598</v>
      </c>
      <c r="AO51" s="1313"/>
      <c r="AP51" s="1313"/>
      <c r="AQ51" s="1313"/>
      <c r="AR51" s="1313"/>
      <c r="AS51" s="1313"/>
      <c r="AT51" s="1313"/>
      <c r="AU51" s="1313"/>
      <c r="AV51" s="1313"/>
      <c r="AW51" s="1313"/>
      <c r="AX51" s="1313"/>
      <c r="AY51" s="1313"/>
      <c r="AZ51" s="1313"/>
      <c r="BA51" s="1313"/>
      <c r="BB51" s="1313" t="s">
        <v>599</v>
      </c>
      <c r="BC51" s="1313"/>
      <c r="BD51" s="1313"/>
      <c r="BE51" s="1313"/>
      <c r="BF51" s="1313"/>
      <c r="BG51" s="1313"/>
      <c r="BH51" s="1313"/>
      <c r="BI51" s="1313"/>
      <c r="BJ51" s="1313"/>
      <c r="BK51" s="1313"/>
      <c r="BL51" s="1313"/>
      <c r="BM51" s="1313"/>
      <c r="BN51" s="1313"/>
      <c r="BO51" s="1313"/>
      <c r="BP51" s="1310">
        <v>72.3</v>
      </c>
      <c r="BQ51" s="1310"/>
      <c r="BR51" s="1310"/>
      <c r="BS51" s="1310"/>
      <c r="BT51" s="1310"/>
      <c r="BU51" s="1310"/>
      <c r="BV51" s="1310"/>
      <c r="BW51" s="1310"/>
      <c r="BX51" s="1310">
        <v>73.900000000000006</v>
      </c>
      <c r="BY51" s="1310"/>
      <c r="BZ51" s="1310"/>
      <c r="CA51" s="1310"/>
      <c r="CB51" s="1310"/>
      <c r="CC51" s="1310"/>
      <c r="CD51" s="1310"/>
      <c r="CE51" s="1310"/>
      <c r="CF51" s="1310">
        <v>70.8</v>
      </c>
      <c r="CG51" s="1310"/>
      <c r="CH51" s="1310"/>
      <c r="CI51" s="1310"/>
      <c r="CJ51" s="1310"/>
      <c r="CK51" s="1310"/>
      <c r="CL51" s="1310"/>
      <c r="CM51" s="1310"/>
      <c r="CN51" s="1310">
        <v>68.900000000000006</v>
      </c>
      <c r="CO51" s="1310"/>
      <c r="CP51" s="1310"/>
      <c r="CQ51" s="1310"/>
      <c r="CR51" s="1310"/>
      <c r="CS51" s="1310"/>
      <c r="CT51" s="1310"/>
      <c r="CU51" s="1310"/>
      <c r="CV51" s="1310">
        <v>59.5</v>
      </c>
      <c r="CW51" s="1310"/>
      <c r="CX51" s="1310"/>
      <c r="CY51" s="1310"/>
      <c r="CZ51" s="1310"/>
      <c r="DA51" s="1310"/>
      <c r="DB51" s="1310"/>
      <c r="DC51" s="1310"/>
    </row>
    <row r="52" spans="1:109" ht="13.2" x14ac:dyDescent="0.2">
      <c r="B52" s="397"/>
      <c r="G52" s="1325"/>
      <c r="H52" s="1325"/>
      <c r="I52" s="1329"/>
      <c r="J52" s="1329"/>
      <c r="K52" s="1315"/>
      <c r="L52" s="1315"/>
      <c r="M52" s="1315"/>
      <c r="N52" s="1315"/>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5"/>
      <c r="B53" s="397"/>
      <c r="G53" s="1325"/>
      <c r="H53" s="1325"/>
      <c r="I53" s="1308"/>
      <c r="J53" s="1308"/>
      <c r="K53" s="1315"/>
      <c r="L53" s="1315"/>
      <c r="M53" s="1315"/>
      <c r="N53" s="1315"/>
      <c r="AM53" s="406"/>
      <c r="AN53" s="1313"/>
      <c r="AO53" s="1313"/>
      <c r="AP53" s="1313"/>
      <c r="AQ53" s="1313"/>
      <c r="AR53" s="1313"/>
      <c r="AS53" s="1313"/>
      <c r="AT53" s="1313"/>
      <c r="AU53" s="1313"/>
      <c r="AV53" s="1313"/>
      <c r="AW53" s="1313"/>
      <c r="AX53" s="1313"/>
      <c r="AY53" s="1313"/>
      <c r="AZ53" s="1313"/>
      <c r="BA53" s="1313"/>
      <c r="BB53" s="1313" t="s">
        <v>600</v>
      </c>
      <c r="BC53" s="1313"/>
      <c r="BD53" s="1313"/>
      <c r="BE53" s="1313"/>
      <c r="BF53" s="1313"/>
      <c r="BG53" s="1313"/>
      <c r="BH53" s="1313"/>
      <c r="BI53" s="1313"/>
      <c r="BJ53" s="1313"/>
      <c r="BK53" s="1313"/>
      <c r="BL53" s="1313"/>
      <c r="BM53" s="1313"/>
      <c r="BN53" s="1313"/>
      <c r="BO53" s="1313"/>
      <c r="BP53" s="1310">
        <v>44.8</v>
      </c>
      <c r="BQ53" s="1310"/>
      <c r="BR53" s="1310"/>
      <c r="BS53" s="1310"/>
      <c r="BT53" s="1310"/>
      <c r="BU53" s="1310"/>
      <c r="BV53" s="1310"/>
      <c r="BW53" s="1310"/>
      <c r="BX53" s="1310">
        <v>46.1</v>
      </c>
      <c r="BY53" s="1310"/>
      <c r="BZ53" s="1310"/>
      <c r="CA53" s="1310"/>
      <c r="CB53" s="1310"/>
      <c r="CC53" s="1310"/>
      <c r="CD53" s="1310"/>
      <c r="CE53" s="1310"/>
      <c r="CF53" s="1310">
        <v>47.4</v>
      </c>
      <c r="CG53" s="1310"/>
      <c r="CH53" s="1310"/>
      <c r="CI53" s="1310"/>
      <c r="CJ53" s="1310"/>
      <c r="CK53" s="1310"/>
      <c r="CL53" s="1310"/>
      <c r="CM53" s="1310"/>
      <c r="CN53" s="1310">
        <v>49.1</v>
      </c>
      <c r="CO53" s="1310"/>
      <c r="CP53" s="1310"/>
      <c r="CQ53" s="1310"/>
      <c r="CR53" s="1310"/>
      <c r="CS53" s="1310"/>
      <c r="CT53" s="1310"/>
      <c r="CU53" s="1310"/>
      <c r="CV53" s="1310">
        <v>50.7</v>
      </c>
      <c r="CW53" s="1310"/>
      <c r="CX53" s="1310"/>
      <c r="CY53" s="1310"/>
      <c r="CZ53" s="1310"/>
      <c r="DA53" s="1310"/>
      <c r="DB53" s="1310"/>
      <c r="DC53" s="1310"/>
    </row>
    <row r="54" spans="1:109" ht="13.2" x14ac:dyDescent="0.2">
      <c r="A54" s="405"/>
      <c r="B54" s="397"/>
      <c r="G54" s="1325"/>
      <c r="H54" s="1325"/>
      <c r="I54" s="1308"/>
      <c r="J54" s="1308"/>
      <c r="K54" s="1315"/>
      <c r="L54" s="1315"/>
      <c r="M54" s="1315"/>
      <c r="N54" s="1315"/>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5"/>
      <c r="B55" s="397"/>
      <c r="G55" s="1308"/>
      <c r="H55" s="1308"/>
      <c r="I55" s="1308"/>
      <c r="J55" s="1308"/>
      <c r="K55" s="1315"/>
      <c r="L55" s="1315"/>
      <c r="M55" s="1315"/>
      <c r="N55" s="1315"/>
      <c r="AN55" s="1314" t="s">
        <v>601</v>
      </c>
      <c r="AO55" s="1314"/>
      <c r="AP55" s="1314"/>
      <c r="AQ55" s="1314"/>
      <c r="AR55" s="1314"/>
      <c r="AS55" s="1314"/>
      <c r="AT55" s="1314"/>
      <c r="AU55" s="1314"/>
      <c r="AV55" s="1314"/>
      <c r="AW55" s="1314"/>
      <c r="AX55" s="1314"/>
      <c r="AY55" s="1314"/>
      <c r="AZ55" s="1314"/>
      <c r="BA55" s="1314"/>
      <c r="BB55" s="1313" t="s">
        <v>599</v>
      </c>
      <c r="BC55" s="1313"/>
      <c r="BD55" s="1313"/>
      <c r="BE55" s="1313"/>
      <c r="BF55" s="1313"/>
      <c r="BG55" s="1313"/>
      <c r="BH55" s="1313"/>
      <c r="BI55" s="1313"/>
      <c r="BJ55" s="1313"/>
      <c r="BK55" s="1313"/>
      <c r="BL55" s="1313"/>
      <c r="BM55" s="1313"/>
      <c r="BN55" s="1313"/>
      <c r="BO55" s="1313"/>
      <c r="BP55" s="1310">
        <v>15.5</v>
      </c>
      <c r="BQ55" s="1310"/>
      <c r="BR55" s="1310"/>
      <c r="BS55" s="1310"/>
      <c r="BT55" s="1310"/>
      <c r="BU55" s="1310"/>
      <c r="BV55" s="1310"/>
      <c r="BW55" s="1310"/>
      <c r="BX55" s="1310">
        <v>14</v>
      </c>
      <c r="BY55" s="1310"/>
      <c r="BZ55" s="1310"/>
      <c r="CA55" s="1310"/>
      <c r="CB55" s="1310"/>
      <c r="CC55" s="1310"/>
      <c r="CD55" s="1310"/>
      <c r="CE55" s="1310"/>
      <c r="CF55" s="1310">
        <v>11.4</v>
      </c>
      <c r="CG55" s="1310"/>
      <c r="CH55" s="1310"/>
      <c r="CI55" s="1310"/>
      <c r="CJ55" s="1310"/>
      <c r="CK55" s="1310"/>
      <c r="CL55" s="1310"/>
      <c r="CM55" s="1310"/>
      <c r="CN55" s="1310">
        <v>10.4</v>
      </c>
      <c r="CO55" s="1310"/>
      <c r="CP55" s="1310"/>
      <c r="CQ55" s="1310"/>
      <c r="CR55" s="1310"/>
      <c r="CS55" s="1310"/>
      <c r="CT55" s="1310"/>
      <c r="CU55" s="1310"/>
      <c r="CV55" s="1310">
        <v>10.9</v>
      </c>
      <c r="CW55" s="1310"/>
      <c r="CX55" s="1310"/>
      <c r="CY55" s="1310"/>
      <c r="CZ55" s="1310"/>
      <c r="DA55" s="1310"/>
      <c r="DB55" s="1310"/>
      <c r="DC55" s="1310"/>
    </row>
    <row r="56" spans="1:109" ht="13.2" x14ac:dyDescent="0.2">
      <c r="A56" s="405"/>
      <c r="B56" s="397"/>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ht="13.2" x14ac:dyDescent="0.2">
      <c r="B57" s="409"/>
      <c r="G57" s="1308"/>
      <c r="H57" s="1308"/>
      <c r="I57" s="1311"/>
      <c r="J57" s="1311"/>
      <c r="K57" s="1315"/>
      <c r="L57" s="1315"/>
      <c r="M57" s="1315"/>
      <c r="N57" s="1315"/>
      <c r="AM57" s="390"/>
      <c r="AN57" s="1314"/>
      <c r="AO57" s="1314"/>
      <c r="AP57" s="1314"/>
      <c r="AQ57" s="1314"/>
      <c r="AR57" s="1314"/>
      <c r="AS57" s="1314"/>
      <c r="AT57" s="1314"/>
      <c r="AU57" s="1314"/>
      <c r="AV57" s="1314"/>
      <c r="AW57" s="1314"/>
      <c r="AX57" s="1314"/>
      <c r="AY57" s="1314"/>
      <c r="AZ57" s="1314"/>
      <c r="BA57" s="1314"/>
      <c r="BB57" s="1313" t="s">
        <v>600</v>
      </c>
      <c r="BC57" s="1313"/>
      <c r="BD57" s="1313"/>
      <c r="BE57" s="1313"/>
      <c r="BF57" s="1313"/>
      <c r="BG57" s="1313"/>
      <c r="BH57" s="1313"/>
      <c r="BI57" s="1313"/>
      <c r="BJ57" s="1313"/>
      <c r="BK57" s="1313"/>
      <c r="BL57" s="1313"/>
      <c r="BM57" s="1313"/>
      <c r="BN57" s="1313"/>
      <c r="BO57" s="1313"/>
      <c r="BP57" s="1310">
        <v>57.7</v>
      </c>
      <c r="BQ57" s="1310"/>
      <c r="BR57" s="1310"/>
      <c r="BS57" s="1310"/>
      <c r="BT57" s="1310"/>
      <c r="BU57" s="1310"/>
      <c r="BV57" s="1310"/>
      <c r="BW57" s="1310"/>
      <c r="BX57" s="1310">
        <v>58</v>
      </c>
      <c r="BY57" s="1310"/>
      <c r="BZ57" s="1310"/>
      <c r="CA57" s="1310"/>
      <c r="CB57" s="1310"/>
      <c r="CC57" s="1310"/>
      <c r="CD57" s="1310"/>
      <c r="CE57" s="1310"/>
      <c r="CF57" s="1310">
        <v>59.7</v>
      </c>
      <c r="CG57" s="1310"/>
      <c r="CH57" s="1310"/>
      <c r="CI57" s="1310"/>
      <c r="CJ57" s="1310"/>
      <c r="CK57" s="1310"/>
      <c r="CL57" s="1310"/>
      <c r="CM57" s="1310"/>
      <c r="CN57" s="1310">
        <v>60.8</v>
      </c>
      <c r="CO57" s="1310"/>
      <c r="CP57" s="1310"/>
      <c r="CQ57" s="1310"/>
      <c r="CR57" s="1310"/>
      <c r="CS57" s="1310"/>
      <c r="CT57" s="1310"/>
      <c r="CU57" s="1310"/>
      <c r="CV57" s="1310">
        <v>62</v>
      </c>
      <c r="CW57" s="1310"/>
      <c r="CX57" s="1310"/>
      <c r="CY57" s="1310"/>
      <c r="CZ57" s="1310"/>
      <c r="DA57" s="1310"/>
      <c r="DB57" s="1310"/>
      <c r="DC57" s="1310"/>
      <c r="DD57" s="410"/>
      <c r="DE57" s="409"/>
    </row>
    <row r="58" spans="1:109" s="405" customFormat="1" ht="13.2" x14ac:dyDescent="0.2">
      <c r="A58" s="390"/>
      <c r="B58" s="409"/>
      <c r="G58" s="1308"/>
      <c r="H58" s="1308"/>
      <c r="I58" s="1311"/>
      <c r="J58" s="1311"/>
      <c r="K58" s="1315"/>
      <c r="L58" s="1315"/>
      <c r="M58" s="1315"/>
      <c r="N58" s="1315"/>
      <c r="AM58" s="390"/>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602</v>
      </c>
    </row>
    <row r="64" spans="1:109" ht="13.2" x14ac:dyDescent="0.2">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6" t="s">
        <v>605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2" x14ac:dyDescent="0.2">
      <c r="B66" s="39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2" x14ac:dyDescent="0.2">
      <c r="B67" s="39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2" x14ac:dyDescent="0.2">
      <c r="B68" s="39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2" x14ac:dyDescent="0.2">
      <c r="B69" s="39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597</v>
      </c>
    </row>
    <row r="72" spans="2:107" ht="13.2" x14ac:dyDescent="0.2">
      <c r="B72" s="397"/>
      <c r="G72" s="1308"/>
      <c r="H72" s="1308"/>
      <c r="I72" s="1308"/>
      <c r="J72" s="1308"/>
      <c r="K72" s="407"/>
      <c r="L72" s="407"/>
      <c r="M72" s="408"/>
      <c r="N72" s="408"/>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564</v>
      </c>
      <c r="BQ72" s="1314"/>
      <c r="BR72" s="1314"/>
      <c r="BS72" s="1314"/>
      <c r="BT72" s="1314"/>
      <c r="BU72" s="1314"/>
      <c r="BV72" s="1314"/>
      <c r="BW72" s="1314"/>
      <c r="BX72" s="1314" t="s">
        <v>565</v>
      </c>
      <c r="BY72" s="1314"/>
      <c r="BZ72" s="1314"/>
      <c r="CA72" s="1314"/>
      <c r="CB72" s="1314"/>
      <c r="CC72" s="1314"/>
      <c r="CD72" s="1314"/>
      <c r="CE72" s="1314"/>
      <c r="CF72" s="1314" t="s">
        <v>566</v>
      </c>
      <c r="CG72" s="1314"/>
      <c r="CH72" s="1314"/>
      <c r="CI72" s="1314"/>
      <c r="CJ72" s="1314"/>
      <c r="CK72" s="1314"/>
      <c r="CL72" s="1314"/>
      <c r="CM72" s="1314"/>
      <c r="CN72" s="1314" t="s">
        <v>567</v>
      </c>
      <c r="CO72" s="1314"/>
      <c r="CP72" s="1314"/>
      <c r="CQ72" s="1314"/>
      <c r="CR72" s="1314"/>
      <c r="CS72" s="1314"/>
      <c r="CT72" s="1314"/>
      <c r="CU72" s="1314"/>
      <c r="CV72" s="1314" t="s">
        <v>568</v>
      </c>
      <c r="CW72" s="1314"/>
      <c r="CX72" s="1314"/>
      <c r="CY72" s="1314"/>
      <c r="CZ72" s="1314"/>
      <c r="DA72" s="1314"/>
      <c r="DB72" s="1314"/>
      <c r="DC72" s="1314"/>
    </row>
    <row r="73" spans="2:107" ht="13.2" x14ac:dyDescent="0.2">
      <c r="B73" s="397"/>
      <c r="G73" s="1325"/>
      <c r="H73" s="1325"/>
      <c r="I73" s="1325"/>
      <c r="J73" s="1325"/>
      <c r="K73" s="1309"/>
      <c r="L73" s="1309"/>
      <c r="M73" s="1309"/>
      <c r="N73" s="1309"/>
      <c r="AM73" s="406"/>
      <c r="AN73" s="1313" t="s">
        <v>598</v>
      </c>
      <c r="AO73" s="1313"/>
      <c r="AP73" s="1313"/>
      <c r="AQ73" s="1313"/>
      <c r="AR73" s="1313"/>
      <c r="AS73" s="1313"/>
      <c r="AT73" s="1313"/>
      <c r="AU73" s="1313"/>
      <c r="AV73" s="1313"/>
      <c r="AW73" s="1313"/>
      <c r="AX73" s="1313"/>
      <c r="AY73" s="1313"/>
      <c r="AZ73" s="1313"/>
      <c r="BA73" s="1313"/>
      <c r="BB73" s="1313" t="s">
        <v>599</v>
      </c>
      <c r="BC73" s="1313"/>
      <c r="BD73" s="1313"/>
      <c r="BE73" s="1313"/>
      <c r="BF73" s="1313"/>
      <c r="BG73" s="1313"/>
      <c r="BH73" s="1313"/>
      <c r="BI73" s="1313"/>
      <c r="BJ73" s="1313"/>
      <c r="BK73" s="1313"/>
      <c r="BL73" s="1313"/>
      <c r="BM73" s="1313"/>
      <c r="BN73" s="1313"/>
      <c r="BO73" s="1313"/>
      <c r="BP73" s="1310">
        <v>72.3</v>
      </c>
      <c r="BQ73" s="1310"/>
      <c r="BR73" s="1310"/>
      <c r="BS73" s="1310"/>
      <c r="BT73" s="1310"/>
      <c r="BU73" s="1310"/>
      <c r="BV73" s="1310"/>
      <c r="BW73" s="1310"/>
      <c r="BX73" s="1310">
        <v>73.900000000000006</v>
      </c>
      <c r="BY73" s="1310"/>
      <c r="BZ73" s="1310"/>
      <c r="CA73" s="1310"/>
      <c r="CB73" s="1310"/>
      <c r="CC73" s="1310"/>
      <c r="CD73" s="1310"/>
      <c r="CE73" s="1310"/>
      <c r="CF73" s="1310">
        <v>70.8</v>
      </c>
      <c r="CG73" s="1310"/>
      <c r="CH73" s="1310"/>
      <c r="CI73" s="1310"/>
      <c r="CJ73" s="1310"/>
      <c r="CK73" s="1310"/>
      <c r="CL73" s="1310"/>
      <c r="CM73" s="1310"/>
      <c r="CN73" s="1310">
        <v>68.900000000000006</v>
      </c>
      <c r="CO73" s="1310"/>
      <c r="CP73" s="1310"/>
      <c r="CQ73" s="1310"/>
      <c r="CR73" s="1310"/>
      <c r="CS73" s="1310"/>
      <c r="CT73" s="1310"/>
      <c r="CU73" s="1310"/>
      <c r="CV73" s="1310">
        <v>59.5</v>
      </c>
      <c r="CW73" s="1310"/>
      <c r="CX73" s="1310"/>
      <c r="CY73" s="1310"/>
      <c r="CZ73" s="1310"/>
      <c r="DA73" s="1310"/>
      <c r="DB73" s="1310"/>
      <c r="DC73" s="1310"/>
    </row>
    <row r="74" spans="2:107" ht="13.2" x14ac:dyDescent="0.2">
      <c r="B74" s="397"/>
      <c r="G74" s="1325"/>
      <c r="H74" s="1325"/>
      <c r="I74" s="1325"/>
      <c r="J74" s="1325"/>
      <c r="K74" s="1309"/>
      <c r="L74" s="1309"/>
      <c r="M74" s="1309"/>
      <c r="N74" s="1309"/>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7"/>
      <c r="G75" s="1325"/>
      <c r="H75" s="1325"/>
      <c r="I75" s="1308"/>
      <c r="J75" s="1308"/>
      <c r="K75" s="1315"/>
      <c r="L75" s="1315"/>
      <c r="M75" s="1315"/>
      <c r="N75" s="1315"/>
      <c r="AM75" s="406"/>
      <c r="AN75" s="1313"/>
      <c r="AO75" s="1313"/>
      <c r="AP75" s="1313"/>
      <c r="AQ75" s="1313"/>
      <c r="AR75" s="1313"/>
      <c r="AS75" s="1313"/>
      <c r="AT75" s="1313"/>
      <c r="AU75" s="1313"/>
      <c r="AV75" s="1313"/>
      <c r="AW75" s="1313"/>
      <c r="AX75" s="1313"/>
      <c r="AY75" s="1313"/>
      <c r="AZ75" s="1313"/>
      <c r="BA75" s="1313"/>
      <c r="BB75" s="1313" t="s">
        <v>603</v>
      </c>
      <c r="BC75" s="1313"/>
      <c r="BD75" s="1313"/>
      <c r="BE75" s="1313"/>
      <c r="BF75" s="1313"/>
      <c r="BG75" s="1313"/>
      <c r="BH75" s="1313"/>
      <c r="BI75" s="1313"/>
      <c r="BJ75" s="1313"/>
      <c r="BK75" s="1313"/>
      <c r="BL75" s="1313"/>
      <c r="BM75" s="1313"/>
      <c r="BN75" s="1313"/>
      <c r="BO75" s="1313"/>
      <c r="BP75" s="1310">
        <v>10.1</v>
      </c>
      <c r="BQ75" s="1310"/>
      <c r="BR75" s="1310"/>
      <c r="BS75" s="1310"/>
      <c r="BT75" s="1310"/>
      <c r="BU75" s="1310"/>
      <c r="BV75" s="1310"/>
      <c r="BW75" s="1310"/>
      <c r="BX75" s="1310">
        <v>10.8</v>
      </c>
      <c r="BY75" s="1310"/>
      <c r="BZ75" s="1310"/>
      <c r="CA75" s="1310"/>
      <c r="CB75" s="1310"/>
      <c r="CC75" s="1310"/>
      <c r="CD75" s="1310"/>
      <c r="CE75" s="1310"/>
      <c r="CF75" s="1310">
        <v>11.5</v>
      </c>
      <c r="CG75" s="1310"/>
      <c r="CH75" s="1310"/>
      <c r="CI75" s="1310"/>
      <c r="CJ75" s="1310"/>
      <c r="CK75" s="1310"/>
      <c r="CL75" s="1310"/>
      <c r="CM75" s="1310"/>
      <c r="CN75" s="1310">
        <v>12.1</v>
      </c>
      <c r="CO75" s="1310"/>
      <c r="CP75" s="1310"/>
      <c r="CQ75" s="1310"/>
      <c r="CR75" s="1310"/>
      <c r="CS75" s="1310"/>
      <c r="CT75" s="1310"/>
      <c r="CU75" s="1310"/>
      <c r="CV75" s="1310">
        <v>11.5</v>
      </c>
      <c r="CW75" s="1310"/>
      <c r="CX75" s="1310"/>
      <c r="CY75" s="1310"/>
      <c r="CZ75" s="1310"/>
      <c r="DA75" s="1310"/>
      <c r="DB75" s="1310"/>
      <c r="DC75" s="1310"/>
    </row>
    <row r="76" spans="2:107" ht="13.2" x14ac:dyDescent="0.2">
      <c r="B76" s="397"/>
      <c r="G76" s="1325"/>
      <c r="H76" s="1325"/>
      <c r="I76" s="1308"/>
      <c r="J76" s="1308"/>
      <c r="K76" s="1315"/>
      <c r="L76" s="1315"/>
      <c r="M76" s="1315"/>
      <c r="N76" s="1315"/>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7"/>
      <c r="G77" s="1308"/>
      <c r="H77" s="1308"/>
      <c r="I77" s="1308"/>
      <c r="J77" s="1308"/>
      <c r="K77" s="1309"/>
      <c r="L77" s="1309"/>
      <c r="M77" s="1309"/>
      <c r="N77" s="1309"/>
      <c r="AN77" s="1314" t="s">
        <v>601</v>
      </c>
      <c r="AO77" s="1314"/>
      <c r="AP77" s="1314"/>
      <c r="AQ77" s="1314"/>
      <c r="AR77" s="1314"/>
      <c r="AS77" s="1314"/>
      <c r="AT77" s="1314"/>
      <c r="AU77" s="1314"/>
      <c r="AV77" s="1314"/>
      <c r="AW77" s="1314"/>
      <c r="AX77" s="1314"/>
      <c r="AY77" s="1314"/>
      <c r="AZ77" s="1314"/>
      <c r="BA77" s="1314"/>
      <c r="BB77" s="1313" t="s">
        <v>599</v>
      </c>
      <c r="BC77" s="1313"/>
      <c r="BD77" s="1313"/>
      <c r="BE77" s="1313"/>
      <c r="BF77" s="1313"/>
      <c r="BG77" s="1313"/>
      <c r="BH77" s="1313"/>
      <c r="BI77" s="1313"/>
      <c r="BJ77" s="1313"/>
      <c r="BK77" s="1313"/>
      <c r="BL77" s="1313"/>
      <c r="BM77" s="1313"/>
      <c r="BN77" s="1313"/>
      <c r="BO77" s="1313"/>
      <c r="BP77" s="1310">
        <v>15.5</v>
      </c>
      <c r="BQ77" s="1310"/>
      <c r="BR77" s="1310"/>
      <c r="BS77" s="1310"/>
      <c r="BT77" s="1310"/>
      <c r="BU77" s="1310"/>
      <c r="BV77" s="1310"/>
      <c r="BW77" s="1310"/>
      <c r="BX77" s="1310">
        <v>14</v>
      </c>
      <c r="BY77" s="1310"/>
      <c r="BZ77" s="1310"/>
      <c r="CA77" s="1310"/>
      <c r="CB77" s="1310"/>
      <c r="CC77" s="1310"/>
      <c r="CD77" s="1310"/>
      <c r="CE77" s="1310"/>
      <c r="CF77" s="1310">
        <v>11.4</v>
      </c>
      <c r="CG77" s="1310"/>
      <c r="CH77" s="1310"/>
      <c r="CI77" s="1310"/>
      <c r="CJ77" s="1310"/>
      <c r="CK77" s="1310"/>
      <c r="CL77" s="1310"/>
      <c r="CM77" s="1310"/>
      <c r="CN77" s="1310">
        <v>10.4</v>
      </c>
      <c r="CO77" s="1310"/>
      <c r="CP77" s="1310"/>
      <c r="CQ77" s="1310"/>
      <c r="CR77" s="1310"/>
      <c r="CS77" s="1310"/>
      <c r="CT77" s="1310"/>
      <c r="CU77" s="1310"/>
      <c r="CV77" s="1310">
        <v>10.9</v>
      </c>
      <c r="CW77" s="1310"/>
      <c r="CX77" s="1310"/>
      <c r="CY77" s="1310"/>
      <c r="CZ77" s="1310"/>
      <c r="DA77" s="1310"/>
      <c r="DB77" s="1310"/>
      <c r="DC77" s="1310"/>
    </row>
    <row r="78" spans="2:107" ht="13.2" x14ac:dyDescent="0.2">
      <c r="B78" s="397"/>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7"/>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603</v>
      </c>
      <c r="BC79" s="1313"/>
      <c r="BD79" s="1313"/>
      <c r="BE79" s="1313"/>
      <c r="BF79" s="1313"/>
      <c r="BG79" s="1313"/>
      <c r="BH79" s="1313"/>
      <c r="BI79" s="1313"/>
      <c r="BJ79" s="1313"/>
      <c r="BK79" s="1313"/>
      <c r="BL79" s="1313"/>
      <c r="BM79" s="1313"/>
      <c r="BN79" s="1313"/>
      <c r="BO79" s="1313"/>
      <c r="BP79" s="1310">
        <v>6.6</v>
      </c>
      <c r="BQ79" s="1310"/>
      <c r="BR79" s="1310"/>
      <c r="BS79" s="1310"/>
      <c r="BT79" s="1310"/>
      <c r="BU79" s="1310"/>
      <c r="BV79" s="1310"/>
      <c r="BW79" s="1310"/>
      <c r="BX79" s="1310">
        <v>6.5</v>
      </c>
      <c r="BY79" s="1310"/>
      <c r="BZ79" s="1310"/>
      <c r="CA79" s="1310"/>
      <c r="CB79" s="1310"/>
      <c r="CC79" s="1310"/>
      <c r="CD79" s="1310"/>
      <c r="CE79" s="1310"/>
      <c r="CF79" s="1310">
        <v>6.7</v>
      </c>
      <c r="CG79" s="1310"/>
      <c r="CH79" s="1310"/>
      <c r="CI79" s="1310"/>
      <c r="CJ79" s="1310"/>
      <c r="CK79" s="1310"/>
      <c r="CL79" s="1310"/>
      <c r="CM79" s="1310"/>
      <c r="CN79" s="1310">
        <v>6.6</v>
      </c>
      <c r="CO79" s="1310"/>
      <c r="CP79" s="1310"/>
      <c r="CQ79" s="1310"/>
      <c r="CR79" s="1310"/>
      <c r="CS79" s="1310"/>
      <c r="CT79" s="1310"/>
      <c r="CU79" s="1310"/>
      <c r="CV79" s="1310">
        <v>5.9</v>
      </c>
      <c r="CW79" s="1310"/>
      <c r="CX79" s="1310"/>
      <c r="CY79" s="1310"/>
      <c r="CZ79" s="1310"/>
      <c r="DA79" s="1310"/>
      <c r="DB79" s="1310"/>
      <c r="DC79" s="1310"/>
    </row>
    <row r="80" spans="2:107" ht="13.2" x14ac:dyDescent="0.2">
      <c r="B80" s="397"/>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fORi2kgyMcKJ5WM18yCgjuDppH25XnG+gldu+VBNongx/2r53z+7fIgJg/kqsrLV+/Qma4O68A4HF4piV/9nvw==" saltValue="Zn25UHA7+Ff7Snj57Rl/N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election activeCell="B12" sqref="L12:Q1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1VaeJY1cD4nyTgD4N+ABGnlQVimHf/yxrUFdxGqxSjLthxV490bzcs/M0Q2nS/qJBzYga9pupYOAPXcZryhXow==" saltValue="5b7j8rQFpgKrZac3pjX3J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election activeCell="B12" sqref="L12:Q12"/>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511</v>
      </c>
    </row>
  </sheetData>
  <sheetProtection algorithmName="SHA-512" hashValue="PbNG72nQdj26uKjxa/ktV9CmW7vVpZQSREykrCDK+0O50r9MNt0EMGLFe+NWk7rwSAol9vKGy6DdRTpuUbORNQ==" saltValue="rc015snxnL+SB/1KwmL0ug=="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561</v>
      </c>
      <c r="G2" s="157"/>
      <c r="H2" s="158"/>
    </row>
    <row r="3" spans="1:8" x14ac:dyDescent="0.2">
      <c r="A3" s="154" t="s">
        <v>554</v>
      </c>
      <c r="B3" s="159"/>
      <c r="C3" s="160"/>
      <c r="D3" s="161">
        <v>32423</v>
      </c>
      <c r="E3" s="162"/>
      <c r="F3" s="163">
        <v>57122</v>
      </c>
      <c r="G3" s="164"/>
      <c r="H3" s="165"/>
    </row>
    <row r="4" spans="1:8" x14ac:dyDescent="0.2">
      <c r="A4" s="166"/>
      <c r="B4" s="167"/>
      <c r="C4" s="168"/>
      <c r="D4" s="169">
        <v>17545</v>
      </c>
      <c r="E4" s="170"/>
      <c r="F4" s="171">
        <v>36191</v>
      </c>
      <c r="G4" s="172"/>
      <c r="H4" s="173"/>
    </row>
    <row r="5" spans="1:8" x14ac:dyDescent="0.2">
      <c r="A5" s="154" t="s">
        <v>556</v>
      </c>
      <c r="B5" s="159"/>
      <c r="C5" s="160"/>
      <c r="D5" s="161">
        <v>53170</v>
      </c>
      <c r="E5" s="162"/>
      <c r="F5" s="163">
        <v>53655</v>
      </c>
      <c r="G5" s="164"/>
      <c r="H5" s="165"/>
    </row>
    <row r="6" spans="1:8" x14ac:dyDescent="0.2">
      <c r="A6" s="166"/>
      <c r="B6" s="167"/>
      <c r="C6" s="168"/>
      <c r="D6" s="169">
        <v>28815</v>
      </c>
      <c r="E6" s="170"/>
      <c r="F6" s="171">
        <v>32719</v>
      </c>
      <c r="G6" s="172"/>
      <c r="H6" s="173"/>
    </row>
    <row r="7" spans="1:8" x14ac:dyDescent="0.2">
      <c r="A7" s="154" t="s">
        <v>557</v>
      </c>
      <c r="B7" s="159"/>
      <c r="C7" s="160"/>
      <c r="D7" s="161">
        <v>44115</v>
      </c>
      <c r="E7" s="162"/>
      <c r="F7" s="163">
        <v>53869</v>
      </c>
      <c r="G7" s="164"/>
      <c r="H7" s="165"/>
    </row>
    <row r="8" spans="1:8" x14ac:dyDescent="0.2">
      <c r="A8" s="166"/>
      <c r="B8" s="167"/>
      <c r="C8" s="168"/>
      <c r="D8" s="169">
        <v>20569</v>
      </c>
      <c r="E8" s="170"/>
      <c r="F8" s="171">
        <v>35046</v>
      </c>
      <c r="G8" s="172"/>
      <c r="H8" s="173"/>
    </row>
    <row r="9" spans="1:8" x14ac:dyDescent="0.2">
      <c r="A9" s="154" t="s">
        <v>558</v>
      </c>
      <c r="B9" s="159"/>
      <c r="C9" s="160"/>
      <c r="D9" s="161">
        <v>29351</v>
      </c>
      <c r="E9" s="162"/>
      <c r="F9" s="163">
        <v>59119</v>
      </c>
      <c r="G9" s="164"/>
      <c r="H9" s="165"/>
    </row>
    <row r="10" spans="1:8" x14ac:dyDescent="0.2">
      <c r="A10" s="166"/>
      <c r="B10" s="167"/>
      <c r="C10" s="168"/>
      <c r="D10" s="169">
        <v>22891</v>
      </c>
      <c r="E10" s="170"/>
      <c r="F10" s="171">
        <v>29900</v>
      </c>
      <c r="G10" s="172"/>
      <c r="H10" s="173"/>
    </row>
    <row r="11" spans="1:8" x14ac:dyDescent="0.2">
      <c r="A11" s="154" t="s">
        <v>559</v>
      </c>
      <c r="B11" s="159"/>
      <c r="C11" s="160"/>
      <c r="D11" s="161">
        <v>39456</v>
      </c>
      <c r="E11" s="162"/>
      <c r="F11" s="163">
        <v>53895</v>
      </c>
      <c r="G11" s="164"/>
      <c r="H11" s="165"/>
    </row>
    <row r="12" spans="1:8" x14ac:dyDescent="0.2">
      <c r="A12" s="166"/>
      <c r="B12" s="167"/>
      <c r="C12" s="174"/>
      <c r="D12" s="169">
        <v>30740</v>
      </c>
      <c r="E12" s="170"/>
      <c r="F12" s="171">
        <v>31224</v>
      </c>
      <c r="G12" s="172"/>
      <c r="H12" s="173"/>
    </row>
    <row r="13" spans="1:8" x14ac:dyDescent="0.2">
      <c r="A13" s="154"/>
      <c r="B13" s="159"/>
      <c r="C13" s="175"/>
      <c r="D13" s="176">
        <v>39703</v>
      </c>
      <c r="E13" s="177"/>
      <c r="F13" s="178">
        <v>55532</v>
      </c>
      <c r="G13" s="179"/>
      <c r="H13" s="165"/>
    </row>
    <row r="14" spans="1:8" x14ac:dyDescent="0.2">
      <c r="A14" s="166"/>
      <c r="B14" s="167"/>
      <c r="C14" s="168"/>
      <c r="D14" s="169">
        <v>24112</v>
      </c>
      <c r="E14" s="170"/>
      <c r="F14" s="171">
        <v>33016</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7.46</v>
      </c>
      <c r="C19" s="180">
        <f>ROUND(VALUE(SUBSTITUTE(実質収支比率等に係る経年分析!G$48,"▲","-")),2)</f>
        <v>9.3000000000000007</v>
      </c>
      <c r="D19" s="180">
        <f>ROUND(VALUE(SUBSTITUTE(実質収支比率等に係る経年分析!H$48,"▲","-")),2)</f>
        <v>7.99</v>
      </c>
      <c r="E19" s="180">
        <f>ROUND(VALUE(SUBSTITUTE(実質収支比率等に係る経年分析!I$48,"▲","-")),2)</f>
        <v>7.51</v>
      </c>
      <c r="F19" s="180">
        <f>ROUND(VALUE(SUBSTITUTE(実質収支比率等に係る経年分析!J$48,"▲","-")),2)</f>
        <v>6.38</v>
      </c>
    </row>
    <row r="20" spans="1:11" x14ac:dyDescent="0.2">
      <c r="A20" s="180" t="s">
        <v>55</v>
      </c>
      <c r="B20" s="180">
        <f>ROUND(VALUE(SUBSTITUTE(実質収支比率等に係る経年分析!F$47,"▲","-")),2)</f>
        <v>30.95</v>
      </c>
      <c r="C20" s="180">
        <f>ROUND(VALUE(SUBSTITUTE(実質収支比率等に係る経年分析!G$47,"▲","-")),2)</f>
        <v>24.68</v>
      </c>
      <c r="D20" s="180">
        <f>ROUND(VALUE(SUBSTITUTE(実質収支比率等に係る経年分析!H$47,"▲","-")),2)</f>
        <v>24.17</v>
      </c>
      <c r="E20" s="180">
        <f>ROUND(VALUE(SUBSTITUTE(実質収支比率等に係る経年分析!I$47,"▲","-")),2)</f>
        <v>22.06</v>
      </c>
      <c r="F20" s="180">
        <f>ROUND(VALUE(SUBSTITUTE(実質収支比率等に係る経年分析!J$47,"▲","-")),2)</f>
        <v>22.06</v>
      </c>
    </row>
    <row r="21" spans="1:11" x14ac:dyDescent="0.2">
      <c r="A21" s="180" t="s">
        <v>56</v>
      </c>
      <c r="B21" s="180">
        <f>IF(ISNUMBER(VALUE(SUBSTITUTE(実質収支比率等に係る経年分析!F$49,"▲","-"))),ROUND(VALUE(SUBSTITUTE(実質収支比率等に係る経年分析!F$49,"▲","-")),2),NA())</f>
        <v>-0.96</v>
      </c>
      <c r="C21" s="180">
        <f>IF(ISNUMBER(VALUE(SUBSTITUTE(実質収支比率等に係る経年分析!G$49,"▲","-"))),ROUND(VALUE(SUBSTITUTE(実質収支比率等に係る経年分析!G$49,"▲","-")),2),NA())</f>
        <v>-4.3</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-2.23</v>
      </c>
      <c r="F21" s="180">
        <f>IF(ISNUMBER(VALUE(SUBSTITUTE(実質収支比率等に係る経年分析!J$49,"▲","-"))),ROUND(VALUE(SUBSTITUTE(実質収支比率等に係る経年分析!J$49,"▲","-")),2),NA())</f>
        <v>-0.15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0.96</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1.08</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9.3000000000000007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1118</v>
      </c>
      <c r="E42" s="182"/>
      <c r="F42" s="182"/>
      <c r="G42" s="182">
        <f>'実質公債費比率（分子）の構造'!L$52</f>
        <v>1176</v>
      </c>
      <c r="H42" s="182"/>
      <c r="I42" s="182"/>
      <c r="J42" s="182">
        <f>'実質公債費比率（分子）の構造'!M$52</f>
        <v>1184</v>
      </c>
      <c r="K42" s="182"/>
      <c r="L42" s="182"/>
      <c r="M42" s="182">
        <f>'実質公債費比率（分子）の構造'!N$52</f>
        <v>1197</v>
      </c>
      <c r="N42" s="182"/>
      <c r="O42" s="182"/>
      <c r="P42" s="182">
        <f>'実質公債費比率（分子）の構造'!O$52</f>
        <v>1204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17</v>
      </c>
      <c r="C44" s="182"/>
      <c r="D44" s="182"/>
      <c r="E44" s="182">
        <f>'実質公債費比率（分子）の構造'!L$50</f>
        <v>17</v>
      </c>
      <c r="F44" s="182"/>
      <c r="G44" s="182"/>
      <c r="H44" s="182">
        <f>'実質公債費比率（分子）の構造'!M$50</f>
        <v>17</v>
      </c>
      <c r="I44" s="182"/>
      <c r="J44" s="182"/>
      <c r="K44" s="182">
        <f>'実質公債費比率（分子）の構造'!N$50</f>
        <v>17</v>
      </c>
      <c r="L44" s="182"/>
      <c r="M44" s="182"/>
      <c r="N44" s="182">
        <f>'実質公債費比率（分子）の構造'!O$50</f>
        <v>30</v>
      </c>
      <c r="O44" s="182"/>
      <c r="P44" s="182"/>
    </row>
    <row r="45" spans="1:16" x14ac:dyDescent="0.2">
      <c r="A45" s="182" t="s">
        <v>66</v>
      </c>
      <c r="B45" s="182">
        <f>'実質公債費比率（分子）の構造'!K$49</f>
        <v>193</v>
      </c>
      <c r="C45" s="182"/>
      <c r="D45" s="182"/>
      <c r="E45" s="182">
        <f>'実質公債費比率（分子）の構造'!L$49</f>
        <v>194</v>
      </c>
      <c r="F45" s="182"/>
      <c r="G45" s="182"/>
      <c r="H45" s="182">
        <f>'実質公債費比率（分子）の構造'!M$49</f>
        <v>200</v>
      </c>
      <c r="I45" s="182"/>
      <c r="J45" s="182"/>
      <c r="K45" s="182">
        <f>'実質公債費比率（分子）の構造'!N$49</f>
        <v>212</v>
      </c>
      <c r="L45" s="182"/>
      <c r="M45" s="182"/>
      <c r="N45" s="182">
        <f>'実質公債費比率（分子）の構造'!O$49</f>
        <v>228</v>
      </c>
      <c r="O45" s="182"/>
      <c r="P45" s="182"/>
    </row>
    <row r="46" spans="1:16" x14ac:dyDescent="0.2">
      <c r="A46" s="182" t="s">
        <v>67</v>
      </c>
      <c r="B46" s="182">
        <f>'実質公債費比率（分子）の構造'!K$48</f>
        <v>508</v>
      </c>
      <c r="C46" s="182"/>
      <c r="D46" s="182"/>
      <c r="E46" s="182">
        <f>'実質公債費比率（分子）の構造'!L$48</f>
        <v>544</v>
      </c>
      <c r="F46" s="182"/>
      <c r="G46" s="182"/>
      <c r="H46" s="182">
        <f>'実質公債費比率（分子）の構造'!M$48</f>
        <v>555</v>
      </c>
      <c r="I46" s="182"/>
      <c r="J46" s="182"/>
      <c r="K46" s="182">
        <f>'実質公債費比率（分子）の構造'!N$48</f>
        <v>554</v>
      </c>
      <c r="L46" s="182"/>
      <c r="M46" s="182"/>
      <c r="N46" s="182">
        <f>'実質公債費比率（分子）の構造'!O$48</f>
        <v>537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940</v>
      </c>
      <c r="C49" s="182"/>
      <c r="D49" s="182"/>
      <c r="E49" s="182">
        <f>'実質公債費比率（分子）の構造'!L$45</f>
        <v>1104</v>
      </c>
      <c r="F49" s="182"/>
      <c r="G49" s="182"/>
      <c r="H49" s="182">
        <f>'実質公債費比率（分子）の構造'!M$45</f>
        <v>1123</v>
      </c>
      <c r="I49" s="182"/>
      <c r="J49" s="182"/>
      <c r="K49" s="182">
        <f>'実質公債費比率（分子）の構造'!N$45</f>
        <v>1068</v>
      </c>
      <c r="L49" s="182"/>
      <c r="M49" s="182"/>
      <c r="N49" s="182">
        <f>'実質公債費比率（分子）の構造'!O$45</f>
        <v>1028</v>
      </c>
      <c r="O49" s="182"/>
      <c r="P49" s="182"/>
    </row>
    <row r="50" spans="1:16" x14ac:dyDescent="0.2">
      <c r="A50" s="182" t="s">
        <v>71</v>
      </c>
      <c r="B50" s="182" t="e">
        <f>NA()</f>
        <v>#N/A</v>
      </c>
      <c r="C50" s="182">
        <f>IF(ISNUMBER('実質公債費比率（分子）の構造'!K$53),'実質公債費比率（分子）の構造'!K$53,NA())</f>
        <v>540</v>
      </c>
      <c r="D50" s="182" t="e">
        <f>NA()</f>
        <v>#N/A</v>
      </c>
      <c r="E50" s="182" t="e">
        <f>NA()</f>
        <v>#N/A</v>
      </c>
      <c r="F50" s="182">
        <f>IF(ISNUMBER('実質公債費比率（分子）の構造'!L$53),'実質公債費比率（分子）の構造'!L$53,NA())</f>
        <v>683</v>
      </c>
      <c r="G50" s="182" t="e">
        <f>NA()</f>
        <v>#N/A</v>
      </c>
      <c r="H50" s="182" t="e">
        <f>NA()</f>
        <v>#N/A</v>
      </c>
      <c r="I50" s="182">
        <f>IF(ISNUMBER('実質公債費比率（分子）の構造'!M$53),'実質公債費比率（分子）の構造'!M$53,NA())</f>
        <v>711</v>
      </c>
      <c r="J50" s="182" t="e">
        <f>NA()</f>
        <v>#N/A</v>
      </c>
      <c r="K50" s="182" t="e">
        <f>NA()</f>
        <v>#N/A</v>
      </c>
      <c r="L50" s="182">
        <f>IF(ISNUMBER('実質公債費比率（分子）の構造'!N$53),'実質公債費比率（分子）の構造'!N$53,NA())</f>
        <v>654</v>
      </c>
      <c r="M50" s="182" t="e">
        <f>NA()</f>
        <v>#N/A</v>
      </c>
      <c r="N50" s="182" t="e">
        <f>NA()</f>
        <v>#N/A</v>
      </c>
      <c r="O50" s="182">
        <f>IF(ISNUMBER('実質公債費比率（分子）の構造'!O$53),'実質公債費比率（分子）の構造'!O$53,NA())</f>
        <v>619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11455</v>
      </c>
      <c r="E56" s="181"/>
      <c r="F56" s="181"/>
      <c r="G56" s="181">
        <f>'将来負担比率（分子）の構造'!J$52</f>
        <v>11507</v>
      </c>
      <c r="H56" s="181"/>
      <c r="I56" s="181"/>
      <c r="J56" s="181">
        <f>'将来負担比率（分子）の構造'!K$52</f>
        <v>11232</v>
      </c>
      <c r="K56" s="181"/>
      <c r="L56" s="181"/>
      <c r="M56" s="181">
        <f>'将来負担比率（分子）の構造'!L$52</f>
        <v>10907</v>
      </c>
      <c r="N56" s="181"/>
      <c r="O56" s="181"/>
      <c r="P56" s="181">
        <f>'将来負担比率（分子）の構造'!M$52</f>
        <v>10967</v>
      </c>
    </row>
    <row r="57" spans="1:16" x14ac:dyDescent="0.2">
      <c r="A57" s="181" t="s">
        <v>42</v>
      </c>
      <c r="B57" s="181"/>
      <c r="C57" s="181"/>
      <c r="D57" s="181">
        <f>'将来負担比率（分子）の構造'!I$51</f>
        <v>1966</v>
      </c>
      <c r="E57" s="181"/>
      <c r="F57" s="181"/>
      <c r="G57" s="181">
        <f>'将来負担比率（分子）の構造'!J$51</f>
        <v>1875</v>
      </c>
      <c r="H57" s="181"/>
      <c r="I57" s="181"/>
      <c r="J57" s="181">
        <f>'将来負担比率（分子）の構造'!K$51</f>
        <v>1959</v>
      </c>
      <c r="K57" s="181"/>
      <c r="L57" s="181"/>
      <c r="M57" s="181">
        <f>'将来負担比率（分子）の構造'!L$51</f>
        <v>2055</v>
      </c>
      <c r="N57" s="181"/>
      <c r="O57" s="181"/>
      <c r="P57" s="181">
        <f>'将来負担比率（分子）の構造'!M$51</f>
        <v>1982</v>
      </c>
    </row>
    <row r="58" spans="1:16" x14ac:dyDescent="0.2">
      <c r="A58" s="181" t="s">
        <v>41</v>
      </c>
      <c r="B58" s="181"/>
      <c r="C58" s="181"/>
      <c r="D58" s="181">
        <f>'将来負担比率（分子）の構造'!I$50</f>
        <v>3073</v>
      </c>
      <c r="E58" s="181"/>
      <c r="F58" s="181"/>
      <c r="G58" s="181">
        <f>'将来負担比率（分子）の構造'!J$50</f>
        <v>2960</v>
      </c>
      <c r="H58" s="181"/>
      <c r="I58" s="181"/>
      <c r="J58" s="181">
        <f>'将来負担比率（分子）の構造'!K$50</f>
        <v>3053</v>
      </c>
      <c r="K58" s="181"/>
      <c r="L58" s="181"/>
      <c r="M58" s="181">
        <f>'将来負担比率（分子）の構造'!L$50</f>
        <v>2966</v>
      </c>
      <c r="N58" s="181"/>
      <c r="O58" s="181"/>
      <c r="P58" s="181">
        <f>'将来負担比率（分子）の構造'!M$50</f>
        <v>3093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1179</v>
      </c>
      <c r="C62" s="181"/>
      <c r="D62" s="181"/>
      <c r="E62" s="181">
        <f>'将来負担比率（分子）の構造'!J$45</f>
        <v>1198</v>
      </c>
      <c r="F62" s="181"/>
      <c r="G62" s="181"/>
      <c r="H62" s="181">
        <f>'将来負担比率（分子）の構造'!K$45</f>
        <v>1182</v>
      </c>
      <c r="I62" s="181"/>
      <c r="J62" s="181"/>
      <c r="K62" s="181">
        <f>'将来負担比率（分子）の構造'!L$45</f>
        <v>1274</v>
      </c>
      <c r="L62" s="181"/>
      <c r="M62" s="181"/>
      <c r="N62" s="181">
        <f>'将来負担比率（分子）の構造'!M$45</f>
        <v>1154</v>
      </c>
      <c r="O62" s="181"/>
      <c r="P62" s="181"/>
    </row>
    <row r="63" spans="1:16" x14ac:dyDescent="0.2">
      <c r="A63" s="181" t="s">
        <v>34</v>
      </c>
      <c r="B63" s="181">
        <f>'将来負担比率（分子）の構造'!I$44</f>
        <v>2491</v>
      </c>
      <c r="C63" s="181"/>
      <c r="D63" s="181"/>
      <c r="E63" s="181">
        <f>'将来負担比率（分子）の構造'!J$44</f>
        <v>2473</v>
      </c>
      <c r="F63" s="181"/>
      <c r="G63" s="181"/>
      <c r="H63" s="181">
        <f>'将来負担比率（分子）の構造'!K$44</f>
        <v>2289</v>
      </c>
      <c r="I63" s="181"/>
      <c r="J63" s="181"/>
      <c r="K63" s="181">
        <f>'将来負担比率（分子）の構造'!L$44</f>
        <v>2166</v>
      </c>
      <c r="L63" s="181"/>
      <c r="M63" s="181"/>
      <c r="N63" s="181">
        <f>'将来負担比率（分子）の構造'!M$44</f>
        <v>2061</v>
      </c>
      <c r="O63" s="181"/>
      <c r="P63" s="181"/>
    </row>
    <row r="64" spans="1:16" x14ac:dyDescent="0.2">
      <c r="A64" s="181" t="s">
        <v>33</v>
      </c>
      <c r="B64" s="181">
        <f>'将来負担比率（分子）の構造'!I$43</f>
        <v>5359</v>
      </c>
      <c r="C64" s="181"/>
      <c r="D64" s="181"/>
      <c r="E64" s="181">
        <f>'将来負担比率（分子）の構造'!J$43</f>
        <v>5422</v>
      </c>
      <c r="F64" s="181"/>
      <c r="G64" s="181"/>
      <c r="H64" s="181">
        <f>'将来負担比率（分子）の構造'!K$43</f>
        <v>5368</v>
      </c>
      <c r="I64" s="181"/>
      <c r="J64" s="181"/>
      <c r="K64" s="181">
        <f>'将来負担比率（分子）の構造'!L$43</f>
        <v>5314</v>
      </c>
      <c r="L64" s="181"/>
      <c r="M64" s="181"/>
      <c r="N64" s="181">
        <f>'将来負担比率（分子）の構造'!M$43</f>
        <v>5175</v>
      </c>
      <c r="O64" s="181"/>
      <c r="P64" s="181"/>
    </row>
    <row r="65" spans="1:16" x14ac:dyDescent="0.2">
      <c r="A65" s="181" t="s">
        <v>32</v>
      </c>
      <c r="B65" s="181">
        <f>'将来負担比率（分子）の構造'!I$42</f>
        <v>164</v>
      </c>
      <c r="C65" s="181"/>
      <c r="D65" s="181"/>
      <c r="E65" s="181">
        <f>'将来負担比率（分子）の構造'!J$42</f>
        <v>143</v>
      </c>
      <c r="F65" s="181"/>
      <c r="G65" s="181"/>
      <c r="H65" s="181">
        <f>'将来負担比率（分子）の構造'!K$42</f>
        <v>318</v>
      </c>
      <c r="I65" s="181"/>
      <c r="J65" s="181"/>
      <c r="K65" s="181">
        <f>'将来負担比率（分子）の構造'!L$42</f>
        <v>294</v>
      </c>
      <c r="L65" s="181"/>
      <c r="M65" s="181"/>
      <c r="N65" s="181">
        <f>'将来負担比率（分子）の構造'!M$42</f>
        <v>257</v>
      </c>
      <c r="O65" s="181"/>
      <c r="P65" s="181"/>
    </row>
    <row r="66" spans="1:16" x14ac:dyDescent="0.2">
      <c r="A66" s="181" t="s">
        <v>31</v>
      </c>
      <c r="B66" s="181">
        <f>'将来負担比率（分子）の構造'!I$41</f>
        <v>11308</v>
      </c>
      <c r="C66" s="181"/>
      <c r="D66" s="181"/>
      <c r="E66" s="181">
        <f>'将来負担比率（分子）の構造'!J$41</f>
        <v>11203</v>
      </c>
      <c r="F66" s="181"/>
      <c r="G66" s="181"/>
      <c r="H66" s="181">
        <f>'将来負担比率（分子）の構造'!K$41</f>
        <v>11079</v>
      </c>
      <c r="I66" s="181"/>
      <c r="J66" s="181"/>
      <c r="K66" s="181">
        <f>'将来負担比率（分子）の構造'!L$41</f>
        <v>10815</v>
      </c>
      <c r="L66" s="181"/>
      <c r="M66" s="181"/>
      <c r="N66" s="181">
        <f>'将来負担比率（分子）の構造'!M$41</f>
        <v>10917</v>
      </c>
      <c r="O66" s="181"/>
      <c r="P66" s="181"/>
    </row>
    <row r="67" spans="1:16" x14ac:dyDescent="0.2">
      <c r="A67" s="181" t="s">
        <v>75</v>
      </c>
      <c r="B67" s="181" t="e">
        <f>NA()</f>
        <v>#N/A</v>
      </c>
      <c r="C67" s="181">
        <f>IF(ISNUMBER('将来負担比率（分子）の構造'!I$53), IF('将来負担比率（分子）の構造'!I$53 &lt; 0, 0, '将来負担比率（分子）の構造'!I$53), NA())</f>
        <v>4007</v>
      </c>
      <c r="D67" s="181" t="e">
        <f>NA()</f>
        <v>#N/A</v>
      </c>
      <c r="E67" s="181" t="e">
        <f>NA()</f>
        <v>#N/A</v>
      </c>
      <c r="F67" s="181">
        <f>IF(ISNUMBER('将来負担比率（分子）の構造'!J$53), IF('将来負担比率（分子）の構造'!J$53 &lt; 0, 0, '将来負担比率（分子）の構造'!J$53), NA())</f>
        <v>4098</v>
      </c>
      <c r="G67" s="181" t="e">
        <f>NA()</f>
        <v>#N/A</v>
      </c>
      <c r="H67" s="181" t="e">
        <f>NA()</f>
        <v>#N/A</v>
      </c>
      <c r="I67" s="181">
        <f>IF(ISNUMBER('将来負担比率（分子）の構造'!K$53), IF('将来負担比率（分子）の構造'!K$53 &lt; 0, 0, '将来負担比率（分子）の構造'!K$53), NA())</f>
        <v>3991</v>
      </c>
      <c r="J67" s="181" t="e">
        <f>NA()</f>
        <v>#N/A</v>
      </c>
      <c r="K67" s="181" t="e">
        <f>NA()</f>
        <v>#N/A</v>
      </c>
      <c r="L67" s="181">
        <f>IF(ISNUMBER('将来負担比率（分子）の構造'!L$53), IF('将来負担比率（分子）の構造'!L$53 &lt; 0, 0, '将来負担比率（分子）の構造'!L$53), NA())</f>
        <v>3935</v>
      </c>
      <c r="M67" s="181" t="e">
        <f>NA()</f>
        <v>#N/A</v>
      </c>
      <c r="N67" s="181" t="e">
        <f>NA()</f>
        <v>#N/A</v>
      </c>
      <c r="O67" s="181">
        <f>IF(ISNUMBER('将来負担比率（分子）の構造'!M$53), IF('将来負担比率（分子）の構造'!M$53 &lt; 0, 0, '将来負担比率（分子）の構造'!M$53), NA())</f>
        <v>3523</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1601</v>
      </c>
      <c r="C72" s="185">
        <f>基金残高に係る経年分析!G55</f>
        <v>1478</v>
      </c>
      <c r="D72" s="185">
        <f>基金残高に係る経年分析!H55</f>
        <v>1529</v>
      </c>
    </row>
    <row r="73" spans="1:16" x14ac:dyDescent="0.2">
      <c r="A73" s="184" t="s">
        <v>78</v>
      </c>
      <c r="B73" s="185">
        <f>基金残高に係る経年分析!F56</f>
        <v>31</v>
      </c>
      <c r="C73" s="185">
        <f>基金残高に係る経年分析!G56</f>
        <v>31</v>
      </c>
      <c r="D73" s="185">
        <f>基金残高に係る経年分析!H56</f>
        <v>31</v>
      </c>
    </row>
    <row r="74" spans="1:16" x14ac:dyDescent="0.2">
      <c r="A74" s="184" t="s">
        <v>79</v>
      </c>
      <c r="B74" s="185">
        <f>基金残高に係る経年分析!F57</f>
        <v>457</v>
      </c>
      <c r="C74" s="185">
        <f>基金残高に係る経年分析!G57</f>
        <v>495</v>
      </c>
      <c r="D74" s="185">
        <f>基金残高に係る経年分析!H57</f>
        <v>583</v>
      </c>
    </row>
  </sheetData>
  <sheetProtection algorithmName="SHA-512" hashValue="SOw7UfCJqp96pWFXRzIWi6Z/v1wYnqTlQQSf7qJyFmV/4UKaYU9UgumaslbdbXhqtPnV4x4eduXwmkw9/EeqVQ==" saltValue="SzvF9k1jA1hnvIGkinU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2" sqref="B12:Q12"/>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225</v>
      </c>
      <c r="C5" s="747"/>
      <c r="D5" s="747"/>
      <c r="E5" s="747"/>
      <c r="F5" s="747"/>
      <c r="G5" s="747"/>
      <c r="H5" s="747"/>
      <c r="I5" s="747"/>
      <c r="J5" s="747"/>
      <c r="K5" s="747"/>
      <c r="L5" s="747"/>
      <c r="M5" s="747"/>
      <c r="N5" s="747"/>
      <c r="O5" s="747"/>
      <c r="P5" s="747"/>
      <c r="Q5" s="748"/>
      <c r="R5" s="735">
        <v>5434765</v>
      </c>
      <c r="S5" s="736"/>
      <c r="T5" s="736"/>
      <c r="U5" s="736"/>
      <c r="V5" s="736"/>
      <c r="W5" s="736"/>
      <c r="X5" s="736"/>
      <c r="Y5" s="779"/>
      <c r="Z5" s="797">
        <v>35.6</v>
      </c>
      <c r="AA5" s="797"/>
      <c r="AB5" s="797"/>
      <c r="AC5" s="797"/>
      <c r="AD5" s="798">
        <v>5196380</v>
      </c>
      <c r="AE5" s="798"/>
      <c r="AF5" s="798"/>
      <c r="AG5" s="798"/>
      <c r="AH5" s="798"/>
      <c r="AI5" s="798"/>
      <c r="AJ5" s="798"/>
      <c r="AK5" s="798"/>
      <c r="AL5" s="780">
        <v>79.099999999999994</v>
      </c>
      <c r="AM5" s="751"/>
      <c r="AN5" s="751"/>
      <c r="AO5" s="781"/>
      <c r="AP5" s="746" t="s">
        <v>226</v>
      </c>
      <c r="AQ5" s="747"/>
      <c r="AR5" s="747"/>
      <c r="AS5" s="747"/>
      <c r="AT5" s="747"/>
      <c r="AU5" s="747"/>
      <c r="AV5" s="747"/>
      <c r="AW5" s="747"/>
      <c r="AX5" s="747"/>
      <c r="AY5" s="747"/>
      <c r="AZ5" s="747"/>
      <c r="BA5" s="747"/>
      <c r="BB5" s="747"/>
      <c r="BC5" s="747"/>
      <c r="BD5" s="747"/>
      <c r="BE5" s="747"/>
      <c r="BF5" s="748"/>
      <c r="BG5" s="680">
        <v>5196380</v>
      </c>
      <c r="BH5" s="681"/>
      <c r="BI5" s="681"/>
      <c r="BJ5" s="681"/>
      <c r="BK5" s="681"/>
      <c r="BL5" s="681"/>
      <c r="BM5" s="681"/>
      <c r="BN5" s="682"/>
      <c r="BO5" s="713">
        <v>95.6</v>
      </c>
      <c r="BP5" s="713"/>
      <c r="BQ5" s="713"/>
      <c r="BR5" s="713"/>
      <c r="BS5" s="714" t="s">
        <v>137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2">
      <c r="B6" s="677" t="s">
        <v>230</v>
      </c>
      <c r="C6" s="678"/>
      <c r="D6" s="678"/>
      <c r="E6" s="678"/>
      <c r="F6" s="678"/>
      <c r="G6" s="678"/>
      <c r="H6" s="678"/>
      <c r="I6" s="678"/>
      <c r="J6" s="678"/>
      <c r="K6" s="678"/>
      <c r="L6" s="678"/>
      <c r="M6" s="678"/>
      <c r="N6" s="678"/>
      <c r="O6" s="678"/>
      <c r="P6" s="678"/>
      <c r="Q6" s="679"/>
      <c r="R6" s="680">
        <v>97032</v>
      </c>
      <c r="S6" s="681"/>
      <c r="T6" s="681"/>
      <c r="U6" s="681"/>
      <c r="V6" s="681"/>
      <c r="W6" s="681"/>
      <c r="X6" s="681"/>
      <c r="Y6" s="682"/>
      <c r="Z6" s="713">
        <v>0.6</v>
      </c>
      <c r="AA6" s="713"/>
      <c r="AB6" s="713"/>
      <c r="AC6" s="713"/>
      <c r="AD6" s="714">
        <v>97032</v>
      </c>
      <c r="AE6" s="714"/>
      <c r="AF6" s="714"/>
      <c r="AG6" s="714"/>
      <c r="AH6" s="714"/>
      <c r="AI6" s="714"/>
      <c r="AJ6" s="714"/>
      <c r="AK6" s="714"/>
      <c r="AL6" s="683">
        <v>1.5</v>
      </c>
      <c r="AM6" s="684"/>
      <c r="AN6" s="684"/>
      <c r="AO6" s="715"/>
      <c r="AP6" s="677" t="s">
        <v>231</v>
      </c>
      <c r="AQ6" s="678"/>
      <c r="AR6" s="678"/>
      <c r="AS6" s="678"/>
      <c r="AT6" s="678"/>
      <c r="AU6" s="678"/>
      <c r="AV6" s="678"/>
      <c r="AW6" s="678"/>
      <c r="AX6" s="678"/>
      <c r="AY6" s="678"/>
      <c r="AZ6" s="678"/>
      <c r="BA6" s="678"/>
      <c r="BB6" s="678"/>
      <c r="BC6" s="678"/>
      <c r="BD6" s="678"/>
      <c r="BE6" s="678"/>
      <c r="BF6" s="679"/>
      <c r="BG6" s="680">
        <v>5196380</v>
      </c>
      <c r="BH6" s="681"/>
      <c r="BI6" s="681"/>
      <c r="BJ6" s="681"/>
      <c r="BK6" s="681"/>
      <c r="BL6" s="681"/>
      <c r="BM6" s="681"/>
      <c r="BN6" s="682"/>
      <c r="BO6" s="713">
        <v>95.6</v>
      </c>
      <c r="BP6" s="713"/>
      <c r="BQ6" s="713"/>
      <c r="BR6" s="713"/>
      <c r="BS6" s="714" t="s">
        <v>137</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93249</v>
      </c>
      <c r="CS6" s="681"/>
      <c r="CT6" s="681"/>
      <c r="CU6" s="681"/>
      <c r="CV6" s="681"/>
      <c r="CW6" s="681"/>
      <c r="CX6" s="681"/>
      <c r="CY6" s="682"/>
      <c r="CZ6" s="780">
        <v>0.6</v>
      </c>
      <c r="DA6" s="751"/>
      <c r="DB6" s="751"/>
      <c r="DC6" s="783"/>
      <c r="DD6" s="686" t="s">
        <v>137</v>
      </c>
      <c r="DE6" s="681"/>
      <c r="DF6" s="681"/>
      <c r="DG6" s="681"/>
      <c r="DH6" s="681"/>
      <c r="DI6" s="681"/>
      <c r="DJ6" s="681"/>
      <c r="DK6" s="681"/>
      <c r="DL6" s="681"/>
      <c r="DM6" s="681"/>
      <c r="DN6" s="681"/>
      <c r="DO6" s="681"/>
      <c r="DP6" s="682"/>
      <c r="DQ6" s="686">
        <v>93249</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3729</v>
      </c>
      <c r="S7" s="681"/>
      <c r="T7" s="681"/>
      <c r="U7" s="681"/>
      <c r="V7" s="681"/>
      <c r="W7" s="681"/>
      <c r="X7" s="681"/>
      <c r="Y7" s="682"/>
      <c r="Z7" s="713">
        <v>0</v>
      </c>
      <c r="AA7" s="713"/>
      <c r="AB7" s="713"/>
      <c r="AC7" s="713"/>
      <c r="AD7" s="714">
        <v>3729</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2085025</v>
      </c>
      <c r="BH7" s="681"/>
      <c r="BI7" s="681"/>
      <c r="BJ7" s="681"/>
      <c r="BK7" s="681"/>
      <c r="BL7" s="681"/>
      <c r="BM7" s="681"/>
      <c r="BN7" s="682"/>
      <c r="BO7" s="713">
        <v>38.4</v>
      </c>
      <c r="BP7" s="713"/>
      <c r="BQ7" s="713"/>
      <c r="BR7" s="713"/>
      <c r="BS7" s="714" t="s">
        <v>175</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5255096</v>
      </c>
      <c r="CS7" s="681"/>
      <c r="CT7" s="681"/>
      <c r="CU7" s="681"/>
      <c r="CV7" s="681"/>
      <c r="CW7" s="681"/>
      <c r="CX7" s="681"/>
      <c r="CY7" s="682"/>
      <c r="CZ7" s="713">
        <v>35.5</v>
      </c>
      <c r="DA7" s="713"/>
      <c r="DB7" s="713"/>
      <c r="DC7" s="713"/>
      <c r="DD7" s="686">
        <v>12789</v>
      </c>
      <c r="DE7" s="681"/>
      <c r="DF7" s="681"/>
      <c r="DG7" s="681"/>
      <c r="DH7" s="681"/>
      <c r="DI7" s="681"/>
      <c r="DJ7" s="681"/>
      <c r="DK7" s="681"/>
      <c r="DL7" s="681"/>
      <c r="DM7" s="681"/>
      <c r="DN7" s="681"/>
      <c r="DO7" s="681"/>
      <c r="DP7" s="682"/>
      <c r="DQ7" s="686">
        <v>1942703</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15914</v>
      </c>
      <c r="S8" s="681"/>
      <c r="T8" s="681"/>
      <c r="U8" s="681"/>
      <c r="V8" s="681"/>
      <c r="W8" s="681"/>
      <c r="X8" s="681"/>
      <c r="Y8" s="682"/>
      <c r="Z8" s="713">
        <v>0.1</v>
      </c>
      <c r="AA8" s="713"/>
      <c r="AB8" s="713"/>
      <c r="AC8" s="713"/>
      <c r="AD8" s="714">
        <v>15914</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58476</v>
      </c>
      <c r="BH8" s="681"/>
      <c r="BI8" s="681"/>
      <c r="BJ8" s="681"/>
      <c r="BK8" s="681"/>
      <c r="BL8" s="681"/>
      <c r="BM8" s="681"/>
      <c r="BN8" s="682"/>
      <c r="BO8" s="713">
        <v>1.1000000000000001</v>
      </c>
      <c r="BP8" s="713"/>
      <c r="BQ8" s="713"/>
      <c r="BR8" s="713"/>
      <c r="BS8" s="686" t="s">
        <v>238</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3120636</v>
      </c>
      <c r="CS8" s="681"/>
      <c r="CT8" s="681"/>
      <c r="CU8" s="681"/>
      <c r="CV8" s="681"/>
      <c r="CW8" s="681"/>
      <c r="CX8" s="681"/>
      <c r="CY8" s="682"/>
      <c r="CZ8" s="713">
        <v>21.1</v>
      </c>
      <c r="DA8" s="713"/>
      <c r="DB8" s="713"/>
      <c r="DC8" s="713"/>
      <c r="DD8" s="686">
        <v>18470</v>
      </c>
      <c r="DE8" s="681"/>
      <c r="DF8" s="681"/>
      <c r="DG8" s="681"/>
      <c r="DH8" s="681"/>
      <c r="DI8" s="681"/>
      <c r="DJ8" s="681"/>
      <c r="DK8" s="681"/>
      <c r="DL8" s="681"/>
      <c r="DM8" s="681"/>
      <c r="DN8" s="681"/>
      <c r="DO8" s="681"/>
      <c r="DP8" s="682"/>
      <c r="DQ8" s="686">
        <v>1763059</v>
      </c>
      <c r="DR8" s="681"/>
      <c r="DS8" s="681"/>
      <c r="DT8" s="681"/>
      <c r="DU8" s="681"/>
      <c r="DV8" s="681"/>
      <c r="DW8" s="681"/>
      <c r="DX8" s="681"/>
      <c r="DY8" s="681"/>
      <c r="DZ8" s="681"/>
      <c r="EA8" s="681"/>
      <c r="EB8" s="681"/>
      <c r="EC8" s="727"/>
    </row>
    <row r="9" spans="2:143" ht="11.25" customHeight="1" x14ac:dyDescent="0.2">
      <c r="B9" s="677" t="s">
        <v>240</v>
      </c>
      <c r="C9" s="678"/>
      <c r="D9" s="678"/>
      <c r="E9" s="678"/>
      <c r="F9" s="678"/>
      <c r="G9" s="678"/>
      <c r="H9" s="678"/>
      <c r="I9" s="678"/>
      <c r="J9" s="678"/>
      <c r="K9" s="678"/>
      <c r="L9" s="678"/>
      <c r="M9" s="678"/>
      <c r="N9" s="678"/>
      <c r="O9" s="678"/>
      <c r="P9" s="678"/>
      <c r="Q9" s="679"/>
      <c r="R9" s="680">
        <v>21673</v>
      </c>
      <c r="S9" s="681"/>
      <c r="T9" s="681"/>
      <c r="U9" s="681"/>
      <c r="V9" s="681"/>
      <c r="W9" s="681"/>
      <c r="X9" s="681"/>
      <c r="Y9" s="682"/>
      <c r="Z9" s="713">
        <v>0.1</v>
      </c>
      <c r="AA9" s="713"/>
      <c r="AB9" s="713"/>
      <c r="AC9" s="713"/>
      <c r="AD9" s="714">
        <v>21673</v>
      </c>
      <c r="AE9" s="714"/>
      <c r="AF9" s="714"/>
      <c r="AG9" s="714"/>
      <c r="AH9" s="714"/>
      <c r="AI9" s="714"/>
      <c r="AJ9" s="714"/>
      <c r="AK9" s="714"/>
      <c r="AL9" s="683">
        <v>0.3</v>
      </c>
      <c r="AM9" s="684"/>
      <c r="AN9" s="684"/>
      <c r="AO9" s="715"/>
      <c r="AP9" s="677" t="s">
        <v>241</v>
      </c>
      <c r="AQ9" s="678"/>
      <c r="AR9" s="678"/>
      <c r="AS9" s="678"/>
      <c r="AT9" s="678"/>
      <c r="AU9" s="678"/>
      <c r="AV9" s="678"/>
      <c r="AW9" s="678"/>
      <c r="AX9" s="678"/>
      <c r="AY9" s="678"/>
      <c r="AZ9" s="678"/>
      <c r="BA9" s="678"/>
      <c r="BB9" s="678"/>
      <c r="BC9" s="678"/>
      <c r="BD9" s="678"/>
      <c r="BE9" s="678"/>
      <c r="BF9" s="679"/>
      <c r="BG9" s="680">
        <v>1558280</v>
      </c>
      <c r="BH9" s="681"/>
      <c r="BI9" s="681"/>
      <c r="BJ9" s="681"/>
      <c r="BK9" s="681"/>
      <c r="BL9" s="681"/>
      <c r="BM9" s="681"/>
      <c r="BN9" s="682"/>
      <c r="BO9" s="713">
        <v>28.7</v>
      </c>
      <c r="BP9" s="713"/>
      <c r="BQ9" s="713"/>
      <c r="BR9" s="713"/>
      <c r="BS9" s="686" t="s">
        <v>238</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1489385</v>
      </c>
      <c r="CS9" s="681"/>
      <c r="CT9" s="681"/>
      <c r="CU9" s="681"/>
      <c r="CV9" s="681"/>
      <c r="CW9" s="681"/>
      <c r="CX9" s="681"/>
      <c r="CY9" s="682"/>
      <c r="CZ9" s="713">
        <v>10.1</v>
      </c>
      <c r="DA9" s="713"/>
      <c r="DB9" s="713"/>
      <c r="DC9" s="713"/>
      <c r="DD9" s="686">
        <v>18915</v>
      </c>
      <c r="DE9" s="681"/>
      <c r="DF9" s="681"/>
      <c r="DG9" s="681"/>
      <c r="DH9" s="681"/>
      <c r="DI9" s="681"/>
      <c r="DJ9" s="681"/>
      <c r="DK9" s="681"/>
      <c r="DL9" s="681"/>
      <c r="DM9" s="681"/>
      <c r="DN9" s="681"/>
      <c r="DO9" s="681"/>
      <c r="DP9" s="682"/>
      <c r="DQ9" s="686">
        <v>1392185</v>
      </c>
      <c r="DR9" s="681"/>
      <c r="DS9" s="681"/>
      <c r="DT9" s="681"/>
      <c r="DU9" s="681"/>
      <c r="DV9" s="681"/>
      <c r="DW9" s="681"/>
      <c r="DX9" s="681"/>
      <c r="DY9" s="681"/>
      <c r="DZ9" s="681"/>
      <c r="EA9" s="681"/>
      <c r="EB9" s="681"/>
      <c r="EC9" s="727"/>
    </row>
    <row r="10" spans="2:143" ht="11.25" customHeight="1" x14ac:dyDescent="0.2">
      <c r="B10" s="677" t="s">
        <v>243</v>
      </c>
      <c r="C10" s="678"/>
      <c r="D10" s="678"/>
      <c r="E10" s="678"/>
      <c r="F10" s="678"/>
      <c r="G10" s="678"/>
      <c r="H10" s="678"/>
      <c r="I10" s="678"/>
      <c r="J10" s="678"/>
      <c r="K10" s="678"/>
      <c r="L10" s="678"/>
      <c r="M10" s="678"/>
      <c r="N10" s="678"/>
      <c r="O10" s="678"/>
      <c r="P10" s="678"/>
      <c r="Q10" s="679"/>
      <c r="R10" s="680" t="s">
        <v>238</v>
      </c>
      <c r="S10" s="681"/>
      <c r="T10" s="681"/>
      <c r="U10" s="681"/>
      <c r="V10" s="681"/>
      <c r="W10" s="681"/>
      <c r="X10" s="681"/>
      <c r="Y10" s="682"/>
      <c r="Z10" s="713" t="s">
        <v>238</v>
      </c>
      <c r="AA10" s="713"/>
      <c r="AB10" s="713"/>
      <c r="AC10" s="713"/>
      <c r="AD10" s="714" t="s">
        <v>238</v>
      </c>
      <c r="AE10" s="714"/>
      <c r="AF10" s="714"/>
      <c r="AG10" s="714"/>
      <c r="AH10" s="714"/>
      <c r="AI10" s="714"/>
      <c r="AJ10" s="714"/>
      <c r="AK10" s="714"/>
      <c r="AL10" s="683" t="s">
        <v>238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107990</v>
      </c>
      <c r="BH10" s="681"/>
      <c r="BI10" s="681"/>
      <c r="BJ10" s="681"/>
      <c r="BK10" s="681"/>
      <c r="BL10" s="681"/>
      <c r="BM10" s="681"/>
      <c r="BN10" s="682"/>
      <c r="BO10" s="713">
        <v>2</v>
      </c>
      <c r="BP10" s="713"/>
      <c r="BQ10" s="713"/>
      <c r="BR10" s="713"/>
      <c r="BS10" s="686" t="s">
        <v>137</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2974</v>
      </c>
      <c r="CS10" s="681"/>
      <c r="CT10" s="681"/>
      <c r="CU10" s="681"/>
      <c r="CV10" s="681"/>
      <c r="CW10" s="681"/>
      <c r="CX10" s="681"/>
      <c r="CY10" s="682"/>
      <c r="CZ10" s="713">
        <v>0</v>
      </c>
      <c r="DA10" s="713"/>
      <c r="DB10" s="713"/>
      <c r="DC10" s="713"/>
      <c r="DD10" s="686" t="s">
        <v>175</v>
      </c>
      <c r="DE10" s="681"/>
      <c r="DF10" s="681"/>
      <c r="DG10" s="681"/>
      <c r="DH10" s="681"/>
      <c r="DI10" s="681"/>
      <c r="DJ10" s="681"/>
      <c r="DK10" s="681"/>
      <c r="DL10" s="681"/>
      <c r="DM10" s="681"/>
      <c r="DN10" s="681"/>
      <c r="DO10" s="681"/>
      <c r="DP10" s="682"/>
      <c r="DQ10" s="686">
        <v>2867</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679671</v>
      </c>
      <c r="S11" s="681"/>
      <c r="T11" s="681"/>
      <c r="U11" s="681"/>
      <c r="V11" s="681"/>
      <c r="W11" s="681"/>
      <c r="X11" s="681"/>
      <c r="Y11" s="682"/>
      <c r="Z11" s="683">
        <v>4.5</v>
      </c>
      <c r="AA11" s="684"/>
      <c r="AB11" s="684"/>
      <c r="AC11" s="685"/>
      <c r="AD11" s="686">
        <v>679671</v>
      </c>
      <c r="AE11" s="681"/>
      <c r="AF11" s="681"/>
      <c r="AG11" s="681"/>
      <c r="AH11" s="681"/>
      <c r="AI11" s="681"/>
      <c r="AJ11" s="681"/>
      <c r="AK11" s="682"/>
      <c r="AL11" s="683">
        <v>10.3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360279</v>
      </c>
      <c r="BH11" s="681"/>
      <c r="BI11" s="681"/>
      <c r="BJ11" s="681"/>
      <c r="BK11" s="681"/>
      <c r="BL11" s="681"/>
      <c r="BM11" s="681"/>
      <c r="BN11" s="682"/>
      <c r="BO11" s="713">
        <v>6.6</v>
      </c>
      <c r="BP11" s="713"/>
      <c r="BQ11" s="713"/>
      <c r="BR11" s="713"/>
      <c r="BS11" s="686" t="s">
        <v>238</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199043</v>
      </c>
      <c r="CS11" s="681"/>
      <c r="CT11" s="681"/>
      <c r="CU11" s="681"/>
      <c r="CV11" s="681"/>
      <c r="CW11" s="681"/>
      <c r="CX11" s="681"/>
      <c r="CY11" s="682"/>
      <c r="CZ11" s="713">
        <v>1.3</v>
      </c>
      <c r="DA11" s="713"/>
      <c r="DB11" s="713"/>
      <c r="DC11" s="713"/>
      <c r="DD11" s="686">
        <v>87624</v>
      </c>
      <c r="DE11" s="681"/>
      <c r="DF11" s="681"/>
      <c r="DG11" s="681"/>
      <c r="DH11" s="681"/>
      <c r="DI11" s="681"/>
      <c r="DJ11" s="681"/>
      <c r="DK11" s="681"/>
      <c r="DL11" s="681"/>
      <c r="DM11" s="681"/>
      <c r="DN11" s="681"/>
      <c r="DO11" s="681"/>
      <c r="DP11" s="682"/>
      <c r="DQ11" s="686">
        <v>120294</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t="s">
        <v>238</v>
      </c>
      <c r="S12" s="681"/>
      <c r="T12" s="681"/>
      <c r="U12" s="681"/>
      <c r="V12" s="681"/>
      <c r="W12" s="681"/>
      <c r="X12" s="681"/>
      <c r="Y12" s="682"/>
      <c r="Z12" s="713" t="s">
        <v>238</v>
      </c>
      <c r="AA12" s="713"/>
      <c r="AB12" s="713"/>
      <c r="AC12" s="713"/>
      <c r="AD12" s="714" t="s">
        <v>137</v>
      </c>
      <c r="AE12" s="714"/>
      <c r="AF12" s="714"/>
      <c r="AG12" s="714"/>
      <c r="AH12" s="714"/>
      <c r="AI12" s="714"/>
      <c r="AJ12" s="714"/>
      <c r="AK12" s="714"/>
      <c r="AL12" s="683" t="s">
        <v>238</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2810706</v>
      </c>
      <c r="BH12" s="681"/>
      <c r="BI12" s="681"/>
      <c r="BJ12" s="681"/>
      <c r="BK12" s="681"/>
      <c r="BL12" s="681"/>
      <c r="BM12" s="681"/>
      <c r="BN12" s="682"/>
      <c r="BO12" s="713">
        <v>51.7</v>
      </c>
      <c r="BP12" s="713"/>
      <c r="BQ12" s="713"/>
      <c r="BR12" s="713"/>
      <c r="BS12" s="686" t="s">
        <v>238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270945</v>
      </c>
      <c r="CS12" s="681"/>
      <c r="CT12" s="681"/>
      <c r="CU12" s="681"/>
      <c r="CV12" s="681"/>
      <c r="CW12" s="681"/>
      <c r="CX12" s="681"/>
      <c r="CY12" s="682"/>
      <c r="CZ12" s="713">
        <v>1.8</v>
      </c>
      <c r="DA12" s="713"/>
      <c r="DB12" s="713"/>
      <c r="DC12" s="713"/>
      <c r="DD12" s="686">
        <v>4251</v>
      </c>
      <c r="DE12" s="681"/>
      <c r="DF12" s="681"/>
      <c r="DG12" s="681"/>
      <c r="DH12" s="681"/>
      <c r="DI12" s="681"/>
      <c r="DJ12" s="681"/>
      <c r="DK12" s="681"/>
      <c r="DL12" s="681"/>
      <c r="DM12" s="681"/>
      <c r="DN12" s="681"/>
      <c r="DO12" s="681"/>
      <c r="DP12" s="682"/>
      <c r="DQ12" s="686">
        <v>182391</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175</v>
      </c>
      <c r="AA13" s="713"/>
      <c r="AB13" s="713"/>
      <c r="AC13" s="713"/>
      <c r="AD13" s="714" t="s">
        <v>175</v>
      </c>
      <c r="AE13" s="714"/>
      <c r="AF13" s="714"/>
      <c r="AG13" s="714"/>
      <c r="AH13" s="714"/>
      <c r="AI13" s="714"/>
      <c r="AJ13" s="714"/>
      <c r="AK13" s="714"/>
      <c r="AL13" s="683" t="s">
        <v>175</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2808204</v>
      </c>
      <c r="BH13" s="681"/>
      <c r="BI13" s="681"/>
      <c r="BJ13" s="681"/>
      <c r="BK13" s="681"/>
      <c r="BL13" s="681"/>
      <c r="BM13" s="681"/>
      <c r="BN13" s="682"/>
      <c r="BO13" s="713">
        <v>51.7</v>
      </c>
      <c r="BP13" s="713"/>
      <c r="BQ13" s="713"/>
      <c r="BR13" s="713"/>
      <c r="BS13" s="686" t="s">
        <v>137</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1373326</v>
      </c>
      <c r="CS13" s="681"/>
      <c r="CT13" s="681"/>
      <c r="CU13" s="681"/>
      <c r="CV13" s="681"/>
      <c r="CW13" s="681"/>
      <c r="CX13" s="681"/>
      <c r="CY13" s="682"/>
      <c r="CZ13" s="713">
        <v>9.3000000000000007</v>
      </c>
      <c r="DA13" s="713"/>
      <c r="DB13" s="713"/>
      <c r="DC13" s="713"/>
      <c r="DD13" s="686">
        <v>528194</v>
      </c>
      <c r="DE13" s="681"/>
      <c r="DF13" s="681"/>
      <c r="DG13" s="681"/>
      <c r="DH13" s="681"/>
      <c r="DI13" s="681"/>
      <c r="DJ13" s="681"/>
      <c r="DK13" s="681"/>
      <c r="DL13" s="681"/>
      <c r="DM13" s="681"/>
      <c r="DN13" s="681"/>
      <c r="DO13" s="681"/>
      <c r="DP13" s="682"/>
      <c r="DQ13" s="686">
        <v>924370</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238</v>
      </c>
      <c r="S14" s="681"/>
      <c r="T14" s="681"/>
      <c r="U14" s="681"/>
      <c r="V14" s="681"/>
      <c r="W14" s="681"/>
      <c r="X14" s="681"/>
      <c r="Y14" s="682"/>
      <c r="Z14" s="713" t="s">
        <v>175</v>
      </c>
      <c r="AA14" s="713"/>
      <c r="AB14" s="713"/>
      <c r="AC14" s="713"/>
      <c r="AD14" s="714" t="s">
        <v>175</v>
      </c>
      <c r="AE14" s="714"/>
      <c r="AF14" s="714"/>
      <c r="AG14" s="714"/>
      <c r="AH14" s="714"/>
      <c r="AI14" s="714"/>
      <c r="AJ14" s="714"/>
      <c r="AK14" s="714"/>
      <c r="AL14" s="683" t="s">
        <v>137</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103176</v>
      </c>
      <c r="BH14" s="681"/>
      <c r="BI14" s="681"/>
      <c r="BJ14" s="681"/>
      <c r="BK14" s="681"/>
      <c r="BL14" s="681"/>
      <c r="BM14" s="681"/>
      <c r="BN14" s="682"/>
      <c r="BO14" s="713">
        <v>1.9</v>
      </c>
      <c r="BP14" s="713"/>
      <c r="BQ14" s="713"/>
      <c r="BR14" s="713"/>
      <c r="BS14" s="686" t="s">
        <v>238</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664824</v>
      </c>
      <c r="CS14" s="681"/>
      <c r="CT14" s="681"/>
      <c r="CU14" s="681"/>
      <c r="CV14" s="681"/>
      <c r="CW14" s="681"/>
      <c r="CX14" s="681"/>
      <c r="CY14" s="682"/>
      <c r="CZ14" s="713">
        <v>4.5</v>
      </c>
      <c r="DA14" s="713"/>
      <c r="DB14" s="713"/>
      <c r="DC14" s="713"/>
      <c r="DD14" s="686">
        <v>153636</v>
      </c>
      <c r="DE14" s="681"/>
      <c r="DF14" s="681"/>
      <c r="DG14" s="681"/>
      <c r="DH14" s="681"/>
      <c r="DI14" s="681"/>
      <c r="DJ14" s="681"/>
      <c r="DK14" s="681"/>
      <c r="DL14" s="681"/>
      <c r="DM14" s="681"/>
      <c r="DN14" s="681"/>
      <c r="DO14" s="681"/>
      <c r="DP14" s="682"/>
      <c r="DQ14" s="686">
        <v>501942</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175</v>
      </c>
      <c r="S15" s="681"/>
      <c r="T15" s="681"/>
      <c r="U15" s="681"/>
      <c r="V15" s="681"/>
      <c r="W15" s="681"/>
      <c r="X15" s="681"/>
      <c r="Y15" s="682"/>
      <c r="Z15" s="713" t="s">
        <v>137</v>
      </c>
      <c r="AA15" s="713"/>
      <c r="AB15" s="713"/>
      <c r="AC15" s="713"/>
      <c r="AD15" s="714" t="s">
        <v>137</v>
      </c>
      <c r="AE15" s="714"/>
      <c r="AF15" s="714"/>
      <c r="AG15" s="714"/>
      <c r="AH15" s="714"/>
      <c r="AI15" s="714"/>
      <c r="AJ15" s="714"/>
      <c r="AK15" s="714"/>
      <c r="AL15" s="683" t="s">
        <v>238</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197473</v>
      </c>
      <c r="BH15" s="681"/>
      <c r="BI15" s="681"/>
      <c r="BJ15" s="681"/>
      <c r="BK15" s="681"/>
      <c r="BL15" s="681"/>
      <c r="BM15" s="681"/>
      <c r="BN15" s="682"/>
      <c r="BO15" s="713">
        <v>3.6</v>
      </c>
      <c r="BP15" s="713"/>
      <c r="BQ15" s="713"/>
      <c r="BR15" s="713"/>
      <c r="BS15" s="686" t="s">
        <v>238</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1305436</v>
      </c>
      <c r="CS15" s="681"/>
      <c r="CT15" s="681"/>
      <c r="CU15" s="681"/>
      <c r="CV15" s="681"/>
      <c r="CW15" s="681"/>
      <c r="CX15" s="681"/>
      <c r="CY15" s="682"/>
      <c r="CZ15" s="713">
        <v>8.8000000000000007</v>
      </c>
      <c r="DA15" s="713"/>
      <c r="DB15" s="713"/>
      <c r="DC15" s="713"/>
      <c r="DD15" s="686">
        <v>336950</v>
      </c>
      <c r="DE15" s="681"/>
      <c r="DF15" s="681"/>
      <c r="DG15" s="681"/>
      <c r="DH15" s="681"/>
      <c r="DI15" s="681"/>
      <c r="DJ15" s="681"/>
      <c r="DK15" s="681"/>
      <c r="DL15" s="681"/>
      <c r="DM15" s="681"/>
      <c r="DN15" s="681"/>
      <c r="DO15" s="681"/>
      <c r="DP15" s="682"/>
      <c r="DQ15" s="686">
        <v>800256</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10877</v>
      </c>
      <c r="S16" s="681"/>
      <c r="T16" s="681"/>
      <c r="U16" s="681"/>
      <c r="V16" s="681"/>
      <c r="W16" s="681"/>
      <c r="X16" s="681"/>
      <c r="Y16" s="682"/>
      <c r="Z16" s="713">
        <v>0.1</v>
      </c>
      <c r="AA16" s="713"/>
      <c r="AB16" s="713"/>
      <c r="AC16" s="713"/>
      <c r="AD16" s="714">
        <v>10877</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175</v>
      </c>
      <c r="BH16" s="681"/>
      <c r="BI16" s="681"/>
      <c r="BJ16" s="681"/>
      <c r="BK16" s="681"/>
      <c r="BL16" s="681"/>
      <c r="BM16" s="681"/>
      <c r="BN16" s="682"/>
      <c r="BO16" s="713" t="s">
        <v>238</v>
      </c>
      <c r="BP16" s="713"/>
      <c r="BQ16" s="713"/>
      <c r="BR16" s="713"/>
      <c r="BS16" s="686" t="s">
        <v>238</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t="s">
        <v>238</v>
      </c>
      <c r="CS16" s="681"/>
      <c r="CT16" s="681"/>
      <c r="CU16" s="681"/>
      <c r="CV16" s="681"/>
      <c r="CW16" s="681"/>
      <c r="CX16" s="681"/>
      <c r="CY16" s="682"/>
      <c r="CZ16" s="713" t="s">
        <v>238</v>
      </c>
      <c r="DA16" s="713"/>
      <c r="DB16" s="713"/>
      <c r="DC16" s="713"/>
      <c r="DD16" s="686" t="s">
        <v>175</v>
      </c>
      <c r="DE16" s="681"/>
      <c r="DF16" s="681"/>
      <c r="DG16" s="681"/>
      <c r="DH16" s="681"/>
      <c r="DI16" s="681"/>
      <c r="DJ16" s="681"/>
      <c r="DK16" s="681"/>
      <c r="DL16" s="681"/>
      <c r="DM16" s="681"/>
      <c r="DN16" s="681"/>
      <c r="DO16" s="681"/>
      <c r="DP16" s="682"/>
      <c r="DQ16" s="686" t="s">
        <v>137</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62254</v>
      </c>
      <c r="S17" s="681"/>
      <c r="T17" s="681"/>
      <c r="U17" s="681"/>
      <c r="V17" s="681"/>
      <c r="W17" s="681"/>
      <c r="X17" s="681"/>
      <c r="Y17" s="682"/>
      <c r="Z17" s="713">
        <v>0.4</v>
      </c>
      <c r="AA17" s="713"/>
      <c r="AB17" s="713"/>
      <c r="AC17" s="713"/>
      <c r="AD17" s="714">
        <v>62254</v>
      </c>
      <c r="AE17" s="714"/>
      <c r="AF17" s="714"/>
      <c r="AG17" s="714"/>
      <c r="AH17" s="714"/>
      <c r="AI17" s="714"/>
      <c r="AJ17" s="714"/>
      <c r="AK17" s="714"/>
      <c r="AL17" s="683">
        <v>0.9</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238</v>
      </c>
      <c r="BH17" s="681"/>
      <c r="BI17" s="681"/>
      <c r="BJ17" s="681"/>
      <c r="BK17" s="681"/>
      <c r="BL17" s="681"/>
      <c r="BM17" s="681"/>
      <c r="BN17" s="682"/>
      <c r="BO17" s="713" t="s">
        <v>238</v>
      </c>
      <c r="BP17" s="713"/>
      <c r="BQ17" s="713"/>
      <c r="BR17" s="713"/>
      <c r="BS17" s="686" t="s">
        <v>238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1027585</v>
      </c>
      <c r="CS17" s="681"/>
      <c r="CT17" s="681"/>
      <c r="CU17" s="681"/>
      <c r="CV17" s="681"/>
      <c r="CW17" s="681"/>
      <c r="CX17" s="681"/>
      <c r="CY17" s="682"/>
      <c r="CZ17" s="713">
        <v>6.9</v>
      </c>
      <c r="DA17" s="713"/>
      <c r="DB17" s="713"/>
      <c r="DC17" s="713"/>
      <c r="DD17" s="686" t="s">
        <v>238</v>
      </c>
      <c r="DE17" s="681"/>
      <c r="DF17" s="681"/>
      <c r="DG17" s="681"/>
      <c r="DH17" s="681"/>
      <c r="DI17" s="681"/>
      <c r="DJ17" s="681"/>
      <c r="DK17" s="681"/>
      <c r="DL17" s="681"/>
      <c r="DM17" s="681"/>
      <c r="DN17" s="681"/>
      <c r="DO17" s="681"/>
      <c r="DP17" s="682"/>
      <c r="DQ17" s="686">
        <v>1027585</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39554</v>
      </c>
      <c r="S18" s="681"/>
      <c r="T18" s="681"/>
      <c r="U18" s="681"/>
      <c r="V18" s="681"/>
      <c r="W18" s="681"/>
      <c r="X18" s="681"/>
      <c r="Y18" s="682"/>
      <c r="Z18" s="713">
        <v>0.3</v>
      </c>
      <c r="AA18" s="713"/>
      <c r="AB18" s="713"/>
      <c r="AC18" s="713"/>
      <c r="AD18" s="714">
        <v>39554</v>
      </c>
      <c r="AE18" s="714"/>
      <c r="AF18" s="714"/>
      <c r="AG18" s="714"/>
      <c r="AH18" s="714"/>
      <c r="AI18" s="714"/>
      <c r="AJ18" s="714"/>
      <c r="AK18" s="714"/>
      <c r="AL18" s="683">
        <v>0.6</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238</v>
      </c>
      <c r="BH18" s="681"/>
      <c r="BI18" s="681"/>
      <c r="BJ18" s="681"/>
      <c r="BK18" s="681"/>
      <c r="BL18" s="681"/>
      <c r="BM18" s="681"/>
      <c r="BN18" s="682"/>
      <c r="BO18" s="713" t="s">
        <v>238</v>
      </c>
      <c r="BP18" s="713"/>
      <c r="BQ18" s="713"/>
      <c r="BR18" s="713"/>
      <c r="BS18" s="686" t="s">
        <v>238</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238</v>
      </c>
      <c r="CS18" s="681"/>
      <c r="CT18" s="681"/>
      <c r="CU18" s="681"/>
      <c r="CV18" s="681"/>
      <c r="CW18" s="681"/>
      <c r="CX18" s="681"/>
      <c r="CY18" s="682"/>
      <c r="CZ18" s="713" t="s">
        <v>238</v>
      </c>
      <c r="DA18" s="713"/>
      <c r="DB18" s="713"/>
      <c r="DC18" s="713"/>
      <c r="DD18" s="686" t="s">
        <v>175</v>
      </c>
      <c r="DE18" s="681"/>
      <c r="DF18" s="681"/>
      <c r="DG18" s="681"/>
      <c r="DH18" s="681"/>
      <c r="DI18" s="681"/>
      <c r="DJ18" s="681"/>
      <c r="DK18" s="681"/>
      <c r="DL18" s="681"/>
      <c r="DM18" s="681"/>
      <c r="DN18" s="681"/>
      <c r="DO18" s="681"/>
      <c r="DP18" s="682"/>
      <c r="DQ18" s="686" t="s">
        <v>238</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31222</v>
      </c>
      <c r="S19" s="681"/>
      <c r="T19" s="681"/>
      <c r="U19" s="681"/>
      <c r="V19" s="681"/>
      <c r="W19" s="681"/>
      <c r="X19" s="681"/>
      <c r="Y19" s="682"/>
      <c r="Z19" s="713">
        <v>0.2</v>
      </c>
      <c r="AA19" s="713"/>
      <c r="AB19" s="713"/>
      <c r="AC19" s="713"/>
      <c r="AD19" s="714">
        <v>31222</v>
      </c>
      <c r="AE19" s="714"/>
      <c r="AF19" s="714"/>
      <c r="AG19" s="714"/>
      <c r="AH19" s="714"/>
      <c r="AI19" s="714"/>
      <c r="AJ19" s="714"/>
      <c r="AK19" s="714"/>
      <c r="AL19" s="683">
        <v>0.5</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238385</v>
      </c>
      <c r="BH19" s="681"/>
      <c r="BI19" s="681"/>
      <c r="BJ19" s="681"/>
      <c r="BK19" s="681"/>
      <c r="BL19" s="681"/>
      <c r="BM19" s="681"/>
      <c r="BN19" s="682"/>
      <c r="BO19" s="713">
        <v>4.4000000000000004</v>
      </c>
      <c r="BP19" s="713"/>
      <c r="BQ19" s="713"/>
      <c r="BR19" s="713"/>
      <c r="BS19" s="686" t="s">
        <v>137</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238</v>
      </c>
      <c r="CS19" s="681"/>
      <c r="CT19" s="681"/>
      <c r="CU19" s="681"/>
      <c r="CV19" s="681"/>
      <c r="CW19" s="681"/>
      <c r="CX19" s="681"/>
      <c r="CY19" s="682"/>
      <c r="CZ19" s="713" t="s">
        <v>238</v>
      </c>
      <c r="DA19" s="713"/>
      <c r="DB19" s="713"/>
      <c r="DC19" s="713"/>
      <c r="DD19" s="686" t="s">
        <v>238</v>
      </c>
      <c r="DE19" s="681"/>
      <c r="DF19" s="681"/>
      <c r="DG19" s="681"/>
      <c r="DH19" s="681"/>
      <c r="DI19" s="681"/>
      <c r="DJ19" s="681"/>
      <c r="DK19" s="681"/>
      <c r="DL19" s="681"/>
      <c r="DM19" s="681"/>
      <c r="DN19" s="681"/>
      <c r="DO19" s="681"/>
      <c r="DP19" s="682"/>
      <c r="DQ19" s="686" t="s">
        <v>238</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5381</v>
      </c>
      <c r="S20" s="681"/>
      <c r="T20" s="681"/>
      <c r="U20" s="681"/>
      <c r="V20" s="681"/>
      <c r="W20" s="681"/>
      <c r="X20" s="681"/>
      <c r="Y20" s="682"/>
      <c r="Z20" s="713">
        <v>0</v>
      </c>
      <c r="AA20" s="713"/>
      <c r="AB20" s="713"/>
      <c r="AC20" s="713"/>
      <c r="AD20" s="714">
        <v>5381</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238385</v>
      </c>
      <c r="BH20" s="681"/>
      <c r="BI20" s="681"/>
      <c r="BJ20" s="681"/>
      <c r="BK20" s="681"/>
      <c r="BL20" s="681"/>
      <c r="BM20" s="681"/>
      <c r="BN20" s="682"/>
      <c r="BO20" s="713">
        <v>4.4000000000000004</v>
      </c>
      <c r="BP20" s="713"/>
      <c r="BQ20" s="713"/>
      <c r="BR20" s="713"/>
      <c r="BS20" s="686" t="s">
        <v>238</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14802499</v>
      </c>
      <c r="CS20" s="681"/>
      <c r="CT20" s="681"/>
      <c r="CU20" s="681"/>
      <c r="CV20" s="681"/>
      <c r="CW20" s="681"/>
      <c r="CX20" s="681"/>
      <c r="CY20" s="682"/>
      <c r="CZ20" s="713">
        <v>100</v>
      </c>
      <c r="DA20" s="713"/>
      <c r="DB20" s="713"/>
      <c r="DC20" s="713"/>
      <c r="DD20" s="686">
        <v>1160829</v>
      </c>
      <c r="DE20" s="681"/>
      <c r="DF20" s="681"/>
      <c r="DG20" s="681"/>
      <c r="DH20" s="681"/>
      <c r="DI20" s="681"/>
      <c r="DJ20" s="681"/>
      <c r="DK20" s="681"/>
      <c r="DL20" s="681"/>
      <c r="DM20" s="681"/>
      <c r="DN20" s="681"/>
      <c r="DO20" s="681"/>
      <c r="DP20" s="682"/>
      <c r="DQ20" s="686">
        <v>8750901</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2951</v>
      </c>
      <c r="S21" s="681"/>
      <c r="T21" s="681"/>
      <c r="U21" s="681"/>
      <c r="V21" s="681"/>
      <c r="W21" s="681"/>
      <c r="X21" s="681"/>
      <c r="Y21" s="682"/>
      <c r="Z21" s="713">
        <v>0</v>
      </c>
      <c r="AA21" s="713"/>
      <c r="AB21" s="713"/>
      <c r="AC21" s="713"/>
      <c r="AD21" s="714">
        <v>2951</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238</v>
      </c>
      <c r="BH21" s="681"/>
      <c r="BI21" s="681"/>
      <c r="BJ21" s="681"/>
      <c r="BK21" s="681"/>
      <c r="BL21" s="681"/>
      <c r="BM21" s="681"/>
      <c r="BN21" s="682"/>
      <c r="BO21" s="713" t="s">
        <v>238</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526220</v>
      </c>
      <c r="S22" s="681"/>
      <c r="T22" s="681"/>
      <c r="U22" s="681"/>
      <c r="V22" s="681"/>
      <c r="W22" s="681"/>
      <c r="X22" s="681"/>
      <c r="Y22" s="682"/>
      <c r="Z22" s="713">
        <v>3.4</v>
      </c>
      <c r="AA22" s="713"/>
      <c r="AB22" s="713"/>
      <c r="AC22" s="713"/>
      <c r="AD22" s="714">
        <v>396985</v>
      </c>
      <c r="AE22" s="714"/>
      <c r="AF22" s="714"/>
      <c r="AG22" s="714"/>
      <c r="AH22" s="714"/>
      <c r="AI22" s="714"/>
      <c r="AJ22" s="714"/>
      <c r="AK22" s="714"/>
      <c r="AL22" s="683">
        <v>6</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175</v>
      </c>
      <c r="BH22" s="681"/>
      <c r="BI22" s="681"/>
      <c r="BJ22" s="681"/>
      <c r="BK22" s="681"/>
      <c r="BL22" s="681"/>
      <c r="BM22" s="681"/>
      <c r="BN22" s="682"/>
      <c r="BO22" s="713" t="s">
        <v>175</v>
      </c>
      <c r="BP22" s="713"/>
      <c r="BQ22" s="713"/>
      <c r="BR22" s="713"/>
      <c r="BS22" s="686" t="s">
        <v>175</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396985</v>
      </c>
      <c r="S23" s="681"/>
      <c r="T23" s="681"/>
      <c r="U23" s="681"/>
      <c r="V23" s="681"/>
      <c r="W23" s="681"/>
      <c r="X23" s="681"/>
      <c r="Y23" s="682"/>
      <c r="Z23" s="713">
        <v>2.6</v>
      </c>
      <c r="AA23" s="713"/>
      <c r="AB23" s="713"/>
      <c r="AC23" s="713"/>
      <c r="AD23" s="714">
        <v>396985</v>
      </c>
      <c r="AE23" s="714"/>
      <c r="AF23" s="714"/>
      <c r="AG23" s="714"/>
      <c r="AH23" s="714"/>
      <c r="AI23" s="714"/>
      <c r="AJ23" s="714"/>
      <c r="AK23" s="714"/>
      <c r="AL23" s="683">
        <v>6</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238385</v>
      </c>
      <c r="BH23" s="681"/>
      <c r="BI23" s="681"/>
      <c r="BJ23" s="681"/>
      <c r="BK23" s="681"/>
      <c r="BL23" s="681"/>
      <c r="BM23" s="681"/>
      <c r="BN23" s="682"/>
      <c r="BO23" s="713">
        <v>4.4000000000000004</v>
      </c>
      <c r="BP23" s="713"/>
      <c r="BQ23" s="713"/>
      <c r="BR23" s="713"/>
      <c r="BS23" s="686" t="s">
        <v>238</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129235</v>
      </c>
      <c r="S24" s="681"/>
      <c r="T24" s="681"/>
      <c r="U24" s="681"/>
      <c r="V24" s="681"/>
      <c r="W24" s="681"/>
      <c r="X24" s="681"/>
      <c r="Y24" s="682"/>
      <c r="Z24" s="713">
        <v>0.8</v>
      </c>
      <c r="AA24" s="713"/>
      <c r="AB24" s="713"/>
      <c r="AC24" s="713"/>
      <c r="AD24" s="714" t="s">
        <v>238</v>
      </c>
      <c r="AE24" s="714"/>
      <c r="AF24" s="714"/>
      <c r="AG24" s="714"/>
      <c r="AH24" s="714"/>
      <c r="AI24" s="714"/>
      <c r="AJ24" s="714"/>
      <c r="AK24" s="714"/>
      <c r="AL24" s="683" t="s">
        <v>175</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175</v>
      </c>
      <c r="BP24" s="713"/>
      <c r="BQ24" s="713"/>
      <c r="BR24" s="713"/>
      <c r="BS24" s="686" t="s">
        <v>175</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4489268</v>
      </c>
      <c r="CS24" s="736"/>
      <c r="CT24" s="736"/>
      <c r="CU24" s="736"/>
      <c r="CV24" s="736"/>
      <c r="CW24" s="736"/>
      <c r="CX24" s="736"/>
      <c r="CY24" s="779"/>
      <c r="CZ24" s="780">
        <v>30.3</v>
      </c>
      <c r="DA24" s="751"/>
      <c r="DB24" s="751"/>
      <c r="DC24" s="783"/>
      <c r="DD24" s="778">
        <v>3152861</v>
      </c>
      <c r="DE24" s="736"/>
      <c r="DF24" s="736"/>
      <c r="DG24" s="736"/>
      <c r="DH24" s="736"/>
      <c r="DI24" s="736"/>
      <c r="DJ24" s="736"/>
      <c r="DK24" s="779"/>
      <c r="DL24" s="778">
        <v>2600964</v>
      </c>
      <c r="DM24" s="736"/>
      <c r="DN24" s="736"/>
      <c r="DO24" s="736"/>
      <c r="DP24" s="736"/>
      <c r="DQ24" s="736"/>
      <c r="DR24" s="736"/>
      <c r="DS24" s="736"/>
      <c r="DT24" s="736"/>
      <c r="DU24" s="736"/>
      <c r="DV24" s="779"/>
      <c r="DW24" s="780">
        <v>37.299999999999997</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238</v>
      </c>
      <c r="S25" s="681"/>
      <c r="T25" s="681"/>
      <c r="U25" s="681"/>
      <c r="V25" s="681"/>
      <c r="W25" s="681"/>
      <c r="X25" s="681"/>
      <c r="Y25" s="682"/>
      <c r="Z25" s="713" t="s">
        <v>175</v>
      </c>
      <c r="AA25" s="713"/>
      <c r="AB25" s="713"/>
      <c r="AC25" s="713"/>
      <c r="AD25" s="714" t="s">
        <v>137</v>
      </c>
      <c r="AE25" s="714"/>
      <c r="AF25" s="714"/>
      <c r="AG25" s="714"/>
      <c r="AH25" s="714"/>
      <c r="AI25" s="714"/>
      <c r="AJ25" s="714"/>
      <c r="AK25" s="714"/>
      <c r="AL25" s="683" t="s">
        <v>238</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238</v>
      </c>
      <c r="BP25" s="713"/>
      <c r="BQ25" s="713"/>
      <c r="BR25" s="713"/>
      <c r="BS25" s="686" t="s">
        <v>137</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1964260</v>
      </c>
      <c r="CS25" s="699"/>
      <c r="CT25" s="699"/>
      <c r="CU25" s="699"/>
      <c r="CV25" s="699"/>
      <c r="CW25" s="699"/>
      <c r="CX25" s="699"/>
      <c r="CY25" s="700"/>
      <c r="CZ25" s="683">
        <v>13.3</v>
      </c>
      <c r="DA25" s="701"/>
      <c r="DB25" s="701"/>
      <c r="DC25" s="702"/>
      <c r="DD25" s="686">
        <v>1730702</v>
      </c>
      <c r="DE25" s="699"/>
      <c r="DF25" s="699"/>
      <c r="DG25" s="699"/>
      <c r="DH25" s="699"/>
      <c r="DI25" s="699"/>
      <c r="DJ25" s="699"/>
      <c r="DK25" s="700"/>
      <c r="DL25" s="686">
        <v>1265440</v>
      </c>
      <c r="DM25" s="699"/>
      <c r="DN25" s="699"/>
      <c r="DO25" s="699"/>
      <c r="DP25" s="699"/>
      <c r="DQ25" s="699"/>
      <c r="DR25" s="699"/>
      <c r="DS25" s="699"/>
      <c r="DT25" s="699"/>
      <c r="DU25" s="699"/>
      <c r="DV25" s="700"/>
      <c r="DW25" s="683">
        <v>18.100000000000001</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6891689</v>
      </c>
      <c r="S26" s="681"/>
      <c r="T26" s="681"/>
      <c r="U26" s="681"/>
      <c r="V26" s="681"/>
      <c r="W26" s="681"/>
      <c r="X26" s="681"/>
      <c r="Y26" s="682"/>
      <c r="Z26" s="713">
        <v>45.2</v>
      </c>
      <c r="AA26" s="713"/>
      <c r="AB26" s="713"/>
      <c r="AC26" s="713"/>
      <c r="AD26" s="714">
        <v>6524069</v>
      </c>
      <c r="AE26" s="714"/>
      <c r="AF26" s="714"/>
      <c r="AG26" s="714"/>
      <c r="AH26" s="714"/>
      <c r="AI26" s="714"/>
      <c r="AJ26" s="714"/>
      <c r="AK26" s="714"/>
      <c r="AL26" s="683">
        <v>99.3</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238</v>
      </c>
      <c r="BH26" s="681"/>
      <c r="BI26" s="681"/>
      <c r="BJ26" s="681"/>
      <c r="BK26" s="681"/>
      <c r="BL26" s="681"/>
      <c r="BM26" s="681"/>
      <c r="BN26" s="682"/>
      <c r="BO26" s="713" t="s">
        <v>238</v>
      </c>
      <c r="BP26" s="713"/>
      <c r="BQ26" s="713"/>
      <c r="BR26" s="713"/>
      <c r="BS26" s="686" t="s">
        <v>137</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1242369</v>
      </c>
      <c r="CS26" s="681"/>
      <c r="CT26" s="681"/>
      <c r="CU26" s="681"/>
      <c r="CV26" s="681"/>
      <c r="CW26" s="681"/>
      <c r="CX26" s="681"/>
      <c r="CY26" s="682"/>
      <c r="CZ26" s="683">
        <v>8.4</v>
      </c>
      <c r="DA26" s="701"/>
      <c r="DB26" s="701"/>
      <c r="DC26" s="702"/>
      <c r="DD26" s="686">
        <v>1123706</v>
      </c>
      <c r="DE26" s="681"/>
      <c r="DF26" s="681"/>
      <c r="DG26" s="681"/>
      <c r="DH26" s="681"/>
      <c r="DI26" s="681"/>
      <c r="DJ26" s="681"/>
      <c r="DK26" s="682"/>
      <c r="DL26" s="686" t="s">
        <v>238</v>
      </c>
      <c r="DM26" s="681"/>
      <c r="DN26" s="681"/>
      <c r="DO26" s="681"/>
      <c r="DP26" s="681"/>
      <c r="DQ26" s="681"/>
      <c r="DR26" s="681"/>
      <c r="DS26" s="681"/>
      <c r="DT26" s="681"/>
      <c r="DU26" s="681"/>
      <c r="DV26" s="682"/>
      <c r="DW26" s="683" t="s">
        <v>238</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5076</v>
      </c>
      <c r="S27" s="681"/>
      <c r="T27" s="681"/>
      <c r="U27" s="681"/>
      <c r="V27" s="681"/>
      <c r="W27" s="681"/>
      <c r="X27" s="681"/>
      <c r="Y27" s="682"/>
      <c r="Z27" s="713">
        <v>0</v>
      </c>
      <c r="AA27" s="713"/>
      <c r="AB27" s="713"/>
      <c r="AC27" s="713"/>
      <c r="AD27" s="714">
        <v>5076</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5434765</v>
      </c>
      <c r="BH27" s="681"/>
      <c r="BI27" s="681"/>
      <c r="BJ27" s="681"/>
      <c r="BK27" s="681"/>
      <c r="BL27" s="681"/>
      <c r="BM27" s="681"/>
      <c r="BN27" s="682"/>
      <c r="BO27" s="713">
        <v>100</v>
      </c>
      <c r="BP27" s="713"/>
      <c r="BQ27" s="713"/>
      <c r="BR27" s="713"/>
      <c r="BS27" s="686" t="s">
        <v>137</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1497423</v>
      </c>
      <c r="CS27" s="699"/>
      <c r="CT27" s="699"/>
      <c r="CU27" s="699"/>
      <c r="CV27" s="699"/>
      <c r="CW27" s="699"/>
      <c r="CX27" s="699"/>
      <c r="CY27" s="700"/>
      <c r="CZ27" s="683">
        <v>10.1</v>
      </c>
      <c r="DA27" s="701"/>
      <c r="DB27" s="701"/>
      <c r="DC27" s="702"/>
      <c r="DD27" s="686">
        <v>394574</v>
      </c>
      <c r="DE27" s="699"/>
      <c r="DF27" s="699"/>
      <c r="DG27" s="699"/>
      <c r="DH27" s="699"/>
      <c r="DI27" s="699"/>
      <c r="DJ27" s="699"/>
      <c r="DK27" s="700"/>
      <c r="DL27" s="686">
        <v>307939</v>
      </c>
      <c r="DM27" s="699"/>
      <c r="DN27" s="699"/>
      <c r="DO27" s="699"/>
      <c r="DP27" s="699"/>
      <c r="DQ27" s="699"/>
      <c r="DR27" s="699"/>
      <c r="DS27" s="699"/>
      <c r="DT27" s="699"/>
      <c r="DU27" s="699"/>
      <c r="DV27" s="700"/>
      <c r="DW27" s="683">
        <v>4.4000000000000004</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3198</v>
      </c>
      <c r="S28" s="681"/>
      <c r="T28" s="681"/>
      <c r="U28" s="681"/>
      <c r="V28" s="681"/>
      <c r="W28" s="681"/>
      <c r="X28" s="681"/>
      <c r="Y28" s="682"/>
      <c r="Z28" s="713">
        <v>0</v>
      </c>
      <c r="AA28" s="713"/>
      <c r="AB28" s="713"/>
      <c r="AC28" s="713"/>
      <c r="AD28" s="714" t="s">
        <v>238</v>
      </c>
      <c r="AE28" s="714"/>
      <c r="AF28" s="714"/>
      <c r="AG28" s="714"/>
      <c r="AH28" s="714"/>
      <c r="AI28" s="714"/>
      <c r="AJ28" s="714"/>
      <c r="AK28" s="714"/>
      <c r="AL28" s="683" t="s">
        <v>238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1027585</v>
      </c>
      <c r="CS28" s="681"/>
      <c r="CT28" s="681"/>
      <c r="CU28" s="681"/>
      <c r="CV28" s="681"/>
      <c r="CW28" s="681"/>
      <c r="CX28" s="681"/>
      <c r="CY28" s="682"/>
      <c r="CZ28" s="683">
        <v>6.9</v>
      </c>
      <c r="DA28" s="701"/>
      <c r="DB28" s="701"/>
      <c r="DC28" s="702"/>
      <c r="DD28" s="686">
        <v>1027585</v>
      </c>
      <c r="DE28" s="681"/>
      <c r="DF28" s="681"/>
      <c r="DG28" s="681"/>
      <c r="DH28" s="681"/>
      <c r="DI28" s="681"/>
      <c r="DJ28" s="681"/>
      <c r="DK28" s="682"/>
      <c r="DL28" s="686">
        <v>1027585</v>
      </c>
      <c r="DM28" s="681"/>
      <c r="DN28" s="681"/>
      <c r="DO28" s="681"/>
      <c r="DP28" s="681"/>
      <c r="DQ28" s="681"/>
      <c r="DR28" s="681"/>
      <c r="DS28" s="681"/>
      <c r="DT28" s="681"/>
      <c r="DU28" s="681"/>
      <c r="DV28" s="682"/>
      <c r="DW28" s="683">
        <v>14.7</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113520</v>
      </c>
      <c r="S29" s="681"/>
      <c r="T29" s="681"/>
      <c r="U29" s="681"/>
      <c r="V29" s="681"/>
      <c r="W29" s="681"/>
      <c r="X29" s="681"/>
      <c r="Y29" s="682"/>
      <c r="Z29" s="713">
        <v>0.7</v>
      </c>
      <c r="AA29" s="713"/>
      <c r="AB29" s="713"/>
      <c r="AC29" s="713"/>
      <c r="AD29" s="714">
        <v>17265</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70</v>
      </c>
      <c r="CG29" s="720"/>
      <c r="CH29" s="720"/>
      <c r="CI29" s="720"/>
      <c r="CJ29" s="720"/>
      <c r="CK29" s="720"/>
      <c r="CL29" s="720"/>
      <c r="CM29" s="720"/>
      <c r="CN29" s="720"/>
      <c r="CO29" s="720"/>
      <c r="CP29" s="720"/>
      <c r="CQ29" s="721"/>
      <c r="CR29" s="680">
        <v>1027585</v>
      </c>
      <c r="CS29" s="699"/>
      <c r="CT29" s="699"/>
      <c r="CU29" s="699"/>
      <c r="CV29" s="699"/>
      <c r="CW29" s="699"/>
      <c r="CX29" s="699"/>
      <c r="CY29" s="700"/>
      <c r="CZ29" s="683">
        <v>6.9</v>
      </c>
      <c r="DA29" s="701"/>
      <c r="DB29" s="701"/>
      <c r="DC29" s="702"/>
      <c r="DD29" s="686">
        <v>1027585</v>
      </c>
      <c r="DE29" s="699"/>
      <c r="DF29" s="699"/>
      <c r="DG29" s="699"/>
      <c r="DH29" s="699"/>
      <c r="DI29" s="699"/>
      <c r="DJ29" s="699"/>
      <c r="DK29" s="700"/>
      <c r="DL29" s="686">
        <v>1027585</v>
      </c>
      <c r="DM29" s="699"/>
      <c r="DN29" s="699"/>
      <c r="DO29" s="699"/>
      <c r="DP29" s="699"/>
      <c r="DQ29" s="699"/>
      <c r="DR29" s="699"/>
      <c r="DS29" s="699"/>
      <c r="DT29" s="699"/>
      <c r="DU29" s="699"/>
      <c r="DV29" s="700"/>
      <c r="DW29" s="683">
        <v>14.7</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13737</v>
      </c>
      <c r="S30" s="681"/>
      <c r="T30" s="681"/>
      <c r="U30" s="681"/>
      <c r="V30" s="681"/>
      <c r="W30" s="681"/>
      <c r="X30" s="681"/>
      <c r="Y30" s="682"/>
      <c r="Z30" s="713">
        <v>0.1</v>
      </c>
      <c r="AA30" s="713"/>
      <c r="AB30" s="713"/>
      <c r="AC30" s="713"/>
      <c r="AD30" s="714">
        <v>1466</v>
      </c>
      <c r="AE30" s="714"/>
      <c r="AF30" s="714"/>
      <c r="AG30" s="714"/>
      <c r="AH30" s="714"/>
      <c r="AI30" s="714"/>
      <c r="AJ30" s="714"/>
      <c r="AK30" s="714"/>
      <c r="AL30" s="683">
        <v>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965277</v>
      </c>
      <c r="CS30" s="681"/>
      <c r="CT30" s="681"/>
      <c r="CU30" s="681"/>
      <c r="CV30" s="681"/>
      <c r="CW30" s="681"/>
      <c r="CX30" s="681"/>
      <c r="CY30" s="682"/>
      <c r="CZ30" s="683">
        <v>6.5</v>
      </c>
      <c r="DA30" s="701"/>
      <c r="DB30" s="701"/>
      <c r="DC30" s="702"/>
      <c r="DD30" s="686">
        <v>965277</v>
      </c>
      <c r="DE30" s="681"/>
      <c r="DF30" s="681"/>
      <c r="DG30" s="681"/>
      <c r="DH30" s="681"/>
      <c r="DI30" s="681"/>
      <c r="DJ30" s="681"/>
      <c r="DK30" s="682"/>
      <c r="DL30" s="686">
        <v>965277</v>
      </c>
      <c r="DM30" s="681"/>
      <c r="DN30" s="681"/>
      <c r="DO30" s="681"/>
      <c r="DP30" s="681"/>
      <c r="DQ30" s="681"/>
      <c r="DR30" s="681"/>
      <c r="DS30" s="681"/>
      <c r="DT30" s="681"/>
      <c r="DU30" s="681"/>
      <c r="DV30" s="682"/>
      <c r="DW30" s="683">
        <v>13.8</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4246033</v>
      </c>
      <c r="S31" s="681"/>
      <c r="T31" s="681"/>
      <c r="U31" s="681"/>
      <c r="V31" s="681"/>
      <c r="W31" s="681"/>
      <c r="X31" s="681"/>
      <c r="Y31" s="682"/>
      <c r="Z31" s="713">
        <v>27.8</v>
      </c>
      <c r="AA31" s="713"/>
      <c r="AB31" s="713"/>
      <c r="AC31" s="713"/>
      <c r="AD31" s="714" t="s">
        <v>238</v>
      </c>
      <c r="AE31" s="714"/>
      <c r="AF31" s="714"/>
      <c r="AG31" s="714"/>
      <c r="AH31" s="714"/>
      <c r="AI31" s="714"/>
      <c r="AJ31" s="714"/>
      <c r="AK31" s="714"/>
      <c r="AL31" s="683" t="s">
        <v>137</v>
      </c>
      <c r="AM31" s="684"/>
      <c r="AN31" s="684"/>
      <c r="AO31" s="715"/>
      <c r="AP31" s="756" t="s">
        <v>309</v>
      </c>
      <c r="AQ31" s="757"/>
      <c r="AR31" s="757"/>
      <c r="AS31" s="757"/>
      <c r="AT31" s="762" t="s">
        <v>310</v>
      </c>
      <c r="AU31" s="231"/>
      <c r="AV31" s="231"/>
      <c r="AW31" s="231"/>
      <c r="AX31" s="746" t="s">
        <v>188</v>
      </c>
      <c r="AY31" s="747"/>
      <c r="AZ31" s="747"/>
      <c r="BA31" s="747"/>
      <c r="BB31" s="747"/>
      <c r="BC31" s="747"/>
      <c r="BD31" s="747"/>
      <c r="BE31" s="747"/>
      <c r="BF31" s="748"/>
      <c r="BG31" s="749">
        <v>99.5</v>
      </c>
      <c r="BH31" s="750"/>
      <c r="BI31" s="750"/>
      <c r="BJ31" s="750"/>
      <c r="BK31" s="750"/>
      <c r="BL31" s="750"/>
      <c r="BM31" s="751">
        <v>98</v>
      </c>
      <c r="BN31" s="750"/>
      <c r="BO31" s="750"/>
      <c r="BP31" s="750"/>
      <c r="BQ31" s="752"/>
      <c r="BR31" s="749">
        <v>99.1</v>
      </c>
      <c r="BS31" s="750"/>
      <c r="BT31" s="750"/>
      <c r="BU31" s="750"/>
      <c r="BV31" s="750"/>
      <c r="BW31" s="750"/>
      <c r="BX31" s="751">
        <v>97.6</v>
      </c>
      <c r="BY31" s="750"/>
      <c r="BZ31" s="750"/>
      <c r="CA31" s="750"/>
      <c r="CB31" s="752"/>
      <c r="CD31" s="767"/>
      <c r="CE31" s="768"/>
      <c r="CF31" s="719" t="s">
        <v>311</v>
      </c>
      <c r="CG31" s="720"/>
      <c r="CH31" s="720"/>
      <c r="CI31" s="720"/>
      <c r="CJ31" s="720"/>
      <c r="CK31" s="720"/>
      <c r="CL31" s="720"/>
      <c r="CM31" s="720"/>
      <c r="CN31" s="720"/>
      <c r="CO31" s="720"/>
      <c r="CP31" s="720"/>
      <c r="CQ31" s="721"/>
      <c r="CR31" s="680">
        <v>62308</v>
      </c>
      <c r="CS31" s="699"/>
      <c r="CT31" s="699"/>
      <c r="CU31" s="699"/>
      <c r="CV31" s="699"/>
      <c r="CW31" s="699"/>
      <c r="CX31" s="699"/>
      <c r="CY31" s="700"/>
      <c r="CZ31" s="683">
        <v>0.4</v>
      </c>
      <c r="DA31" s="701"/>
      <c r="DB31" s="701"/>
      <c r="DC31" s="702"/>
      <c r="DD31" s="686">
        <v>62308</v>
      </c>
      <c r="DE31" s="699"/>
      <c r="DF31" s="699"/>
      <c r="DG31" s="699"/>
      <c r="DH31" s="699"/>
      <c r="DI31" s="699"/>
      <c r="DJ31" s="699"/>
      <c r="DK31" s="700"/>
      <c r="DL31" s="686">
        <v>62308</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175</v>
      </c>
      <c r="S32" s="681"/>
      <c r="T32" s="681"/>
      <c r="U32" s="681"/>
      <c r="V32" s="681"/>
      <c r="W32" s="681"/>
      <c r="X32" s="681"/>
      <c r="Y32" s="682"/>
      <c r="Z32" s="713" t="s">
        <v>137</v>
      </c>
      <c r="AA32" s="713"/>
      <c r="AB32" s="713"/>
      <c r="AC32" s="713"/>
      <c r="AD32" s="714" t="s">
        <v>238</v>
      </c>
      <c r="AE32" s="714"/>
      <c r="AF32" s="714"/>
      <c r="AG32" s="714"/>
      <c r="AH32" s="714"/>
      <c r="AI32" s="714"/>
      <c r="AJ32" s="714"/>
      <c r="AK32" s="714"/>
      <c r="AL32" s="683" t="s">
        <v>238</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99.4</v>
      </c>
      <c r="BH32" s="699"/>
      <c r="BI32" s="699"/>
      <c r="BJ32" s="699"/>
      <c r="BK32" s="699"/>
      <c r="BL32" s="699"/>
      <c r="BM32" s="684">
        <v>97.3</v>
      </c>
      <c r="BN32" s="745"/>
      <c r="BO32" s="745"/>
      <c r="BP32" s="745"/>
      <c r="BQ32" s="726"/>
      <c r="BR32" s="753">
        <v>98.7</v>
      </c>
      <c r="BS32" s="699"/>
      <c r="BT32" s="699"/>
      <c r="BU32" s="699"/>
      <c r="BV32" s="699"/>
      <c r="BW32" s="699"/>
      <c r="BX32" s="684">
        <v>96.9</v>
      </c>
      <c r="BY32" s="745"/>
      <c r="BZ32" s="745"/>
      <c r="CA32" s="745"/>
      <c r="CB32" s="726"/>
      <c r="CD32" s="769"/>
      <c r="CE32" s="770"/>
      <c r="CF32" s="719" t="s">
        <v>315</v>
      </c>
      <c r="CG32" s="720"/>
      <c r="CH32" s="720"/>
      <c r="CI32" s="720"/>
      <c r="CJ32" s="720"/>
      <c r="CK32" s="720"/>
      <c r="CL32" s="720"/>
      <c r="CM32" s="720"/>
      <c r="CN32" s="720"/>
      <c r="CO32" s="720"/>
      <c r="CP32" s="720"/>
      <c r="CQ32" s="721"/>
      <c r="CR32" s="680" t="s">
        <v>175</v>
      </c>
      <c r="CS32" s="681"/>
      <c r="CT32" s="681"/>
      <c r="CU32" s="681"/>
      <c r="CV32" s="681"/>
      <c r="CW32" s="681"/>
      <c r="CX32" s="681"/>
      <c r="CY32" s="682"/>
      <c r="CZ32" s="683" t="s">
        <v>238</v>
      </c>
      <c r="DA32" s="701"/>
      <c r="DB32" s="701"/>
      <c r="DC32" s="702"/>
      <c r="DD32" s="686" t="s">
        <v>175</v>
      </c>
      <c r="DE32" s="681"/>
      <c r="DF32" s="681"/>
      <c r="DG32" s="681"/>
      <c r="DH32" s="681"/>
      <c r="DI32" s="681"/>
      <c r="DJ32" s="681"/>
      <c r="DK32" s="682"/>
      <c r="DL32" s="686" t="s">
        <v>175</v>
      </c>
      <c r="DM32" s="681"/>
      <c r="DN32" s="681"/>
      <c r="DO32" s="681"/>
      <c r="DP32" s="681"/>
      <c r="DQ32" s="681"/>
      <c r="DR32" s="681"/>
      <c r="DS32" s="681"/>
      <c r="DT32" s="681"/>
      <c r="DU32" s="681"/>
      <c r="DV32" s="682"/>
      <c r="DW32" s="683" t="s">
        <v>238</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764463</v>
      </c>
      <c r="S33" s="681"/>
      <c r="T33" s="681"/>
      <c r="U33" s="681"/>
      <c r="V33" s="681"/>
      <c r="W33" s="681"/>
      <c r="X33" s="681"/>
      <c r="Y33" s="682"/>
      <c r="Z33" s="713">
        <v>5</v>
      </c>
      <c r="AA33" s="713"/>
      <c r="AB33" s="713"/>
      <c r="AC33" s="713"/>
      <c r="AD33" s="714" t="s">
        <v>137</v>
      </c>
      <c r="AE33" s="714"/>
      <c r="AF33" s="714"/>
      <c r="AG33" s="714"/>
      <c r="AH33" s="714"/>
      <c r="AI33" s="714"/>
      <c r="AJ33" s="714"/>
      <c r="AK33" s="714"/>
      <c r="AL33" s="683" t="s">
        <v>238</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99.5</v>
      </c>
      <c r="BH33" s="665"/>
      <c r="BI33" s="665"/>
      <c r="BJ33" s="665"/>
      <c r="BK33" s="665"/>
      <c r="BL33" s="665"/>
      <c r="BM33" s="707">
        <v>98.3</v>
      </c>
      <c r="BN33" s="665"/>
      <c r="BO33" s="665"/>
      <c r="BP33" s="665"/>
      <c r="BQ33" s="709"/>
      <c r="BR33" s="744">
        <v>99.4</v>
      </c>
      <c r="BS33" s="665"/>
      <c r="BT33" s="665"/>
      <c r="BU33" s="665"/>
      <c r="BV33" s="665"/>
      <c r="BW33" s="665"/>
      <c r="BX33" s="707">
        <v>98.1</v>
      </c>
      <c r="BY33" s="665"/>
      <c r="BZ33" s="665"/>
      <c r="CA33" s="665"/>
      <c r="CB33" s="709"/>
      <c r="CD33" s="719" t="s">
        <v>318</v>
      </c>
      <c r="CE33" s="720"/>
      <c r="CF33" s="720"/>
      <c r="CG33" s="720"/>
      <c r="CH33" s="720"/>
      <c r="CI33" s="720"/>
      <c r="CJ33" s="720"/>
      <c r="CK33" s="720"/>
      <c r="CL33" s="720"/>
      <c r="CM33" s="720"/>
      <c r="CN33" s="720"/>
      <c r="CO33" s="720"/>
      <c r="CP33" s="720"/>
      <c r="CQ33" s="721"/>
      <c r="CR33" s="680">
        <v>9152402</v>
      </c>
      <c r="CS33" s="699"/>
      <c r="CT33" s="699"/>
      <c r="CU33" s="699"/>
      <c r="CV33" s="699"/>
      <c r="CW33" s="699"/>
      <c r="CX33" s="699"/>
      <c r="CY33" s="700"/>
      <c r="CZ33" s="683">
        <v>61.8</v>
      </c>
      <c r="DA33" s="701"/>
      <c r="DB33" s="701"/>
      <c r="DC33" s="702"/>
      <c r="DD33" s="686">
        <v>5356620</v>
      </c>
      <c r="DE33" s="699"/>
      <c r="DF33" s="699"/>
      <c r="DG33" s="699"/>
      <c r="DH33" s="699"/>
      <c r="DI33" s="699"/>
      <c r="DJ33" s="699"/>
      <c r="DK33" s="700"/>
      <c r="DL33" s="686">
        <v>3455062</v>
      </c>
      <c r="DM33" s="699"/>
      <c r="DN33" s="699"/>
      <c r="DO33" s="699"/>
      <c r="DP33" s="699"/>
      <c r="DQ33" s="699"/>
      <c r="DR33" s="699"/>
      <c r="DS33" s="699"/>
      <c r="DT33" s="699"/>
      <c r="DU33" s="699"/>
      <c r="DV33" s="700"/>
      <c r="DW33" s="683">
        <v>49.5</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23026</v>
      </c>
      <c r="S34" s="681"/>
      <c r="T34" s="681"/>
      <c r="U34" s="681"/>
      <c r="V34" s="681"/>
      <c r="W34" s="681"/>
      <c r="X34" s="681"/>
      <c r="Y34" s="682"/>
      <c r="Z34" s="713">
        <v>0.2</v>
      </c>
      <c r="AA34" s="713"/>
      <c r="AB34" s="713"/>
      <c r="AC34" s="713"/>
      <c r="AD34" s="714">
        <v>8114</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1770326</v>
      </c>
      <c r="CS34" s="681"/>
      <c r="CT34" s="681"/>
      <c r="CU34" s="681"/>
      <c r="CV34" s="681"/>
      <c r="CW34" s="681"/>
      <c r="CX34" s="681"/>
      <c r="CY34" s="682"/>
      <c r="CZ34" s="683">
        <v>12</v>
      </c>
      <c r="DA34" s="701"/>
      <c r="DB34" s="701"/>
      <c r="DC34" s="702"/>
      <c r="DD34" s="686">
        <v>1427486</v>
      </c>
      <c r="DE34" s="681"/>
      <c r="DF34" s="681"/>
      <c r="DG34" s="681"/>
      <c r="DH34" s="681"/>
      <c r="DI34" s="681"/>
      <c r="DJ34" s="681"/>
      <c r="DK34" s="682"/>
      <c r="DL34" s="686">
        <v>982543</v>
      </c>
      <c r="DM34" s="681"/>
      <c r="DN34" s="681"/>
      <c r="DO34" s="681"/>
      <c r="DP34" s="681"/>
      <c r="DQ34" s="681"/>
      <c r="DR34" s="681"/>
      <c r="DS34" s="681"/>
      <c r="DT34" s="681"/>
      <c r="DU34" s="681"/>
      <c r="DV34" s="682"/>
      <c r="DW34" s="683">
        <v>14.1</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709118</v>
      </c>
      <c r="S35" s="681"/>
      <c r="T35" s="681"/>
      <c r="U35" s="681"/>
      <c r="V35" s="681"/>
      <c r="W35" s="681"/>
      <c r="X35" s="681"/>
      <c r="Y35" s="682"/>
      <c r="Z35" s="713">
        <v>4.5999999999999996</v>
      </c>
      <c r="AA35" s="713"/>
      <c r="AB35" s="713"/>
      <c r="AC35" s="713"/>
      <c r="AD35" s="714" t="s">
        <v>238</v>
      </c>
      <c r="AE35" s="714"/>
      <c r="AF35" s="714"/>
      <c r="AG35" s="714"/>
      <c r="AH35" s="714"/>
      <c r="AI35" s="714"/>
      <c r="AJ35" s="714"/>
      <c r="AK35" s="714"/>
      <c r="AL35" s="683" t="s">
        <v>238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58152</v>
      </c>
      <c r="CS35" s="699"/>
      <c r="CT35" s="699"/>
      <c r="CU35" s="699"/>
      <c r="CV35" s="699"/>
      <c r="CW35" s="699"/>
      <c r="CX35" s="699"/>
      <c r="CY35" s="700"/>
      <c r="CZ35" s="683">
        <v>0.4</v>
      </c>
      <c r="DA35" s="701"/>
      <c r="DB35" s="701"/>
      <c r="DC35" s="702"/>
      <c r="DD35" s="686">
        <v>45911</v>
      </c>
      <c r="DE35" s="699"/>
      <c r="DF35" s="699"/>
      <c r="DG35" s="699"/>
      <c r="DH35" s="699"/>
      <c r="DI35" s="699"/>
      <c r="DJ35" s="699"/>
      <c r="DK35" s="700"/>
      <c r="DL35" s="686">
        <v>327</v>
      </c>
      <c r="DM35" s="699"/>
      <c r="DN35" s="699"/>
      <c r="DO35" s="699"/>
      <c r="DP35" s="699"/>
      <c r="DQ35" s="699"/>
      <c r="DR35" s="699"/>
      <c r="DS35" s="699"/>
      <c r="DT35" s="699"/>
      <c r="DU35" s="699"/>
      <c r="DV35" s="700"/>
      <c r="DW35" s="683">
        <v>0</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777277</v>
      </c>
      <c r="S36" s="681"/>
      <c r="T36" s="681"/>
      <c r="U36" s="681"/>
      <c r="V36" s="681"/>
      <c r="W36" s="681"/>
      <c r="X36" s="681"/>
      <c r="Y36" s="682"/>
      <c r="Z36" s="713">
        <v>5.0999999999999996</v>
      </c>
      <c r="AA36" s="713"/>
      <c r="AB36" s="713"/>
      <c r="AC36" s="713"/>
      <c r="AD36" s="714" t="s">
        <v>137</v>
      </c>
      <c r="AE36" s="714"/>
      <c r="AF36" s="714"/>
      <c r="AG36" s="714"/>
      <c r="AH36" s="714"/>
      <c r="AI36" s="714"/>
      <c r="AJ36" s="714"/>
      <c r="AK36" s="714"/>
      <c r="AL36" s="683" t="s">
        <v>137</v>
      </c>
      <c r="AM36" s="684"/>
      <c r="AN36" s="684"/>
      <c r="AO36" s="715"/>
      <c r="AP36" s="235"/>
      <c r="AQ36" s="732" t="s">
        <v>326</v>
      </c>
      <c r="AR36" s="733"/>
      <c r="AS36" s="733"/>
      <c r="AT36" s="733"/>
      <c r="AU36" s="733"/>
      <c r="AV36" s="733"/>
      <c r="AW36" s="733"/>
      <c r="AX36" s="733"/>
      <c r="AY36" s="734"/>
      <c r="AZ36" s="735">
        <v>1589951</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74893</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5869156</v>
      </c>
      <c r="CS36" s="681"/>
      <c r="CT36" s="681"/>
      <c r="CU36" s="681"/>
      <c r="CV36" s="681"/>
      <c r="CW36" s="681"/>
      <c r="CX36" s="681"/>
      <c r="CY36" s="682"/>
      <c r="CZ36" s="683">
        <v>39.6</v>
      </c>
      <c r="DA36" s="701"/>
      <c r="DB36" s="701"/>
      <c r="DC36" s="702"/>
      <c r="DD36" s="686">
        <v>2776699</v>
      </c>
      <c r="DE36" s="681"/>
      <c r="DF36" s="681"/>
      <c r="DG36" s="681"/>
      <c r="DH36" s="681"/>
      <c r="DI36" s="681"/>
      <c r="DJ36" s="681"/>
      <c r="DK36" s="682"/>
      <c r="DL36" s="686">
        <v>2076410</v>
      </c>
      <c r="DM36" s="681"/>
      <c r="DN36" s="681"/>
      <c r="DO36" s="681"/>
      <c r="DP36" s="681"/>
      <c r="DQ36" s="681"/>
      <c r="DR36" s="681"/>
      <c r="DS36" s="681"/>
      <c r="DT36" s="681"/>
      <c r="DU36" s="681"/>
      <c r="DV36" s="682"/>
      <c r="DW36" s="683">
        <v>29.8</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510980</v>
      </c>
      <c r="S37" s="681"/>
      <c r="T37" s="681"/>
      <c r="U37" s="681"/>
      <c r="V37" s="681"/>
      <c r="W37" s="681"/>
      <c r="X37" s="681"/>
      <c r="Y37" s="682"/>
      <c r="Z37" s="713">
        <v>3.3</v>
      </c>
      <c r="AA37" s="713"/>
      <c r="AB37" s="713"/>
      <c r="AC37" s="713"/>
      <c r="AD37" s="714" t="s">
        <v>238</v>
      </c>
      <c r="AE37" s="714"/>
      <c r="AF37" s="714"/>
      <c r="AG37" s="714"/>
      <c r="AH37" s="714"/>
      <c r="AI37" s="714"/>
      <c r="AJ37" s="714"/>
      <c r="AK37" s="714"/>
      <c r="AL37" s="683" t="s">
        <v>238</v>
      </c>
      <c r="AM37" s="684"/>
      <c r="AN37" s="684"/>
      <c r="AO37" s="715"/>
      <c r="AQ37" s="723" t="s">
        <v>330</v>
      </c>
      <c r="AR37" s="724"/>
      <c r="AS37" s="724"/>
      <c r="AT37" s="724"/>
      <c r="AU37" s="724"/>
      <c r="AV37" s="724"/>
      <c r="AW37" s="724"/>
      <c r="AX37" s="724"/>
      <c r="AY37" s="725"/>
      <c r="AZ37" s="680">
        <v>635800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74893</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794007</v>
      </c>
      <c r="CS37" s="699"/>
      <c r="CT37" s="699"/>
      <c r="CU37" s="699"/>
      <c r="CV37" s="699"/>
      <c r="CW37" s="699"/>
      <c r="CX37" s="699"/>
      <c r="CY37" s="700"/>
      <c r="CZ37" s="683">
        <v>5.4</v>
      </c>
      <c r="DA37" s="701"/>
      <c r="DB37" s="701"/>
      <c r="DC37" s="702"/>
      <c r="DD37" s="686">
        <v>793090</v>
      </c>
      <c r="DE37" s="699"/>
      <c r="DF37" s="699"/>
      <c r="DG37" s="699"/>
      <c r="DH37" s="699"/>
      <c r="DI37" s="699"/>
      <c r="DJ37" s="699"/>
      <c r="DK37" s="700"/>
      <c r="DL37" s="686">
        <v>786959</v>
      </c>
      <c r="DM37" s="699"/>
      <c r="DN37" s="699"/>
      <c r="DO37" s="699"/>
      <c r="DP37" s="699"/>
      <c r="DQ37" s="699"/>
      <c r="DR37" s="699"/>
      <c r="DS37" s="699"/>
      <c r="DT37" s="699"/>
      <c r="DU37" s="699"/>
      <c r="DV37" s="700"/>
      <c r="DW37" s="683">
        <v>11.3</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129490</v>
      </c>
      <c r="S38" s="681"/>
      <c r="T38" s="681"/>
      <c r="U38" s="681"/>
      <c r="V38" s="681"/>
      <c r="W38" s="681"/>
      <c r="X38" s="681"/>
      <c r="Y38" s="682"/>
      <c r="Z38" s="713">
        <v>0.8</v>
      </c>
      <c r="AA38" s="713"/>
      <c r="AB38" s="713"/>
      <c r="AC38" s="713"/>
      <c r="AD38" s="714">
        <v>16097</v>
      </c>
      <c r="AE38" s="714"/>
      <c r="AF38" s="714"/>
      <c r="AG38" s="714"/>
      <c r="AH38" s="714"/>
      <c r="AI38" s="714"/>
      <c r="AJ38" s="714"/>
      <c r="AK38" s="714"/>
      <c r="AL38" s="683">
        <v>0.2</v>
      </c>
      <c r="AM38" s="684"/>
      <c r="AN38" s="684"/>
      <c r="AO38" s="715"/>
      <c r="AQ38" s="723" t="s">
        <v>334</v>
      </c>
      <c r="AR38" s="724"/>
      <c r="AS38" s="724"/>
      <c r="AT38" s="724"/>
      <c r="AU38" s="724"/>
      <c r="AV38" s="724"/>
      <c r="AW38" s="724"/>
      <c r="AX38" s="724"/>
      <c r="AY38" s="725"/>
      <c r="AZ38" s="680">
        <v>397011</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3481</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554700</v>
      </c>
      <c r="CS38" s="681"/>
      <c r="CT38" s="681"/>
      <c r="CU38" s="681"/>
      <c r="CV38" s="681"/>
      <c r="CW38" s="681"/>
      <c r="CX38" s="681"/>
      <c r="CY38" s="682"/>
      <c r="CZ38" s="683">
        <v>3.7</v>
      </c>
      <c r="DA38" s="701"/>
      <c r="DB38" s="701"/>
      <c r="DC38" s="702"/>
      <c r="DD38" s="686">
        <v>423721</v>
      </c>
      <c r="DE38" s="681"/>
      <c r="DF38" s="681"/>
      <c r="DG38" s="681"/>
      <c r="DH38" s="681"/>
      <c r="DI38" s="681"/>
      <c r="DJ38" s="681"/>
      <c r="DK38" s="682"/>
      <c r="DL38" s="686">
        <v>395782</v>
      </c>
      <c r="DM38" s="681"/>
      <c r="DN38" s="681"/>
      <c r="DO38" s="681"/>
      <c r="DP38" s="681"/>
      <c r="DQ38" s="681"/>
      <c r="DR38" s="681"/>
      <c r="DS38" s="681"/>
      <c r="DT38" s="681"/>
      <c r="DU38" s="681"/>
      <c r="DV38" s="682"/>
      <c r="DW38" s="683">
        <v>5.7</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1067304</v>
      </c>
      <c r="S39" s="681"/>
      <c r="T39" s="681"/>
      <c r="U39" s="681"/>
      <c r="V39" s="681"/>
      <c r="W39" s="681"/>
      <c r="X39" s="681"/>
      <c r="Y39" s="682"/>
      <c r="Z39" s="713">
        <v>7</v>
      </c>
      <c r="AA39" s="713"/>
      <c r="AB39" s="713"/>
      <c r="AC39" s="713"/>
      <c r="AD39" s="714" t="s">
        <v>238</v>
      </c>
      <c r="AE39" s="714"/>
      <c r="AF39" s="714"/>
      <c r="AG39" s="714"/>
      <c r="AH39" s="714"/>
      <c r="AI39" s="714"/>
      <c r="AJ39" s="714"/>
      <c r="AK39" s="714"/>
      <c r="AL39" s="683" t="s">
        <v>238</v>
      </c>
      <c r="AM39" s="684"/>
      <c r="AN39" s="684"/>
      <c r="AO39" s="715"/>
      <c r="AQ39" s="723" t="s">
        <v>338</v>
      </c>
      <c r="AR39" s="724"/>
      <c r="AS39" s="724"/>
      <c r="AT39" s="724"/>
      <c r="AU39" s="724"/>
      <c r="AV39" s="724"/>
      <c r="AW39" s="724"/>
      <c r="AX39" s="724"/>
      <c r="AY39" s="725"/>
      <c r="AZ39" s="680">
        <v>2440</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5575</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899168</v>
      </c>
      <c r="CS39" s="699"/>
      <c r="CT39" s="699"/>
      <c r="CU39" s="699"/>
      <c r="CV39" s="699"/>
      <c r="CW39" s="699"/>
      <c r="CX39" s="699"/>
      <c r="CY39" s="700"/>
      <c r="CZ39" s="683">
        <v>6.1</v>
      </c>
      <c r="DA39" s="701"/>
      <c r="DB39" s="701"/>
      <c r="DC39" s="702"/>
      <c r="DD39" s="686">
        <v>682803</v>
      </c>
      <c r="DE39" s="699"/>
      <c r="DF39" s="699"/>
      <c r="DG39" s="699"/>
      <c r="DH39" s="699"/>
      <c r="DI39" s="699"/>
      <c r="DJ39" s="699"/>
      <c r="DK39" s="700"/>
      <c r="DL39" s="686" t="s">
        <v>175</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v>40046</v>
      </c>
      <c r="S40" s="681"/>
      <c r="T40" s="681"/>
      <c r="U40" s="681"/>
      <c r="V40" s="681"/>
      <c r="W40" s="681"/>
      <c r="X40" s="681"/>
      <c r="Y40" s="682"/>
      <c r="Z40" s="713">
        <v>0.3</v>
      </c>
      <c r="AA40" s="713"/>
      <c r="AB40" s="713"/>
      <c r="AC40" s="713"/>
      <c r="AD40" s="714" t="s">
        <v>175</v>
      </c>
      <c r="AE40" s="714"/>
      <c r="AF40" s="714"/>
      <c r="AG40" s="714"/>
      <c r="AH40" s="714"/>
      <c r="AI40" s="714"/>
      <c r="AJ40" s="714"/>
      <c r="AK40" s="714"/>
      <c r="AL40" s="683" t="s">
        <v>175</v>
      </c>
      <c r="AM40" s="684"/>
      <c r="AN40" s="684"/>
      <c r="AO40" s="715"/>
      <c r="AQ40" s="723" t="s">
        <v>342</v>
      </c>
      <c r="AR40" s="724"/>
      <c r="AS40" s="724"/>
      <c r="AT40" s="724"/>
      <c r="AU40" s="724"/>
      <c r="AV40" s="724"/>
      <c r="AW40" s="724"/>
      <c r="AX40" s="724"/>
      <c r="AY40" s="725"/>
      <c r="AZ40" s="680" t="s">
        <v>175</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114</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900</v>
      </c>
      <c r="CS40" s="681"/>
      <c r="CT40" s="681"/>
      <c r="CU40" s="681"/>
      <c r="CV40" s="681"/>
      <c r="CW40" s="681"/>
      <c r="CX40" s="681"/>
      <c r="CY40" s="682"/>
      <c r="CZ40" s="683">
        <v>0</v>
      </c>
      <c r="DA40" s="701"/>
      <c r="DB40" s="701"/>
      <c r="DC40" s="702"/>
      <c r="DD40" s="686" t="s">
        <v>238</v>
      </c>
      <c r="DE40" s="681"/>
      <c r="DF40" s="681"/>
      <c r="DG40" s="681"/>
      <c r="DH40" s="681"/>
      <c r="DI40" s="681"/>
      <c r="DJ40" s="681"/>
      <c r="DK40" s="682"/>
      <c r="DL40" s="686" t="s">
        <v>238</v>
      </c>
      <c r="DM40" s="681"/>
      <c r="DN40" s="681"/>
      <c r="DO40" s="681"/>
      <c r="DP40" s="681"/>
      <c r="DQ40" s="681"/>
      <c r="DR40" s="681"/>
      <c r="DS40" s="681"/>
      <c r="DT40" s="681"/>
      <c r="DU40" s="681"/>
      <c r="DV40" s="682"/>
      <c r="DW40" s="683" t="s">
        <v>238</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238</v>
      </c>
      <c r="S41" s="681"/>
      <c r="T41" s="681"/>
      <c r="U41" s="681"/>
      <c r="V41" s="681"/>
      <c r="W41" s="681"/>
      <c r="X41" s="681"/>
      <c r="Y41" s="682"/>
      <c r="Z41" s="713" t="s">
        <v>137</v>
      </c>
      <c r="AA41" s="713"/>
      <c r="AB41" s="713"/>
      <c r="AC41" s="713"/>
      <c r="AD41" s="714" t="s">
        <v>238</v>
      </c>
      <c r="AE41" s="714"/>
      <c r="AF41" s="714"/>
      <c r="AG41" s="714"/>
      <c r="AH41" s="714"/>
      <c r="AI41" s="714"/>
      <c r="AJ41" s="714"/>
      <c r="AK41" s="714"/>
      <c r="AL41" s="683" t="s">
        <v>238</v>
      </c>
      <c r="AM41" s="684"/>
      <c r="AN41" s="684"/>
      <c r="AO41" s="715"/>
      <c r="AQ41" s="723" t="s">
        <v>347</v>
      </c>
      <c r="AR41" s="724"/>
      <c r="AS41" s="724"/>
      <c r="AT41" s="724"/>
      <c r="AU41" s="724"/>
      <c r="AV41" s="724"/>
      <c r="AW41" s="724"/>
      <c r="AX41" s="724"/>
      <c r="AY41" s="725"/>
      <c r="AZ41" s="680">
        <v>164955</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175</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362958</v>
      </c>
      <c r="S42" s="681"/>
      <c r="T42" s="681"/>
      <c r="U42" s="681"/>
      <c r="V42" s="681"/>
      <c r="W42" s="681"/>
      <c r="X42" s="681"/>
      <c r="Y42" s="682"/>
      <c r="Z42" s="713">
        <v>2.4</v>
      </c>
      <c r="AA42" s="713"/>
      <c r="AB42" s="713"/>
      <c r="AC42" s="713"/>
      <c r="AD42" s="714" t="s">
        <v>137</v>
      </c>
      <c r="AE42" s="714"/>
      <c r="AF42" s="714"/>
      <c r="AG42" s="714"/>
      <c r="AH42" s="714"/>
      <c r="AI42" s="714"/>
      <c r="AJ42" s="714"/>
      <c r="AK42" s="714"/>
      <c r="AL42" s="683" t="s">
        <v>137</v>
      </c>
      <c r="AM42" s="684"/>
      <c r="AN42" s="684"/>
      <c r="AO42" s="715"/>
      <c r="AQ42" s="716" t="s">
        <v>351</v>
      </c>
      <c r="AR42" s="717"/>
      <c r="AS42" s="717"/>
      <c r="AT42" s="717"/>
      <c r="AU42" s="717"/>
      <c r="AV42" s="717"/>
      <c r="AW42" s="717"/>
      <c r="AX42" s="717"/>
      <c r="AY42" s="718"/>
      <c r="AZ42" s="664">
        <v>389745</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324</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1160829</v>
      </c>
      <c r="CS42" s="681"/>
      <c r="CT42" s="681"/>
      <c r="CU42" s="681"/>
      <c r="CV42" s="681"/>
      <c r="CW42" s="681"/>
      <c r="CX42" s="681"/>
      <c r="CY42" s="682"/>
      <c r="CZ42" s="683">
        <v>7.8</v>
      </c>
      <c r="DA42" s="684"/>
      <c r="DB42" s="684"/>
      <c r="DC42" s="685"/>
      <c r="DD42" s="686">
        <v>241420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15254911</v>
      </c>
      <c r="S43" s="703"/>
      <c r="T43" s="703"/>
      <c r="U43" s="703"/>
      <c r="V43" s="703"/>
      <c r="W43" s="703"/>
      <c r="X43" s="703"/>
      <c r="Y43" s="704"/>
      <c r="Z43" s="705">
        <v>100</v>
      </c>
      <c r="AA43" s="705"/>
      <c r="AB43" s="705"/>
      <c r="AC43" s="705"/>
      <c r="AD43" s="706">
        <v>6572087</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80087</v>
      </c>
      <c r="CS43" s="699"/>
      <c r="CT43" s="699"/>
      <c r="CU43" s="699"/>
      <c r="CV43" s="699"/>
      <c r="CW43" s="699"/>
      <c r="CX43" s="699"/>
      <c r="CY43" s="700"/>
      <c r="CZ43" s="683">
        <v>0.5</v>
      </c>
      <c r="DA43" s="701"/>
      <c r="DB43" s="701"/>
      <c r="DC43" s="702"/>
      <c r="DD43" s="686">
        <v>80087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1160829</v>
      </c>
      <c r="CS44" s="681"/>
      <c r="CT44" s="681"/>
      <c r="CU44" s="681"/>
      <c r="CV44" s="681"/>
      <c r="CW44" s="681"/>
      <c r="CX44" s="681"/>
      <c r="CY44" s="682"/>
      <c r="CZ44" s="683">
        <v>7.8</v>
      </c>
      <c r="DA44" s="684"/>
      <c r="DB44" s="684"/>
      <c r="DC44" s="685"/>
      <c r="DD44" s="686">
        <v>241420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251930</v>
      </c>
      <c r="CS45" s="699"/>
      <c r="CT45" s="699"/>
      <c r="CU45" s="699"/>
      <c r="CV45" s="699"/>
      <c r="CW45" s="699"/>
      <c r="CX45" s="699"/>
      <c r="CY45" s="700"/>
      <c r="CZ45" s="683">
        <v>1.7</v>
      </c>
      <c r="DA45" s="701"/>
      <c r="DB45" s="701"/>
      <c r="DC45" s="702"/>
      <c r="DD45" s="686">
        <v>35386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904399</v>
      </c>
      <c r="CS46" s="681"/>
      <c r="CT46" s="681"/>
      <c r="CU46" s="681"/>
      <c r="CV46" s="681"/>
      <c r="CW46" s="681"/>
      <c r="CX46" s="681"/>
      <c r="CY46" s="682"/>
      <c r="CZ46" s="683">
        <v>6.1</v>
      </c>
      <c r="DA46" s="684"/>
      <c r="DB46" s="684"/>
      <c r="DC46" s="685"/>
      <c r="DD46" s="686">
        <v>205534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238</v>
      </c>
      <c r="CS47" s="699"/>
      <c r="CT47" s="699"/>
      <c r="CU47" s="699"/>
      <c r="CV47" s="699"/>
      <c r="CW47" s="699"/>
      <c r="CX47" s="699"/>
      <c r="CY47" s="700"/>
      <c r="CZ47" s="683" t="s">
        <v>238</v>
      </c>
      <c r="DA47" s="701"/>
      <c r="DB47" s="701"/>
      <c r="DC47" s="702"/>
      <c r="DD47" s="686" t="s">
        <v>238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137</v>
      </c>
      <c r="CS48" s="681"/>
      <c r="CT48" s="681"/>
      <c r="CU48" s="681"/>
      <c r="CV48" s="681"/>
      <c r="CW48" s="681"/>
      <c r="CX48" s="681"/>
      <c r="CY48" s="682"/>
      <c r="CZ48" s="683" t="s">
        <v>175</v>
      </c>
      <c r="DA48" s="684"/>
      <c r="DB48" s="684"/>
      <c r="DC48" s="685"/>
      <c r="DD48" s="686" t="s">
        <v>238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14802499</v>
      </c>
      <c r="CS49" s="665"/>
      <c r="CT49" s="665"/>
      <c r="CU49" s="665"/>
      <c r="CV49" s="665"/>
      <c r="CW49" s="665"/>
      <c r="CX49" s="665"/>
      <c r="CY49" s="666"/>
      <c r="CZ49" s="667">
        <v>100</v>
      </c>
      <c r="DA49" s="668"/>
      <c r="DB49" s="668"/>
      <c r="DC49" s="669"/>
      <c r="DD49" s="670">
        <v>8750901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8T5QKVlkvebCXnHY3jzPoAy+O/ts0ES/1U/BJ2n0HQ+1gPR7G7Jnwe300i30PVCA4yHj+mFRHulyeHgRX/ARrg==" saltValue="iGYlHIupwGrEZ7sT30zzv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12" sqref="L12:Q12"/>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2" t="s">
        <v>366</v>
      </c>
      <c r="DK2" s="1203"/>
      <c r="DL2" s="1203"/>
      <c r="DM2" s="1203"/>
      <c r="DN2" s="1203"/>
      <c r="DO2" s="1204"/>
      <c r="DP2" s="251"/>
      <c r="DQ2" s="1202" t="s">
        <v>367</v>
      </c>
      <c r="DR2" s="1203"/>
      <c r="DS2" s="1203"/>
      <c r="DT2" s="1203"/>
      <c r="DU2" s="1203"/>
      <c r="DV2" s="1203"/>
      <c r="DW2" s="1203"/>
      <c r="DX2" s="1203"/>
      <c r="DY2" s="1203"/>
      <c r="DZ2" s="120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7" t="s">
        <v>370</v>
      </c>
      <c r="B5" s="1098"/>
      <c r="C5" s="1098"/>
      <c r="D5" s="1098"/>
      <c r="E5" s="1098"/>
      <c r="F5" s="1098"/>
      <c r="G5" s="1098"/>
      <c r="H5" s="1098"/>
      <c r="I5" s="1098"/>
      <c r="J5" s="1098"/>
      <c r="K5" s="1098"/>
      <c r="L5" s="1098"/>
      <c r="M5" s="1098"/>
      <c r="N5" s="1098"/>
      <c r="O5" s="1098"/>
      <c r="P5" s="1099"/>
      <c r="Q5" s="1103" t="s">
        <v>371</v>
      </c>
      <c r="R5" s="1104"/>
      <c r="S5" s="1104"/>
      <c r="T5" s="1104"/>
      <c r="U5" s="1105"/>
      <c r="V5" s="1103" t="s">
        <v>372</v>
      </c>
      <c r="W5" s="1104"/>
      <c r="X5" s="1104"/>
      <c r="Y5" s="1104"/>
      <c r="Z5" s="1105"/>
      <c r="AA5" s="1103" t="s">
        <v>373</v>
      </c>
      <c r="AB5" s="1104"/>
      <c r="AC5" s="1104"/>
      <c r="AD5" s="1104"/>
      <c r="AE5" s="1104"/>
      <c r="AF5" s="1205" t="s">
        <v>374</v>
      </c>
      <c r="AG5" s="1104"/>
      <c r="AH5" s="1104"/>
      <c r="AI5" s="1104"/>
      <c r="AJ5" s="1119"/>
      <c r="AK5" s="1104" t="s">
        <v>375</v>
      </c>
      <c r="AL5" s="1104"/>
      <c r="AM5" s="1104"/>
      <c r="AN5" s="1104"/>
      <c r="AO5" s="1105"/>
      <c r="AP5" s="1103" t="s">
        <v>376</v>
      </c>
      <c r="AQ5" s="1104"/>
      <c r="AR5" s="1104"/>
      <c r="AS5" s="1104"/>
      <c r="AT5" s="1105"/>
      <c r="AU5" s="1103" t="s">
        <v>377</v>
      </c>
      <c r="AV5" s="1104"/>
      <c r="AW5" s="1104"/>
      <c r="AX5" s="1104"/>
      <c r="AY5" s="1119"/>
      <c r="AZ5" s="258"/>
      <c r="BA5" s="258"/>
      <c r="BB5" s="258"/>
      <c r="BC5" s="258"/>
      <c r="BD5" s="258"/>
      <c r="BE5" s="259"/>
      <c r="BF5" s="259"/>
      <c r="BG5" s="259"/>
      <c r="BH5" s="259"/>
      <c r="BI5" s="259"/>
      <c r="BJ5" s="259"/>
      <c r="BK5" s="259"/>
      <c r="BL5" s="259"/>
      <c r="BM5" s="259"/>
      <c r="BN5" s="259"/>
      <c r="BO5" s="259"/>
      <c r="BP5" s="259"/>
      <c r="BQ5" s="1097" t="s">
        <v>378</v>
      </c>
      <c r="BR5" s="1098"/>
      <c r="BS5" s="1098"/>
      <c r="BT5" s="1098"/>
      <c r="BU5" s="1098"/>
      <c r="BV5" s="1098"/>
      <c r="BW5" s="1098"/>
      <c r="BX5" s="1098"/>
      <c r="BY5" s="1098"/>
      <c r="BZ5" s="1098"/>
      <c r="CA5" s="1098"/>
      <c r="CB5" s="1098"/>
      <c r="CC5" s="1098"/>
      <c r="CD5" s="1098"/>
      <c r="CE5" s="1098"/>
      <c r="CF5" s="1098"/>
      <c r="CG5" s="1099"/>
      <c r="CH5" s="1103" t="s">
        <v>379</v>
      </c>
      <c r="CI5" s="1104"/>
      <c r="CJ5" s="1104"/>
      <c r="CK5" s="1104"/>
      <c r="CL5" s="1105"/>
      <c r="CM5" s="1103" t="s">
        <v>380</v>
      </c>
      <c r="CN5" s="1104"/>
      <c r="CO5" s="1104"/>
      <c r="CP5" s="1104"/>
      <c r="CQ5" s="1105"/>
      <c r="CR5" s="1103" t="s">
        <v>381</v>
      </c>
      <c r="CS5" s="1104"/>
      <c r="CT5" s="1104"/>
      <c r="CU5" s="1104"/>
      <c r="CV5" s="1105"/>
      <c r="CW5" s="1103" t="s">
        <v>382</v>
      </c>
      <c r="CX5" s="1104"/>
      <c r="CY5" s="1104"/>
      <c r="CZ5" s="1104"/>
      <c r="DA5" s="1105"/>
      <c r="DB5" s="1103" t="s">
        <v>383</v>
      </c>
      <c r="DC5" s="1104"/>
      <c r="DD5" s="1104"/>
      <c r="DE5" s="1104"/>
      <c r="DF5" s="1105"/>
      <c r="DG5" s="1192" t="s">
        <v>384</v>
      </c>
      <c r="DH5" s="1193"/>
      <c r="DI5" s="1193"/>
      <c r="DJ5" s="1193"/>
      <c r="DK5" s="1194"/>
      <c r="DL5" s="1192" t="s">
        <v>385</v>
      </c>
      <c r="DM5" s="1193"/>
      <c r="DN5" s="1193"/>
      <c r="DO5" s="1193"/>
      <c r="DP5" s="1194"/>
      <c r="DQ5" s="1103" t="s">
        <v>386</v>
      </c>
      <c r="DR5" s="1104"/>
      <c r="DS5" s="1104"/>
      <c r="DT5" s="1104"/>
      <c r="DU5" s="1105"/>
      <c r="DV5" s="1103" t="s">
        <v>377</v>
      </c>
      <c r="DW5" s="1104"/>
      <c r="DX5" s="1104"/>
      <c r="DY5" s="1104"/>
      <c r="DZ5" s="1119"/>
      <c r="EA5" s="256"/>
    </row>
    <row r="6" spans="1:131" s="257" customFormat="1" ht="26.25" customHeight="1" thickBot="1" x14ac:dyDescent="0.25">
      <c r="A6" s="1100"/>
      <c r="B6" s="1101"/>
      <c r="C6" s="1101"/>
      <c r="D6" s="1101"/>
      <c r="E6" s="1101"/>
      <c r="F6" s="1101"/>
      <c r="G6" s="1101"/>
      <c r="H6" s="1101"/>
      <c r="I6" s="1101"/>
      <c r="J6" s="1101"/>
      <c r="K6" s="1101"/>
      <c r="L6" s="1101"/>
      <c r="M6" s="1101"/>
      <c r="N6" s="1101"/>
      <c r="O6" s="1101"/>
      <c r="P6" s="1102"/>
      <c r="Q6" s="1106"/>
      <c r="R6" s="1107"/>
      <c r="S6" s="1107"/>
      <c r="T6" s="1107"/>
      <c r="U6" s="1108"/>
      <c r="V6" s="1106"/>
      <c r="W6" s="1107"/>
      <c r="X6" s="1107"/>
      <c r="Y6" s="1107"/>
      <c r="Z6" s="1108"/>
      <c r="AA6" s="1106"/>
      <c r="AB6" s="1107"/>
      <c r="AC6" s="1107"/>
      <c r="AD6" s="1107"/>
      <c r="AE6" s="1107"/>
      <c r="AF6" s="1206"/>
      <c r="AG6" s="1107"/>
      <c r="AH6" s="1107"/>
      <c r="AI6" s="1107"/>
      <c r="AJ6" s="1120"/>
      <c r="AK6" s="1107"/>
      <c r="AL6" s="1107"/>
      <c r="AM6" s="1107"/>
      <c r="AN6" s="1107"/>
      <c r="AO6" s="1108"/>
      <c r="AP6" s="1106"/>
      <c r="AQ6" s="1107"/>
      <c r="AR6" s="1107"/>
      <c r="AS6" s="1107"/>
      <c r="AT6" s="1108"/>
      <c r="AU6" s="1106"/>
      <c r="AV6" s="1107"/>
      <c r="AW6" s="1107"/>
      <c r="AX6" s="1107"/>
      <c r="AY6" s="1120"/>
      <c r="AZ6" s="254"/>
      <c r="BA6" s="254"/>
      <c r="BB6" s="254"/>
      <c r="BC6" s="254"/>
      <c r="BD6" s="254"/>
      <c r="BE6" s="255"/>
      <c r="BF6" s="255"/>
      <c r="BG6" s="255"/>
      <c r="BH6" s="255"/>
      <c r="BI6" s="255"/>
      <c r="BJ6" s="255"/>
      <c r="BK6" s="255"/>
      <c r="BL6" s="255"/>
      <c r="BM6" s="255"/>
      <c r="BN6" s="255"/>
      <c r="BO6" s="255"/>
      <c r="BP6" s="255"/>
      <c r="BQ6" s="1100"/>
      <c r="BR6" s="1101"/>
      <c r="BS6" s="1101"/>
      <c r="BT6" s="1101"/>
      <c r="BU6" s="1101"/>
      <c r="BV6" s="1101"/>
      <c r="BW6" s="1101"/>
      <c r="BX6" s="1101"/>
      <c r="BY6" s="1101"/>
      <c r="BZ6" s="1101"/>
      <c r="CA6" s="1101"/>
      <c r="CB6" s="1101"/>
      <c r="CC6" s="1101"/>
      <c r="CD6" s="1101"/>
      <c r="CE6" s="1101"/>
      <c r="CF6" s="1101"/>
      <c r="CG6" s="1102"/>
      <c r="CH6" s="1106"/>
      <c r="CI6" s="1107"/>
      <c r="CJ6" s="1107"/>
      <c r="CK6" s="1107"/>
      <c r="CL6" s="1108"/>
      <c r="CM6" s="1106"/>
      <c r="CN6" s="1107"/>
      <c r="CO6" s="1107"/>
      <c r="CP6" s="1107"/>
      <c r="CQ6" s="1108"/>
      <c r="CR6" s="1106"/>
      <c r="CS6" s="1107"/>
      <c r="CT6" s="1107"/>
      <c r="CU6" s="1107"/>
      <c r="CV6" s="1108"/>
      <c r="CW6" s="1106"/>
      <c r="CX6" s="1107"/>
      <c r="CY6" s="1107"/>
      <c r="CZ6" s="1107"/>
      <c r="DA6" s="1108"/>
      <c r="DB6" s="1106"/>
      <c r="DC6" s="1107"/>
      <c r="DD6" s="1107"/>
      <c r="DE6" s="1107"/>
      <c r="DF6" s="1108"/>
      <c r="DG6" s="1195"/>
      <c r="DH6" s="1196"/>
      <c r="DI6" s="1196"/>
      <c r="DJ6" s="1196"/>
      <c r="DK6" s="1197"/>
      <c r="DL6" s="1195"/>
      <c r="DM6" s="1196"/>
      <c r="DN6" s="1196"/>
      <c r="DO6" s="1196"/>
      <c r="DP6" s="1197"/>
      <c r="DQ6" s="1106"/>
      <c r="DR6" s="1107"/>
      <c r="DS6" s="1107"/>
      <c r="DT6" s="1107"/>
      <c r="DU6" s="1108"/>
      <c r="DV6" s="1106"/>
      <c r="DW6" s="1107"/>
      <c r="DX6" s="1107"/>
      <c r="DY6" s="1107"/>
      <c r="DZ6" s="1120"/>
      <c r="EA6" s="256"/>
    </row>
    <row r="7" spans="1:131" s="257" customFormat="1" ht="26.25" customHeight="1" thickTop="1" x14ac:dyDescent="0.2">
      <c r="A7" s="260">
        <v>1</v>
      </c>
      <c r="B7" s="1087" t="s">
        <v>387</v>
      </c>
      <c r="C7" s="1088"/>
      <c r="D7" s="1088"/>
      <c r="E7" s="1088"/>
      <c r="F7" s="1088"/>
      <c r="G7" s="1088"/>
      <c r="H7" s="1088"/>
      <c r="I7" s="1088"/>
      <c r="J7" s="1088"/>
      <c r="K7" s="1088"/>
      <c r="L7" s="1088"/>
      <c r="M7" s="1088"/>
      <c r="N7" s="1088"/>
      <c r="O7" s="1088"/>
      <c r="P7" s="1089"/>
      <c r="Q7" s="1090">
        <v>15255</v>
      </c>
      <c r="R7" s="1084"/>
      <c r="S7" s="1084"/>
      <c r="T7" s="1084"/>
      <c r="U7" s="1084"/>
      <c r="V7" s="1084">
        <v>14802</v>
      </c>
      <c r="W7" s="1084"/>
      <c r="X7" s="1084"/>
      <c r="Y7" s="1084"/>
      <c r="Z7" s="1084"/>
      <c r="AA7" s="1084">
        <v>452</v>
      </c>
      <c r="AB7" s="1084"/>
      <c r="AC7" s="1084"/>
      <c r="AD7" s="1084"/>
      <c r="AE7" s="1198"/>
      <c r="AF7" s="1199">
        <v>442</v>
      </c>
      <c r="AG7" s="1200"/>
      <c r="AH7" s="1200"/>
      <c r="AI7" s="1200"/>
      <c r="AJ7" s="1201"/>
      <c r="AK7" s="1185">
        <v>777</v>
      </c>
      <c r="AL7" s="1186"/>
      <c r="AM7" s="1186"/>
      <c r="AN7" s="1186"/>
      <c r="AO7" s="1186"/>
      <c r="AP7" s="1186">
        <v>10917</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7"/>
      <c r="DW7" s="1208"/>
      <c r="DX7" s="1208"/>
      <c r="DY7" s="1208"/>
      <c r="DZ7" s="1209"/>
      <c r="EA7" s="256"/>
    </row>
    <row r="8" spans="1:131" s="257" customFormat="1" ht="26.25" customHeight="1" x14ac:dyDescent="0.2">
      <c r="A8" s="263">
        <v>2</v>
      </c>
      <c r="B8" s="1079" t="s">
        <v>388</v>
      </c>
      <c r="C8" s="1080"/>
      <c r="D8" s="1080"/>
      <c r="E8" s="1080"/>
      <c r="F8" s="1080"/>
      <c r="G8" s="1080"/>
      <c r="H8" s="1080"/>
      <c r="I8" s="1080"/>
      <c r="J8" s="1080"/>
      <c r="K8" s="1080"/>
      <c r="L8" s="1080"/>
      <c r="M8" s="1080"/>
      <c r="N8" s="1080"/>
      <c r="O8" s="1080"/>
      <c r="P8" s="1081"/>
      <c r="Q8" s="1083">
        <v>0</v>
      </c>
      <c r="R8" s="1082"/>
      <c r="S8" s="1082"/>
      <c r="T8" s="1082"/>
      <c r="U8" s="1082"/>
      <c r="V8" s="1082">
        <v>0</v>
      </c>
      <c r="W8" s="1082"/>
      <c r="X8" s="1082"/>
      <c r="Y8" s="1082"/>
      <c r="Z8" s="1082"/>
      <c r="AA8" s="1082">
        <v>0</v>
      </c>
      <c r="AB8" s="1082"/>
      <c r="AC8" s="1082"/>
      <c r="AD8" s="1082"/>
      <c r="AE8" s="1142"/>
      <c r="AF8" s="1121">
        <v>0</v>
      </c>
      <c r="AG8" s="1122"/>
      <c r="AH8" s="1122"/>
      <c r="AI8" s="1122"/>
      <c r="AJ8" s="1123"/>
      <c r="AK8" s="1180">
        <v>0</v>
      </c>
      <c r="AL8" s="1181"/>
      <c r="AM8" s="1181"/>
      <c r="AN8" s="1181"/>
      <c r="AO8" s="1181"/>
      <c r="AP8" s="1181" t="s">
        <v>606</v>
      </c>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16"/>
      <c r="BT8" s="1117"/>
      <c r="BU8" s="1117"/>
      <c r="BV8" s="1117"/>
      <c r="BW8" s="1117"/>
      <c r="BX8" s="1117"/>
      <c r="BY8" s="1117"/>
      <c r="BZ8" s="1117"/>
      <c r="CA8" s="1117"/>
      <c r="CB8" s="1117"/>
      <c r="CC8" s="1117"/>
      <c r="CD8" s="1117"/>
      <c r="CE8" s="1117"/>
      <c r="CF8" s="1117"/>
      <c r="CG8" s="1118"/>
      <c r="CH8" s="1091"/>
      <c r="CI8" s="1092"/>
      <c r="CJ8" s="1092"/>
      <c r="CK8" s="1092"/>
      <c r="CL8" s="1093"/>
      <c r="CM8" s="1091"/>
      <c r="CN8" s="1092"/>
      <c r="CO8" s="1092"/>
      <c r="CP8" s="1092"/>
      <c r="CQ8" s="1093"/>
      <c r="CR8" s="1091"/>
      <c r="CS8" s="1092"/>
      <c r="CT8" s="1092"/>
      <c r="CU8" s="1092"/>
      <c r="CV8" s="1093"/>
      <c r="CW8" s="1091"/>
      <c r="CX8" s="1092"/>
      <c r="CY8" s="1092"/>
      <c r="CZ8" s="1092"/>
      <c r="DA8" s="1093"/>
      <c r="DB8" s="1091"/>
      <c r="DC8" s="1092"/>
      <c r="DD8" s="1092"/>
      <c r="DE8" s="1092"/>
      <c r="DF8" s="1093"/>
      <c r="DG8" s="1091"/>
      <c r="DH8" s="1092"/>
      <c r="DI8" s="1092"/>
      <c r="DJ8" s="1092"/>
      <c r="DK8" s="1093"/>
      <c r="DL8" s="1091"/>
      <c r="DM8" s="1092"/>
      <c r="DN8" s="1092"/>
      <c r="DO8" s="1092"/>
      <c r="DP8" s="1093"/>
      <c r="DQ8" s="1091"/>
      <c r="DR8" s="1092"/>
      <c r="DS8" s="1092"/>
      <c r="DT8" s="1092"/>
      <c r="DU8" s="1093"/>
      <c r="DV8" s="1094"/>
      <c r="DW8" s="1095"/>
      <c r="DX8" s="1095"/>
      <c r="DY8" s="1095"/>
      <c r="DZ8" s="1096"/>
      <c r="EA8" s="256"/>
    </row>
    <row r="9" spans="1:131" s="257" customFormat="1" ht="26.25" customHeight="1" x14ac:dyDescent="0.2">
      <c r="A9" s="263">
        <v>3</v>
      </c>
      <c r="B9" s="1079"/>
      <c r="C9" s="1080"/>
      <c r="D9" s="1080"/>
      <c r="E9" s="1080"/>
      <c r="F9" s="1080"/>
      <c r="G9" s="1080"/>
      <c r="H9" s="1080"/>
      <c r="I9" s="1080"/>
      <c r="J9" s="1080"/>
      <c r="K9" s="1080"/>
      <c r="L9" s="1080"/>
      <c r="M9" s="1080"/>
      <c r="N9" s="1080"/>
      <c r="O9" s="1080"/>
      <c r="P9" s="1081"/>
      <c r="Q9" s="1083"/>
      <c r="R9" s="1082"/>
      <c r="S9" s="1082"/>
      <c r="T9" s="1082"/>
      <c r="U9" s="1082"/>
      <c r="V9" s="1082"/>
      <c r="W9" s="1082"/>
      <c r="X9" s="1082"/>
      <c r="Y9" s="1082"/>
      <c r="Z9" s="1082"/>
      <c r="AA9" s="1082"/>
      <c r="AB9" s="1082"/>
      <c r="AC9" s="1082"/>
      <c r="AD9" s="1082"/>
      <c r="AE9" s="1142"/>
      <c r="AF9" s="1121"/>
      <c r="AG9" s="1122"/>
      <c r="AH9" s="1122"/>
      <c r="AI9" s="1122"/>
      <c r="AJ9" s="1123"/>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16"/>
      <c r="BT9" s="1117"/>
      <c r="BU9" s="1117"/>
      <c r="BV9" s="1117"/>
      <c r="BW9" s="1117"/>
      <c r="BX9" s="1117"/>
      <c r="BY9" s="1117"/>
      <c r="BZ9" s="1117"/>
      <c r="CA9" s="1117"/>
      <c r="CB9" s="1117"/>
      <c r="CC9" s="1117"/>
      <c r="CD9" s="1117"/>
      <c r="CE9" s="1117"/>
      <c r="CF9" s="1117"/>
      <c r="CG9" s="1118"/>
      <c r="CH9" s="1091"/>
      <c r="CI9" s="1092"/>
      <c r="CJ9" s="1092"/>
      <c r="CK9" s="1092"/>
      <c r="CL9" s="1093"/>
      <c r="CM9" s="1091"/>
      <c r="CN9" s="1092"/>
      <c r="CO9" s="1092"/>
      <c r="CP9" s="1092"/>
      <c r="CQ9" s="1093"/>
      <c r="CR9" s="1091"/>
      <c r="CS9" s="1092"/>
      <c r="CT9" s="1092"/>
      <c r="CU9" s="1092"/>
      <c r="CV9" s="1093"/>
      <c r="CW9" s="1091"/>
      <c r="CX9" s="1092"/>
      <c r="CY9" s="1092"/>
      <c r="CZ9" s="1092"/>
      <c r="DA9" s="1093"/>
      <c r="DB9" s="1091"/>
      <c r="DC9" s="1092"/>
      <c r="DD9" s="1092"/>
      <c r="DE9" s="1092"/>
      <c r="DF9" s="1093"/>
      <c r="DG9" s="1091"/>
      <c r="DH9" s="1092"/>
      <c r="DI9" s="1092"/>
      <c r="DJ9" s="1092"/>
      <c r="DK9" s="1093"/>
      <c r="DL9" s="1091"/>
      <c r="DM9" s="1092"/>
      <c r="DN9" s="1092"/>
      <c r="DO9" s="1092"/>
      <c r="DP9" s="1093"/>
      <c r="DQ9" s="1091"/>
      <c r="DR9" s="1092"/>
      <c r="DS9" s="1092"/>
      <c r="DT9" s="1092"/>
      <c r="DU9" s="1093"/>
      <c r="DV9" s="1094"/>
      <c r="DW9" s="1095"/>
      <c r="DX9" s="1095"/>
      <c r="DY9" s="1095"/>
      <c r="DZ9" s="1096"/>
      <c r="EA9" s="256"/>
    </row>
    <row r="10" spans="1:131" s="257" customFormat="1" ht="26.25" customHeight="1" x14ac:dyDescent="0.2">
      <c r="A10" s="263">
        <v>4</v>
      </c>
      <c r="B10" s="1079"/>
      <c r="C10" s="1080"/>
      <c r="D10" s="1080"/>
      <c r="E10" s="1080"/>
      <c r="F10" s="1080"/>
      <c r="G10" s="1080"/>
      <c r="H10" s="1080"/>
      <c r="I10" s="1080"/>
      <c r="J10" s="1080"/>
      <c r="K10" s="1080"/>
      <c r="L10" s="1080"/>
      <c r="M10" s="1080"/>
      <c r="N10" s="1080"/>
      <c r="O10" s="1080"/>
      <c r="P10" s="1081"/>
      <c r="Q10" s="1083"/>
      <c r="R10" s="1082"/>
      <c r="S10" s="1082"/>
      <c r="T10" s="1082"/>
      <c r="U10" s="1082"/>
      <c r="V10" s="1082"/>
      <c r="W10" s="1082"/>
      <c r="X10" s="1082"/>
      <c r="Y10" s="1082"/>
      <c r="Z10" s="1082"/>
      <c r="AA10" s="1082"/>
      <c r="AB10" s="1082"/>
      <c r="AC10" s="1082"/>
      <c r="AD10" s="1082"/>
      <c r="AE10" s="1142"/>
      <c r="AF10" s="1121"/>
      <c r="AG10" s="1122"/>
      <c r="AH10" s="1122"/>
      <c r="AI10" s="1122"/>
      <c r="AJ10" s="1123"/>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16"/>
      <c r="BT10" s="1117"/>
      <c r="BU10" s="1117"/>
      <c r="BV10" s="1117"/>
      <c r="BW10" s="1117"/>
      <c r="BX10" s="1117"/>
      <c r="BY10" s="1117"/>
      <c r="BZ10" s="1117"/>
      <c r="CA10" s="1117"/>
      <c r="CB10" s="1117"/>
      <c r="CC10" s="1117"/>
      <c r="CD10" s="1117"/>
      <c r="CE10" s="1117"/>
      <c r="CF10" s="1117"/>
      <c r="CG10" s="1118"/>
      <c r="CH10" s="1091"/>
      <c r="CI10" s="1092"/>
      <c r="CJ10" s="1092"/>
      <c r="CK10" s="1092"/>
      <c r="CL10" s="1093"/>
      <c r="CM10" s="1091"/>
      <c r="CN10" s="1092"/>
      <c r="CO10" s="1092"/>
      <c r="CP10" s="1092"/>
      <c r="CQ10" s="1093"/>
      <c r="CR10" s="1091"/>
      <c r="CS10" s="1092"/>
      <c r="CT10" s="1092"/>
      <c r="CU10" s="1092"/>
      <c r="CV10" s="1093"/>
      <c r="CW10" s="1091"/>
      <c r="CX10" s="1092"/>
      <c r="CY10" s="1092"/>
      <c r="CZ10" s="1092"/>
      <c r="DA10" s="1093"/>
      <c r="DB10" s="1091"/>
      <c r="DC10" s="1092"/>
      <c r="DD10" s="1092"/>
      <c r="DE10" s="1092"/>
      <c r="DF10" s="1093"/>
      <c r="DG10" s="1091"/>
      <c r="DH10" s="1092"/>
      <c r="DI10" s="1092"/>
      <c r="DJ10" s="1092"/>
      <c r="DK10" s="1093"/>
      <c r="DL10" s="1091"/>
      <c r="DM10" s="1092"/>
      <c r="DN10" s="1092"/>
      <c r="DO10" s="1092"/>
      <c r="DP10" s="1093"/>
      <c r="DQ10" s="1091"/>
      <c r="DR10" s="1092"/>
      <c r="DS10" s="1092"/>
      <c r="DT10" s="1092"/>
      <c r="DU10" s="1093"/>
      <c r="DV10" s="1094"/>
      <c r="DW10" s="1095"/>
      <c r="DX10" s="1095"/>
      <c r="DY10" s="1095"/>
      <c r="DZ10" s="1096"/>
      <c r="EA10" s="256"/>
    </row>
    <row r="11" spans="1:131" s="257" customFormat="1" ht="26.25" customHeight="1" x14ac:dyDescent="0.2">
      <c r="A11" s="263">
        <v>5</v>
      </c>
      <c r="B11" s="1079"/>
      <c r="C11" s="1080"/>
      <c r="D11" s="1080"/>
      <c r="E11" s="1080"/>
      <c r="F11" s="1080"/>
      <c r="G11" s="1080"/>
      <c r="H11" s="1080"/>
      <c r="I11" s="1080"/>
      <c r="J11" s="1080"/>
      <c r="K11" s="1080"/>
      <c r="L11" s="1080"/>
      <c r="M11" s="1080"/>
      <c r="N11" s="1080"/>
      <c r="O11" s="1080"/>
      <c r="P11" s="1081"/>
      <c r="Q11" s="1083"/>
      <c r="R11" s="1082"/>
      <c r="S11" s="1082"/>
      <c r="T11" s="1082"/>
      <c r="U11" s="1082"/>
      <c r="V11" s="1082"/>
      <c r="W11" s="1082"/>
      <c r="X11" s="1082"/>
      <c r="Y11" s="1082"/>
      <c r="Z11" s="1082"/>
      <c r="AA11" s="1082"/>
      <c r="AB11" s="1082"/>
      <c r="AC11" s="1082"/>
      <c r="AD11" s="1082"/>
      <c r="AE11" s="1142"/>
      <c r="AF11" s="1121"/>
      <c r="AG11" s="1122"/>
      <c r="AH11" s="1122"/>
      <c r="AI11" s="1122"/>
      <c r="AJ11" s="1123"/>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16"/>
      <c r="BT11" s="1117"/>
      <c r="BU11" s="1117"/>
      <c r="BV11" s="1117"/>
      <c r="BW11" s="1117"/>
      <c r="BX11" s="1117"/>
      <c r="BY11" s="1117"/>
      <c r="BZ11" s="1117"/>
      <c r="CA11" s="1117"/>
      <c r="CB11" s="1117"/>
      <c r="CC11" s="1117"/>
      <c r="CD11" s="1117"/>
      <c r="CE11" s="1117"/>
      <c r="CF11" s="1117"/>
      <c r="CG11" s="1118"/>
      <c r="CH11" s="1091"/>
      <c r="CI11" s="1092"/>
      <c r="CJ11" s="1092"/>
      <c r="CK11" s="1092"/>
      <c r="CL11" s="1093"/>
      <c r="CM11" s="1091"/>
      <c r="CN11" s="1092"/>
      <c r="CO11" s="1092"/>
      <c r="CP11" s="1092"/>
      <c r="CQ11" s="1093"/>
      <c r="CR11" s="1091"/>
      <c r="CS11" s="1092"/>
      <c r="CT11" s="1092"/>
      <c r="CU11" s="1092"/>
      <c r="CV11" s="1093"/>
      <c r="CW11" s="1091"/>
      <c r="CX11" s="1092"/>
      <c r="CY11" s="1092"/>
      <c r="CZ11" s="1092"/>
      <c r="DA11" s="1093"/>
      <c r="DB11" s="1091"/>
      <c r="DC11" s="1092"/>
      <c r="DD11" s="1092"/>
      <c r="DE11" s="1092"/>
      <c r="DF11" s="1093"/>
      <c r="DG11" s="1091"/>
      <c r="DH11" s="1092"/>
      <c r="DI11" s="1092"/>
      <c r="DJ11" s="1092"/>
      <c r="DK11" s="1093"/>
      <c r="DL11" s="1091"/>
      <c r="DM11" s="1092"/>
      <c r="DN11" s="1092"/>
      <c r="DO11" s="1092"/>
      <c r="DP11" s="1093"/>
      <c r="DQ11" s="1091"/>
      <c r="DR11" s="1092"/>
      <c r="DS11" s="1092"/>
      <c r="DT11" s="1092"/>
      <c r="DU11" s="1093"/>
      <c r="DV11" s="1094"/>
      <c r="DW11" s="1095"/>
      <c r="DX11" s="1095"/>
      <c r="DY11" s="1095"/>
      <c r="DZ11" s="1096"/>
      <c r="EA11" s="256"/>
    </row>
    <row r="12" spans="1:131" s="257" customFormat="1" ht="26.25" customHeight="1" x14ac:dyDescent="0.2">
      <c r="A12" s="263">
        <v>6</v>
      </c>
      <c r="B12" s="1079"/>
      <c r="C12" s="1080"/>
      <c r="D12" s="1080"/>
      <c r="E12" s="1080"/>
      <c r="F12" s="1080"/>
      <c r="G12" s="1080"/>
      <c r="H12" s="1080"/>
      <c r="I12" s="1080"/>
      <c r="J12" s="1080"/>
      <c r="K12" s="1080"/>
      <c r="L12" s="1080"/>
      <c r="M12" s="1080"/>
      <c r="N12" s="1080"/>
      <c r="O12" s="1080"/>
      <c r="P12" s="1081"/>
      <c r="Q12" s="1083"/>
      <c r="R12" s="1082"/>
      <c r="S12" s="1082"/>
      <c r="T12" s="1082"/>
      <c r="U12" s="1082"/>
      <c r="V12" s="1082"/>
      <c r="W12" s="1082"/>
      <c r="X12" s="1082"/>
      <c r="Y12" s="1082"/>
      <c r="Z12" s="1082"/>
      <c r="AA12" s="1082"/>
      <c r="AB12" s="1082"/>
      <c r="AC12" s="1082"/>
      <c r="AD12" s="1082"/>
      <c r="AE12" s="1142"/>
      <c r="AF12" s="1121"/>
      <c r="AG12" s="1122"/>
      <c r="AH12" s="1122"/>
      <c r="AI12" s="1122"/>
      <c r="AJ12" s="1123"/>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16"/>
      <c r="BT12" s="1117"/>
      <c r="BU12" s="1117"/>
      <c r="BV12" s="1117"/>
      <c r="BW12" s="1117"/>
      <c r="BX12" s="1117"/>
      <c r="BY12" s="1117"/>
      <c r="BZ12" s="1117"/>
      <c r="CA12" s="1117"/>
      <c r="CB12" s="1117"/>
      <c r="CC12" s="1117"/>
      <c r="CD12" s="1117"/>
      <c r="CE12" s="1117"/>
      <c r="CF12" s="1117"/>
      <c r="CG12" s="1118"/>
      <c r="CH12" s="1091"/>
      <c r="CI12" s="1092"/>
      <c r="CJ12" s="1092"/>
      <c r="CK12" s="1092"/>
      <c r="CL12" s="1093"/>
      <c r="CM12" s="1091"/>
      <c r="CN12" s="1092"/>
      <c r="CO12" s="1092"/>
      <c r="CP12" s="1092"/>
      <c r="CQ12" s="1093"/>
      <c r="CR12" s="1091"/>
      <c r="CS12" s="1092"/>
      <c r="CT12" s="1092"/>
      <c r="CU12" s="1092"/>
      <c r="CV12" s="1093"/>
      <c r="CW12" s="1091"/>
      <c r="CX12" s="1092"/>
      <c r="CY12" s="1092"/>
      <c r="CZ12" s="1092"/>
      <c r="DA12" s="1093"/>
      <c r="DB12" s="1091"/>
      <c r="DC12" s="1092"/>
      <c r="DD12" s="1092"/>
      <c r="DE12" s="1092"/>
      <c r="DF12" s="1093"/>
      <c r="DG12" s="1091"/>
      <c r="DH12" s="1092"/>
      <c r="DI12" s="1092"/>
      <c r="DJ12" s="1092"/>
      <c r="DK12" s="1093"/>
      <c r="DL12" s="1091"/>
      <c r="DM12" s="1092"/>
      <c r="DN12" s="1092"/>
      <c r="DO12" s="1092"/>
      <c r="DP12" s="1093"/>
      <c r="DQ12" s="1091"/>
      <c r="DR12" s="1092"/>
      <c r="DS12" s="1092"/>
      <c r="DT12" s="1092"/>
      <c r="DU12" s="1093"/>
      <c r="DV12" s="1094"/>
      <c r="DW12" s="1095"/>
      <c r="DX12" s="1095"/>
      <c r="DY12" s="1095"/>
      <c r="DZ12" s="1096"/>
      <c r="EA12" s="256"/>
    </row>
    <row r="13" spans="1:131" s="257" customFormat="1" ht="26.25" customHeight="1" x14ac:dyDescent="0.2">
      <c r="A13" s="263">
        <v>7</v>
      </c>
      <c r="B13" s="1079"/>
      <c r="C13" s="1080"/>
      <c r="D13" s="1080"/>
      <c r="E13" s="1080"/>
      <c r="F13" s="1080"/>
      <c r="G13" s="1080"/>
      <c r="H13" s="1080"/>
      <c r="I13" s="1080"/>
      <c r="J13" s="1080"/>
      <c r="K13" s="1080"/>
      <c r="L13" s="1080"/>
      <c r="M13" s="1080"/>
      <c r="N13" s="1080"/>
      <c r="O13" s="1080"/>
      <c r="P13" s="1081"/>
      <c r="Q13" s="1083"/>
      <c r="R13" s="1082"/>
      <c r="S13" s="1082"/>
      <c r="T13" s="1082"/>
      <c r="U13" s="1082"/>
      <c r="V13" s="1082"/>
      <c r="W13" s="1082"/>
      <c r="X13" s="1082"/>
      <c r="Y13" s="1082"/>
      <c r="Z13" s="1082"/>
      <c r="AA13" s="1082"/>
      <c r="AB13" s="1082"/>
      <c r="AC13" s="1082"/>
      <c r="AD13" s="1082"/>
      <c r="AE13" s="1142"/>
      <c r="AF13" s="1121"/>
      <c r="AG13" s="1122"/>
      <c r="AH13" s="1122"/>
      <c r="AI13" s="1122"/>
      <c r="AJ13" s="1123"/>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16"/>
      <c r="BT13" s="1117"/>
      <c r="BU13" s="1117"/>
      <c r="BV13" s="1117"/>
      <c r="BW13" s="1117"/>
      <c r="BX13" s="1117"/>
      <c r="BY13" s="1117"/>
      <c r="BZ13" s="1117"/>
      <c r="CA13" s="1117"/>
      <c r="CB13" s="1117"/>
      <c r="CC13" s="1117"/>
      <c r="CD13" s="1117"/>
      <c r="CE13" s="1117"/>
      <c r="CF13" s="1117"/>
      <c r="CG13" s="1118"/>
      <c r="CH13" s="1091"/>
      <c r="CI13" s="1092"/>
      <c r="CJ13" s="1092"/>
      <c r="CK13" s="1092"/>
      <c r="CL13" s="1093"/>
      <c r="CM13" s="1091"/>
      <c r="CN13" s="1092"/>
      <c r="CO13" s="1092"/>
      <c r="CP13" s="1092"/>
      <c r="CQ13" s="1093"/>
      <c r="CR13" s="1091"/>
      <c r="CS13" s="1092"/>
      <c r="CT13" s="1092"/>
      <c r="CU13" s="1092"/>
      <c r="CV13" s="1093"/>
      <c r="CW13" s="1091"/>
      <c r="CX13" s="1092"/>
      <c r="CY13" s="1092"/>
      <c r="CZ13" s="1092"/>
      <c r="DA13" s="1093"/>
      <c r="DB13" s="1091"/>
      <c r="DC13" s="1092"/>
      <c r="DD13" s="1092"/>
      <c r="DE13" s="1092"/>
      <c r="DF13" s="1093"/>
      <c r="DG13" s="1091"/>
      <c r="DH13" s="1092"/>
      <c r="DI13" s="1092"/>
      <c r="DJ13" s="1092"/>
      <c r="DK13" s="1093"/>
      <c r="DL13" s="1091"/>
      <c r="DM13" s="1092"/>
      <c r="DN13" s="1092"/>
      <c r="DO13" s="1092"/>
      <c r="DP13" s="1093"/>
      <c r="DQ13" s="1091"/>
      <c r="DR13" s="1092"/>
      <c r="DS13" s="1092"/>
      <c r="DT13" s="1092"/>
      <c r="DU13" s="1093"/>
      <c r="DV13" s="1094"/>
      <c r="DW13" s="1095"/>
      <c r="DX13" s="1095"/>
      <c r="DY13" s="1095"/>
      <c r="DZ13" s="1096"/>
      <c r="EA13" s="256"/>
    </row>
    <row r="14" spans="1:131" s="257" customFormat="1" ht="26.25" customHeight="1" x14ac:dyDescent="0.2">
      <c r="A14" s="263">
        <v>8</v>
      </c>
      <c r="B14" s="1079"/>
      <c r="C14" s="1080"/>
      <c r="D14" s="1080"/>
      <c r="E14" s="1080"/>
      <c r="F14" s="1080"/>
      <c r="G14" s="1080"/>
      <c r="H14" s="1080"/>
      <c r="I14" s="1080"/>
      <c r="J14" s="1080"/>
      <c r="K14" s="1080"/>
      <c r="L14" s="1080"/>
      <c r="M14" s="1080"/>
      <c r="N14" s="1080"/>
      <c r="O14" s="1080"/>
      <c r="P14" s="1081"/>
      <c r="Q14" s="1083"/>
      <c r="R14" s="1082"/>
      <c r="S14" s="1082"/>
      <c r="T14" s="1082"/>
      <c r="U14" s="1082"/>
      <c r="V14" s="1082"/>
      <c r="W14" s="1082"/>
      <c r="X14" s="1082"/>
      <c r="Y14" s="1082"/>
      <c r="Z14" s="1082"/>
      <c r="AA14" s="1082"/>
      <c r="AB14" s="1082"/>
      <c r="AC14" s="1082"/>
      <c r="AD14" s="1082"/>
      <c r="AE14" s="1142"/>
      <c r="AF14" s="1121"/>
      <c r="AG14" s="1122"/>
      <c r="AH14" s="1122"/>
      <c r="AI14" s="1122"/>
      <c r="AJ14" s="1123"/>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16"/>
      <c r="BT14" s="1117"/>
      <c r="BU14" s="1117"/>
      <c r="BV14" s="1117"/>
      <c r="BW14" s="1117"/>
      <c r="BX14" s="1117"/>
      <c r="BY14" s="1117"/>
      <c r="BZ14" s="1117"/>
      <c r="CA14" s="1117"/>
      <c r="CB14" s="1117"/>
      <c r="CC14" s="1117"/>
      <c r="CD14" s="1117"/>
      <c r="CE14" s="1117"/>
      <c r="CF14" s="1117"/>
      <c r="CG14" s="1118"/>
      <c r="CH14" s="1091"/>
      <c r="CI14" s="1092"/>
      <c r="CJ14" s="1092"/>
      <c r="CK14" s="1092"/>
      <c r="CL14" s="1093"/>
      <c r="CM14" s="1091"/>
      <c r="CN14" s="1092"/>
      <c r="CO14" s="1092"/>
      <c r="CP14" s="1092"/>
      <c r="CQ14" s="1093"/>
      <c r="CR14" s="1091"/>
      <c r="CS14" s="1092"/>
      <c r="CT14" s="1092"/>
      <c r="CU14" s="1092"/>
      <c r="CV14" s="1093"/>
      <c r="CW14" s="1091"/>
      <c r="CX14" s="1092"/>
      <c r="CY14" s="1092"/>
      <c r="CZ14" s="1092"/>
      <c r="DA14" s="1093"/>
      <c r="DB14" s="1091"/>
      <c r="DC14" s="1092"/>
      <c r="DD14" s="1092"/>
      <c r="DE14" s="1092"/>
      <c r="DF14" s="1093"/>
      <c r="DG14" s="1091"/>
      <c r="DH14" s="1092"/>
      <c r="DI14" s="1092"/>
      <c r="DJ14" s="1092"/>
      <c r="DK14" s="1093"/>
      <c r="DL14" s="1091"/>
      <c r="DM14" s="1092"/>
      <c r="DN14" s="1092"/>
      <c r="DO14" s="1092"/>
      <c r="DP14" s="1093"/>
      <c r="DQ14" s="1091"/>
      <c r="DR14" s="1092"/>
      <c r="DS14" s="1092"/>
      <c r="DT14" s="1092"/>
      <c r="DU14" s="1093"/>
      <c r="DV14" s="1094"/>
      <c r="DW14" s="1095"/>
      <c r="DX14" s="1095"/>
      <c r="DY14" s="1095"/>
      <c r="DZ14" s="1096"/>
      <c r="EA14" s="256"/>
    </row>
    <row r="15" spans="1:131" s="257" customFormat="1" ht="26.25" customHeight="1" x14ac:dyDescent="0.2">
      <c r="A15" s="263">
        <v>9</v>
      </c>
      <c r="B15" s="1079"/>
      <c r="C15" s="1080"/>
      <c r="D15" s="1080"/>
      <c r="E15" s="1080"/>
      <c r="F15" s="1080"/>
      <c r="G15" s="1080"/>
      <c r="H15" s="1080"/>
      <c r="I15" s="1080"/>
      <c r="J15" s="1080"/>
      <c r="K15" s="1080"/>
      <c r="L15" s="1080"/>
      <c r="M15" s="1080"/>
      <c r="N15" s="1080"/>
      <c r="O15" s="1080"/>
      <c r="P15" s="1081"/>
      <c r="Q15" s="1083"/>
      <c r="R15" s="1082"/>
      <c r="S15" s="1082"/>
      <c r="T15" s="1082"/>
      <c r="U15" s="1082"/>
      <c r="V15" s="1082"/>
      <c r="W15" s="1082"/>
      <c r="X15" s="1082"/>
      <c r="Y15" s="1082"/>
      <c r="Z15" s="1082"/>
      <c r="AA15" s="1082"/>
      <c r="AB15" s="1082"/>
      <c r="AC15" s="1082"/>
      <c r="AD15" s="1082"/>
      <c r="AE15" s="1142"/>
      <c r="AF15" s="1121"/>
      <c r="AG15" s="1122"/>
      <c r="AH15" s="1122"/>
      <c r="AI15" s="1122"/>
      <c r="AJ15" s="1123"/>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16"/>
      <c r="BT15" s="1117"/>
      <c r="BU15" s="1117"/>
      <c r="BV15" s="1117"/>
      <c r="BW15" s="1117"/>
      <c r="BX15" s="1117"/>
      <c r="BY15" s="1117"/>
      <c r="BZ15" s="1117"/>
      <c r="CA15" s="1117"/>
      <c r="CB15" s="1117"/>
      <c r="CC15" s="1117"/>
      <c r="CD15" s="1117"/>
      <c r="CE15" s="1117"/>
      <c r="CF15" s="1117"/>
      <c r="CG15" s="1118"/>
      <c r="CH15" s="1091"/>
      <c r="CI15" s="1092"/>
      <c r="CJ15" s="1092"/>
      <c r="CK15" s="1092"/>
      <c r="CL15" s="1093"/>
      <c r="CM15" s="1091"/>
      <c r="CN15" s="1092"/>
      <c r="CO15" s="1092"/>
      <c r="CP15" s="1092"/>
      <c r="CQ15" s="1093"/>
      <c r="CR15" s="1091"/>
      <c r="CS15" s="1092"/>
      <c r="CT15" s="1092"/>
      <c r="CU15" s="1092"/>
      <c r="CV15" s="1093"/>
      <c r="CW15" s="1091"/>
      <c r="CX15" s="1092"/>
      <c r="CY15" s="1092"/>
      <c r="CZ15" s="1092"/>
      <c r="DA15" s="1093"/>
      <c r="DB15" s="1091"/>
      <c r="DC15" s="1092"/>
      <c r="DD15" s="1092"/>
      <c r="DE15" s="1092"/>
      <c r="DF15" s="1093"/>
      <c r="DG15" s="1091"/>
      <c r="DH15" s="1092"/>
      <c r="DI15" s="1092"/>
      <c r="DJ15" s="1092"/>
      <c r="DK15" s="1093"/>
      <c r="DL15" s="1091"/>
      <c r="DM15" s="1092"/>
      <c r="DN15" s="1092"/>
      <c r="DO15" s="1092"/>
      <c r="DP15" s="1093"/>
      <c r="DQ15" s="1091"/>
      <c r="DR15" s="1092"/>
      <c r="DS15" s="1092"/>
      <c r="DT15" s="1092"/>
      <c r="DU15" s="1093"/>
      <c r="DV15" s="1094"/>
      <c r="DW15" s="1095"/>
      <c r="DX15" s="1095"/>
      <c r="DY15" s="1095"/>
      <c r="DZ15" s="1096"/>
      <c r="EA15" s="256"/>
    </row>
    <row r="16" spans="1:131" s="257" customFormat="1" ht="26.25" customHeight="1" x14ac:dyDescent="0.2">
      <c r="A16" s="263">
        <v>10</v>
      </c>
      <c r="B16" s="1079"/>
      <c r="C16" s="1080"/>
      <c r="D16" s="1080"/>
      <c r="E16" s="1080"/>
      <c r="F16" s="1080"/>
      <c r="G16" s="1080"/>
      <c r="H16" s="1080"/>
      <c r="I16" s="1080"/>
      <c r="J16" s="1080"/>
      <c r="K16" s="1080"/>
      <c r="L16" s="1080"/>
      <c r="M16" s="1080"/>
      <c r="N16" s="1080"/>
      <c r="O16" s="1080"/>
      <c r="P16" s="1081"/>
      <c r="Q16" s="1083"/>
      <c r="R16" s="1082"/>
      <c r="S16" s="1082"/>
      <c r="T16" s="1082"/>
      <c r="U16" s="1082"/>
      <c r="V16" s="1082"/>
      <c r="W16" s="1082"/>
      <c r="X16" s="1082"/>
      <c r="Y16" s="1082"/>
      <c r="Z16" s="1082"/>
      <c r="AA16" s="1082"/>
      <c r="AB16" s="1082"/>
      <c r="AC16" s="1082"/>
      <c r="AD16" s="1082"/>
      <c r="AE16" s="1142"/>
      <c r="AF16" s="1121"/>
      <c r="AG16" s="1122"/>
      <c r="AH16" s="1122"/>
      <c r="AI16" s="1122"/>
      <c r="AJ16" s="1123"/>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16"/>
      <c r="BT16" s="1117"/>
      <c r="BU16" s="1117"/>
      <c r="BV16" s="1117"/>
      <c r="BW16" s="1117"/>
      <c r="BX16" s="1117"/>
      <c r="BY16" s="1117"/>
      <c r="BZ16" s="1117"/>
      <c r="CA16" s="1117"/>
      <c r="CB16" s="1117"/>
      <c r="CC16" s="1117"/>
      <c r="CD16" s="1117"/>
      <c r="CE16" s="1117"/>
      <c r="CF16" s="1117"/>
      <c r="CG16" s="1118"/>
      <c r="CH16" s="1091"/>
      <c r="CI16" s="1092"/>
      <c r="CJ16" s="1092"/>
      <c r="CK16" s="1092"/>
      <c r="CL16" s="1093"/>
      <c r="CM16" s="1091"/>
      <c r="CN16" s="1092"/>
      <c r="CO16" s="1092"/>
      <c r="CP16" s="1092"/>
      <c r="CQ16" s="1093"/>
      <c r="CR16" s="1091"/>
      <c r="CS16" s="1092"/>
      <c r="CT16" s="1092"/>
      <c r="CU16" s="1092"/>
      <c r="CV16" s="1093"/>
      <c r="CW16" s="1091"/>
      <c r="CX16" s="1092"/>
      <c r="CY16" s="1092"/>
      <c r="CZ16" s="1092"/>
      <c r="DA16" s="1093"/>
      <c r="DB16" s="1091"/>
      <c r="DC16" s="1092"/>
      <c r="DD16" s="1092"/>
      <c r="DE16" s="1092"/>
      <c r="DF16" s="1093"/>
      <c r="DG16" s="1091"/>
      <c r="DH16" s="1092"/>
      <c r="DI16" s="1092"/>
      <c r="DJ16" s="1092"/>
      <c r="DK16" s="1093"/>
      <c r="DL16" s="1091"/>
      <c r="DM16" s="1092"/>
      <c r="DN16" s="1092"/>
      <c r="DO16" s="1092"/>
      <c r="DP16" s="1093"/>
      <c r="DQ16" s="1091"/>
      <c r="DR16" s="1092"/>
      <c r="DS16" s="1092"/>
      <c r="DT16" s="1092"/>
      <c r="DU16" s="1093"/>
      <c r="DV16" s="1094"/>
      <c r="DW16" s="1095"/>
      <c r="DX16" s="1095"/>
      <c r="DY16" s="1095"/>
      <c r="DZ16" s="1096"/>
      <c r="EA16" s="256"/>
    </row>
    <row r="17" spans="1:131" s="257" customFormat="1" ht="26.25" customHeight="1" x14ac:dyDescent="0.2">
      <c r="A17" s="263">
        <v>11</v>
      </c>
      <c r="B17" s="1079"/>
      <c r="C17" s="1080"/>
      <c r="D17" s="1080"/>
      <c r="E17" s="1080"/>
      <c r="F17" s="1080"/>
      <c r="G17" s="1080"/>
      <c r="H17" s="1080"/>
      <c r="I17" s="1080"/>
      <c r="J17" s="1080"/>
      <c r="K17" s="1080"/>
      <c r="L17" s="1080"/>
      <c r="M17" s="1080"/>
      <c r="N17" s="1080"/>
      <c r="O17" s="1080"/>
      <c r="P17" s="1081"/>
      <c r="Q17" s="1083"/>
      <c r="R17" s="1082"/>
      <c r="S17" s="1082"/>
      <c r="T17" s="1082"/>
      <c r="U17" s="1082"/>
      <c r="V17" s="1082"/>
      <c r="W17" s="1082"/>
      <c r="X17" s="1082"/>
      <c r="Y17" s="1082"/>
      <c r="Z17" s="1082"/>
      <c r="AA17" s="1082"/>
      <c r="AB17" s="1082"/>
      <c r="AC17" s="1082"/>
      <c r="AD17" s="1082"/>
      <c r="AE17" s="1142"/>
      <c r="AF17" s="1121"/>
      <c r="AG17" s="1122"/>
      <c r="AH17" s="1122"/>
      <c r="AI17" s="1122"/>
      <c r="AJ17" s="1123"/>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16"/>
      <c r="BT17" s="1117"/>
      <c r="BU17" s="1117"/>
      <c r="BV17" s="1117"/>
      <c r="BW17" s="1117"/>
      <c r="BX17" s="1117"/>
      <c r="BY17" s="1117"/>
      <c r="BZ17" s="1117"/>
      <c r="CA17" s="1117"/>
      <c r="CB17" s="1117"/>
      <c r="CC17" s="1117"/>
      <c r="CD17" s="1117"/>
      <c r="CE17" s="1117"/>
      <c r="CF17" s="1117"/>
      <c r="CG17" s="1118"/>
      <c r="CH17" s="1091"/>
      <c r="CI17" s="1092"/>
      <c r="CJ17" s="1092"/>
      <c r="CK17" s="1092"/>
      <c r="CL17" s="1093"/>
      <c r="CM17" s="1091"/>
      <c r="CN17" s="1092"/>
      <c r="CO17" s="1092"/>
      <c r="CP17" s="1092"/>
      <c r="CQ17" s="1093"/>
      <c r="CR17" s="1091"/>
      <c r="CS17" s="1092"/>
      <c r="CT17" s="1092"/>
      <c r="CU17" s="1092"/>
      <c r="CV17" s="1093"/>
      <c r="CW17" s="1091"/>
      <c r="CX17" s="1092"/>
      <c r="CY17" s="1092"/>
      <c r="CZ17" s="1092"/>
      <c r="DA17" s="1093"/>
      <c r="DB17" s="1091"/>
      <c r="DC17" s="1092"/>
      <c r="DD17" s="1092"/>
      <c r="DE17" s="1092"/>
      <c r="DF17" s="1093"/>
      <c r="DG17" s="1091"/>
      <c r="DH17" s="1092"/>
      <c r="DI17" s="1092"/>
      <c r="DJ17" s="1092"/>
      <c r="DK17" s="1093"/>
      <c r="DL17" s="1091"/>
      <c r="DM17" s="1092"/>
      <c r="DN17" s="1092"/>
      <c r="DO17" s="1092"/>
      <c r="DP17" s="1093"/>
      <c r="DQ17" s="1091"/>
      <c r="DR17" s="1092"/>
      <c r="DS17" s="1092"/>
      <c r="DT17" s="1092"/>
      <c r="DU17" s="1093"/>
      <c r="DV17" s="1094"/>
      <c r="DW17" s="1095"/>
      <c r="DX17" s="1095"/>
      <c r="DY17" s="1095"/>
      <c r="DZ17" s="1096"/>
      <c r="EA17" s="256"/>
    </row>
    <row r="18" spans="1:131" s="257" customFormat="1" ht="26.25" customHeight="1" x14ac:dyDescent="0.2">
      <c r="A18" s="263">
        <v>12</v>
      </c>
      <c r="B18" s="1079"/>
      <c r="C18" s="1080"/>
      <c r="D18" s="1080"/>
      <c r="E18" s="1080"/>
      <c r="F18" s="1080"/>
      <c r="G18" s="1080"/>
      <c r="H18" s="1080"/>
      <c r="I18" s="1080"/>
      <c r="J18" s="1080"/>
      <c r="K18" s="1080"/>
      <c r="L18" s="1080"/>
      <c r="M18" s="1080"/>
      <c r="N18" s="1080"/>
      <c r="O18" s="1080"/>
      <c r="P18" s="1081"/>
      <c r="Q18" s="1083"/>
      <c r="R18" s="1082"/>
      <c r="S18" s="1082"/>
      <c r="T18" s="1082"/>
      <c r="U18" s="1082"/>
      <c r="V18" s="1082"/>
      <c r="W18" s="1082"/>
      <c r="X18" s="1082"/>
      <c r="Y18" s="1082"/>
      <c r="Z18" s="1082"/>
      <c r="AA18" s="1082"/>
      <c r="AB18" s="1082"/>
      <c r="AC18" s="1082"/>
      <c r="AD18" s="1082"/>
      <c r="AE18" s="1142"/>
      <c r="AF18" s="1121"/>
      <c r="AG18" s="1122"/>
      <c r="AH18" s="1122"/>
      <c r="AI18" s="1122"/>
      <c r="AJ18" s="1123"/>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16"/>
      <c r="BT18" s="1117"/>
      <c r="BU18" s="1117"/>
      <c r="BV18" s="1117"/>
      <c r="BW18" s="1117"/>
      <c r="BX18" s="1117"/>
      <c r="BY18" s="1117"/>
      <c r="BZ18" s="1117"/>
      <c r="CA18" s="1117"/>
      <c r="CB18" s="1117"/>
      <c r="CC18" s="1117"/>
      <c r="CD18" s="1117"/>
      <c r="CE18" s="1117"/>
      <c r="CF18" s="1117"/>
      <c r="CG18" s="1118"/>
      <c r="CH18" s="1091"/>
      <c r="CI18" s="1092"/>
      <c r="CJ18" s="1092"/>
      <c r="CK18" s="1092"/>
      <c r="CL18" s="1093"/>
      <c r="CM18" s="1091"/>
      <c r="CN18" s="1092"/>
      <c r="CO18" s="1092"/>
      <c r="CP18" s="1092"/>
      <c r="CQ18" s="1093"/>
      <c r="CR18" s="1091"/>
      <c r="CS18" s="1092"/>
      <c r="CT18" s="1092"/>
      <c r="CU18" s="1092"/>
      <c r="CV18" s="1093"/>
      <c r="CW18" s="1091"/>
      <c r="CX18" s="1092"/>
      <c r="CY18" s="1092"/>
      <c r="CZ18" s="1092"/>
      <c r="DA18" s="1093"/>
      <c r="DB18" s="1091"/>
      <c r="DC18" s="1092"/>
      <c r="DD18" s="1092"/>
      <c r="DE18" s="1092"/>
      <c r="DF18" s="1093"/>
      <c r="DG18" s="1091"/>
      <c r="DH18" s="1092"/>
      <c r="DI18" s="1092"/>
      <c r="DJ18" s="1092"/>
      <c r="DK18" s="1093"/>
      <c r="DL18" s="1091"/>
      <c r="DM18" s="1092"/>
      <c r="DN18" s="1092"/>
      <c r="DO18" s="1092"/>
      <c r="DP18" s="1093"/>
      <c r="DQ18" s="1091"/>
      <c r="DR18" s="1092"/>
      <c r="DS18" s="1092"/>
      <c r="DT18" s="1092"/>
      <c r="DU18" s="1093"/>
      <c r="DV18" s="1094"/>
      <c r="DW18" s="1095"/>
      <c r="DX18" s="1095"/>
      <c r="DY18" s="1095"/>
      <c r="DZ18" s="1096"/>
      <c r="EA18" s="256"/>
    </row>
    <row r="19" spans="1:131" s="257" customFormat="1" ht="26.25" customHeight="1" x14ac:dyDescent="0.2">
      <c r="A19" s="263">
        <v>13</v>
      </c>
      <c r="B19" s="1079"/>
      <c r="C19" s="1080"/>
      <c r="D19" s="1080"/>
      <c r="E19" s="1080"/>
      <c r="F19" s="1080"/>
      <c r="G19" s="1080"/>
      <c r="H19" s="1080"/>
      <c r="I19" s="1080"/>
      <c r="J19" s="1080"/>
      <c r="K19" s="1080"/>
      <c r="L19" s="1080"/>
      <c r="M19" s="1080"/>
      <c r="N19" s="1080"/>
      <c r="O19" s="1080"/>
      <c r="P19" s="1081"/>
      <c r="Q19" s="1083"/>
      <c r="R19" s="1082"/>
      <c r="S19" s="1082"/>
      <c r="T19" s="1082"/>
      <c r="U19" s="1082"/>
      <c r="V19" s="1082"/>
      <c r="W19" s="1082"/>
      <c r="X19" s="1082"/>
      <c r="Y19" s="1082"/>
      <c r="Z19" s="1082"/>
      <c r="AA19" s="1082"/>
      <c r="AB19" s="1082"/>
      <c r="AC19" s="1082"/>
      <c r="AD19" s="1082"/>
      <c r="AE19" s="1142"/>
      <c r="AF19" s="1121"/>
      <c r="AG19" s="1122"/>
      <c r="AH19" s="1122"/>
      <c r="AI19" s="1122"/>
      <c r="AJ19" s="1123"/>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16"/>
      <c r="BT19" s="1117"/>
      <c r="BU19" s="1117"/>
      <c r="BV19" s="1117"/>
      <c r="BW19" s="1117"/>
      <c r="BX19" s="1117"/>
      <c r="BY19" s="1117"/>
      <c r="BZ19" s="1117"/>
      <c r="CA19" s="1117"/>
      <c r="CB19" s="1117"/>
      <c r="CC19" s="1117"/>
      <c r="CD19" s="1117"/>
      <c r="CE19" s="1117"/>
      <c r="CF19" s="1117"/>
      <c r="CG19" s="1118"/>
      <c r="CH19" s="1091"/>
      <c r="CI19" s="1092"/>
      <c r="CJ19" s="1092"/>
      <c r="CK19" s="1092"/>
      <c r="CL19" s="1093"/>
      <c r="CM19" s="1091"/>
      <c r="CN19" s="1092"/>
      <c r="CO19" s="1092"/>
      <c r="CP19" s="1092"/>
      <c r="CQ19" s="1093"/>
      <c r="CR19" s="1091"/>
      <c r="CS19" s="1092"/>
      <c r="CT19" s="1092"/>
      <c r="CU19" s="1092"/>
      <c r="CV19" s="1093"/>
      <c r="CW19" s="1091"/>
      <c r="CX19" s="1092"/>
      <c r="CY19" s="1092"/>
      <c r="CZ19" s="1092"/>
      <c r="DA19" s="1093"/>
      <c r="DB19" s="1091"/>
      <c r="DC19" s="1092"/>
      <c r="DD19" s="1092"/>
      <c r="DE19" s="1092"/>
      <c r="DF19" s="1093"/>
      <c r="DG19" s="1091"/>
      <c r="DH19" s="1092"/>
      <c r="DI19" s="1092"/>
      <c r="DJ19" s="1092"/>
      <c r="DK19" s="1093"/>
      <c r="DL19" s="1091"/>
      <c r="DM19" s="1092"/>
      <c r="DN19" s="1092"/>
      <c r="DO19" s="1092"/>
      <c r="DP19" s="1093"/>
      <c r="DQ19" s="1091"/>
      <c r="DR19" s="1092"/>
      <c r="DS19" s="1092"/>
      <c r="DT19" s="1092"/>
      <c r="DU19" s="1093"/>
      <c r="DV19" s="1094"/>
      <c r="DW19" s="1095"/>
      <c r="DX19" s="1095"/>
      <c r="DY19" s="1095"/>
      <c r="DZ19" s="1096"/>
      <c r="EA19" s="256"/>
    </row>
    <row r="20" spans="1:131" s="257" customFormat="1" ht="26.25" customHeight="1" x14ac:dyDescent="0.2">
      <c r="A20" s="263">
        <v>14</v>
      </c>
      <c r="B20" s="1079"/>
      <c r="C20" s="1080"/>
      <c r="D20" s="1080"/>
      <c r="E20" s="1080"/>
      <c r="F20" s="1080"/>
      <c r="G20" s="1080"/>
      <c r="H20" s="1080"/>
      <c r="I20" s="1080"/>
      <c r="J20" s="1080"/>
      <c r="K20" s="1080"/>
      <c r="L20" s="1080"/>
      <c r="M20" s="1080"/>
      <c r="N20" s="1080"/>
      <c r="O20" s="1080"/>
      <c r="P20" s="1081"/>
      <c r="Q20" s="1083"/>
      <c r="R20" s="1082"/>
      <c r="S20" s="1082"/>
      <c r="T20" s="1082"/>
      <c r="U20" s="1082"/>
      <c r="V20" s="1082"/>
      <c r="W20" s="1082"/>
      <c r="X20" s="1082"/>
      <c r="Y20" s="1082"/>
      <c r="Z20" s="1082"/>
      <c r="AA20" s="1082"/>
      <c r="AB20" s="1082"/>
      <c r="AC20" s="1082"/>
      <c r="AD20" s="1082"/>
      <c r="AE20" s="1142"/>
      <c r="AF20" s="1121"/>
      <c r="AG20" s="1122"/>
      <c r="AH20" s="1122"/>
      <c r="AI20" s="1122"/>
      <c r="AJ20" s="1123"/>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16"/>
      <c r="BT20" s="1117"/>
      <c r="BU20" s="1117"/>
      <c r="BV20" s="1117"/>
      <c r="BW20" s="1117"/>
      <c r="BX20" s="1117"/>
      <c r="BY20" s="1117"/>
      <c r="BZ20" s="1117"/>
      <c r="CA20" s="1117"/>
      <c r="CB20" s="1117"/>
      <c r="CC20" s="1117"/>
      <c r="CD20" s="1117"/>
      <c r="CE20" s="1117"/>
      <c r="CF20" s="1117"/>
      <c r="CG20" s="1118"/>
      <c r="CH20" s="1091"/>
      <c r="CI20" s="1092"/>
      <c r="CJ20" s="1092"/>
      <c r="CK20" s="1092"/>
      <c r="CL20" s="1093"/>
      <c r="CM20" s="1091"/>
      <c r="CN20" s="1092"/>
      <c r="CO20" s="1092"/>
      <c r="CP20" s="1092"/>
      <c r="CQ20" s="1093"/>
      <c r="CR20" s="1091"/>
      <c r="CS20" s="1092"/>
      <c r="CT20" s="1092"/>
      <c r="CU20" s="1092"/>
      <c r="CV20" s="1093"/>
      <c r="CW20" s="1091"/>
      <c r="CX20" s="1092"/>
      <c r="CY20" s="1092"/>
      <c r="CZ20" s="1092"/>
      <c r="DA20" s="1093"/>
      <c r="DB20" s="1091"/>
      <c r="DC20" s="1092"/>
      <c r="DD20" s="1092"/>
      <c r="DE20" s="1092"/>
      <c r="DF20" s="1093"/>
      <c r="DG20" s="1091"/>
      <c r="DH20" s="1092"/>
      <c r="DI20" s="1092"/>
      <c r="DJ20" s="1092"/>
      <c r="DK20" s="1093"/>
      <c r="DL20" s="1091"/>
      <c r="DM20" s="1092"/>
      <c r="DN20" s="1092"/>
      <c r="DO20" s="1092"/>
      <c r="DP20" s="1093"/>
      <c r="DQ20" s="1091"/>
      <c r="DR20" s="1092"/>
      <c r="DS20" s="1092"/>
      <c r="DT20" s="1092"/>
      <c r="DU20" s="1093"/>
      <c r="DV20" s="1094"/>
      <c r="DW20" s="1095"/>
      <c r="DX20" s="1095"/>
      <c r="DY20" s="1095"/>
      <c r="DZ20" s="1096"/>
      <c r="EA20" s="256"/>
    </row>
    <row r="21" spans="1:131" s="257" customFormat="1" ht="26.25" customHeight="1" thickBot="1" x14ac:dyDescent="0.25">
      <c r="A21" s="263">
        <v>15</v>
      </c>
      <c r="B21" s="1079"/>
      <c r="C21" s="1080"/>
      <c r="D21" s="1080"/>
      <c r="E21" s="1080"/>
      <c r="F21" s="1080"/>
      <c r="G21" s="1080"/>
      <c r="H21" s="1080"/>
      <c r="I21" s="1080"/>
      <c r="J21" s="1080"/>
      <c r="K21" s="1080"/>
      <c r="L21" s="1080"/>
      <c r="M21" s="1080"/>
      <c r="N21" s="1080"/>
      <c r="O21" s="1080"/>
      <c r="P21" s="1081"/>
      <c r="Q21" s="1083"/>
      <c r="R21" s="1082"/>
      <c r="S21" s="1082"/>
      <c r="T21" s="1082"/>
      <c r="U21" s="1082"/>
      <c r="V21" s="1082"/>
      <c r="W21" s="1082"/>
      <c r="X21" s="1082"/>
      <c r="Y21" s="1082"/>
      <c r="Z21" s="1082"/>
      <c r="AA21" s="1082"/>
      <c r="AB21" s="1082"/>
      <c r="AC21" s="1082"/>
      <c r="AD21" s="1082"/>
      <c r="AE21" s="1142"/>
      <c r="AF21" s="1121"/>
      <c r="AG21" s="1122"/>
      <c r="AH21" s="1122"/>
      <c r="AI21" s="1122"/>
      <c r="AJ21" s="1123"/>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16"/>
      <c r="BT21" s="1117"/>
      <c r="BU21" s="1117"/>
      <c r="BV21" s="1117"/>
      <c r="BW21" s="1117"/>
      <c r="BX21" s="1117"/>
      <c r="BY21" s="1117"/>
      <c r="BZ21" s="1117"/>
      <c r="CA21" s="1117"/>
      <c r="CB21" s="1117"/>
      <c r="CC21" s="1117"/>
      <c r="CD21" s="1117"/>
      <c r="CE21" s="1117"/>
      <c r="CF21" s="1117"/>
      <c r="CG21" s="1118"/>
      <c r="CH21" s="1091"/>
      <c r="CI21" s="1092"/>
      <c r="CJ21" s="1092"/>
      <c r="CK21" s="1092"/>
      <c r="CL21" s="1093"/>
      <c r="CM21" s="1091"/>
      <c r="CN21" s="1092"/>
      <c r="CO21" s="1092"/>
      <c r="CP21" s="1092"/>
      <c r="CQ21" s="1093"/>
      <c r="CR21" s="1091"/>
      <c r="CS21" s="1092"/>
      <c r="CT21" s="1092"/>
      <c r="CU21" s="1092"/>
      <c r="CV21" s="1093"/>
      <c r="CW21" s="1091"/>
      <c r="CX21" s="1092"/>
      <c r="CY21" s="1092"/>
      <c r="CZ21" s="1092"/>
      <c r="DA21" s="1093"/>
      <c r="DB21" s="1091"/>
      <c r="DC21" s="1092"/>
      <c r="DD21" s="1092"/>
      <c r="DE21" s="1092"/>
      <c r="DF21" s="1093"/>
      <c r="DG21" s="1091"/>
      <c r="DH21" s="1092"/>
      <c r="DI21" s="1092"/>
      <c r="DJ21" s="1092"/>
      <c r="DK21" s="1093"/>
      <c r="DL21" s="1091"/>
      <c r="DM21" s="1092"/>
      <c r="DN21" s="1092"/>
      <c r="DO21" s="1092"/>
      <c r="DP21" s="1093"/>
      <c r="DQ21" s="1091"/>
      <c r="DR21" s="1092"/>
      <c r="DS21" s="1092"/>
      <c r="DT21" s="1092"/>
      <c r="DU21" s="1093"/>
      <c r="DV21" s="1094"/>
      <c r="DW21" s="1095"/>
      <c r="DX21" s="1095"/>
      <c r="DY21" s="1095"/>
      <c r="DZ21" s="1096"/>
      <c r="EA21" s="256"/>
    </row>
    <row r="22" spans="1:131" s="257" customFormat="1" ht="26.25" customHeight="1" x14ac:dyDescent="0.2">
      <c r="A22" s="263">
        <v>16</v>
      </c>
      <c r="B22" s="1079"/>
      <c r="C22" s="1080"/>
      <c r="D22" s="1080"/>
      <c r="E22" s="1080"/>
      <c r="F22" s="1080"/>
      <c r="G22" s="1080"/>
      <c r="H22" s="1080"/>
      <c r="I22" s="1080"/>
      <c r="J22" s="1080"/>
      <c r="K22" s="1080"/>
      <c r="L22" s="1080"/>
      <c r="M22" s="1080"/>
      <c r="N22" s="1080"/>
      <c r="O22" s="1080"/>
      <c r="P22" s="1081"/>
      <c r="Q22" s="1175"/>
      <c r="R22" s="1176"/>
      <c r="S22" s="1176"/>
      <c r="T22" s="1176"/>
      <c r="U22" s="1176"/>
      <c r="V22" s="1176"/>
      <c r="W22" s="1176"/>
      <c r="X22" s="1176"/>
      <c r="Y22" s="1176"/>
      <c r="Z22" s="1176"/>
      <c r="AA22" s="1176"/>
      <c r="AB22" s="1176"/>
      <c r="AC22" s="1176"/>
      <c r="AD22" s="1176"/>
      <c r="AE22" s="1177"/>
      <c r="AF22" s="1121"/>
      <c r="AG22" s="1122"/>
      <c r="AH22" s="1122"/>
      <c r="AI22" s="1122"/>
      <c r="AJ22" s="1123"/>
      <c r="AK22" s="1171"/>
      <c r="AL22" s="1172"/>
      <c r="AM22" s="1172"/>
      <c r="AN22" s="1172"/>
      <c r="AO22" s="1172"/>
      <c r="AP22" s="1172"/>
      <c r="AQ22" s="1172"/>
      <c r="AR22" s="1172"/>
      <c r="AS22" s="1172"/>
      <c r="AT22" s="1172"/>
      <c r="AU22" s="1173"/>
      <c r="AV22" s="1173"/>
      <c r="AW22" s="1173"/>
      <c r="AX22" s="1173"/>
      <c r="AY22" s="1174"/>
      <c r="AZ22" s="1137" t="s">
        <v>389</v>
      </c>
      <c r="BA22" s="1137"/>
      <c r="BB22" s="1137"/>
      <c r="BC22" s="1137"/>
      <c r="BD22" s="1138"/>
      <c r="BE22" s="255"/>
      <c r="BF22" s="255"/>
      <c r="BG22" s="255"/>
      <c r="BH22" s="255"/>
      <c r="BI22" s="255"/>
      <c r="BJ22" s="255"/>
      <c r="BK22" s="255"/>
      <c r="BL22" s="255"/>
      <c r="BM22" s="255"/>
      <c r="BN22" s="255"/>
      <c r="BO22" s="255"/>
      <c r="BP22" s="255"/>
      <c r="BQ22" s="264">
        <v>16</v>
      </c>
      <c r="BR22" s="265"/>
      <c r="BS22" s="1116"/>
      <c r="BT22" s="1117"/>
      <c r="BU22" s="1117"/>
      <c r="BV22" s="1117"/>
      <c r="BW22" s="1117"/>
      <c r="BX22" s="1117"/>
      <c r="BY22" s="1117"/>
      <c r="BZ22" s="1117"/>
      <c r="CA22" s="1117"/>
      <c r="CB22" s="1117"/>
      <c r="CC22" s="1117"/>
      <c r="CD22" s="1117"/>
      <c r="CE22" s="1117"/>
      <c r="CF22" s="1117"/>
      <c r="CG22" s="1118"/>
      <c r="CH22" s="1091"/>
      <c r="CI22" s="1092"/>
      <c r="CJ22" s="1092"/>
      <c r="CK22" s="1092"/>
      <c r="CL22" s="1093"/>
      <c r="CM22" s="1091"/>
      <c r="CN22" s="1092"/>
      <c r="CO22" s="1092"/>
      <c r="CP22" s="1092"/>
      <c r="CQ22" s="1093"/>
      <c r="CR22" s="1091"/>
      <c r="CS22" s="1092"/>
      <c r="CT22" s="1092"/>
      <c r="CU22" s="1092"/>
      <c r="CV22" s="1093"/>
      <c r="CW22" s="1091"/>
      <c r="CX22" s="1092"/>
      <c r="CY22" s="1092"/>
      <c r="CZ22" s="1092"/>
      <c r="DA22" s="1093"/>
      <c r="DB22" s="1091"/>
      <c r="DC22" s="1092"/>
      <c r="DD22" s="1092"/>
      <c r="DE22" s="1092"/>
      <c r="DF22" s="1093"/>
      <c r="DG22" s="1091"/>
      <c r="DH22" s="1092"/>
      <c r="DI22" s="1092"/>
      <c r="DJ22" s="1092"/>
      <c r="DK22" s="1093"/>
      <c r="DL22" s="1091"/>
      <c r="DM22" s="1092"/>
      <c r="DN22" s="1092"/>
      <c r="DO22" s="1092"/>
      <c r="DP22" s="1093"/>
      <c r="DQ22" s="1091"/>
      <c r="DR22" s="1092"/>
      <c r="DS22" s="1092"/>
      <c r="DT22" s="1092"/>
      <c r="DU22" s="1093"/>
      <c r="DV22" s="1094"/>
      <c r="DW22" s="1095"/>
      <c r="DX22" s="1095"/>
      <c r="DY22" s="1095"/>
      <c r="DZ22" s="1096"/>
      <c r="EA22" s="256"/>
    </row>
    <row r="23" spans="1:131" s="257" customFormat="1" ht="26.25" customHeight="1" thickBot="1" x14ac:dyDescent="0.25">
      <c r="A23" s="266" t="s">
        <v>390</v>
      </c>
      <c r="B23" s="1039" t="s">
        <v>391</v>
      </c>
      <c r="C23" s="1040"/>
      <c r="D23" s="1040"/>
      <c r="E23" s="1040"/>
      <c r="F23" s="1040"/>
      <c r="G23" s="1040"/>
      <c r="H23" s="1040"/>
      <c r="I23" s="1040"/>
      <c r="J23" s="1040"/>
      <c r="K23" s="1040"/>
      <c r="L23" s="1040"/>
      <c r="M23" s="1040"/>
      <c r="N23" s="1040"/>
      <c r="O23" s="1040"/>
      <c r="P23" s="1041"/>
      <c r="Q23" s="1162">
        <v>15255</v>
      </c>
      <c r="R23" s="1163"/>
      <c r="S23" s="1163"/>
      <c r="T23" s="1163"/>
      <c r="U23" s="1163"/>
      <c r="V23" s="1163">
        <v>14802</v>
      </c>
      <c r="W23" s="1163"/>
      <c r="X23" s="1163"/>
      <c r="Y23" s="1163"/>
      <c r="Z23" s="1163"/>
      <c r="AA23" s="1163">
        <v>452</v>
      </c>
      <c r="AB23" s="1163"/>
      <c r="AC23" s="1163"/>
      <c r="AD23" s="1163"/>
      <c r="AE23" s="1164"/>
      <c r="AF23" s="1165">
        <v>442</v>
      </c>
      <c r="AG23" s="1163"/>
      <c r="AH23" s="1163"/>
      <c r="AI23" s="1163"/>
      <c r="AJ23" s="1166"/>
      <c r="AK23" s="1167"/>
      <c r="AL23" s="1168"/>
      <c r="AM23" s="1168"/>
      <c r="AN23" s="1168"/>
      <c r="AO23" s="1168"/>
      <c r="AP23" s="1163">
        <v>10917</v>
      </c>
      <c r="AQ23" s="1163"/>
      <c r="AR23" s="1163"/>
      <c r="AS23" s="1163"/>
      <c r="AT23" s="1163"/>
      <c r="AU23" s="1169"/>
      <c r="AV23" s="1169"/>
      <c r="AW23" s="1169"/>
      <c r="AX23" s="1169"/>
      <c r="AY23" s="1170"/>
      <c r="AZ23" s="1159" t="s">
        <v>392</v>
      </c>
      <c r="BA23" s="1160"/>
      <c r="BB23" s="1160"/>
      <c r="BC23" s="1160"/>
      <c r="BD23" s="1161"/>
      <c r="BE23" s="255"/>
      <c r="BF23" s="255"/>
      <c r="BG23" s="255"/>
      <c r="BH23" s="255"/>
      <c r="BI23" s="255"/>
      <c r="BJ23" s="255"/>
      <c r="BK23" s="255"/>
      <c r="BL23" s="255"/>
      <c r="BM23" s="255"/>
      <c r="BN23" s="255"/>
      <c r="BO23" s="255"/>
      <c r="BP23" s="255"/>
      <c r="BQ23" s="264">
        <v>17</v>
      </c>
      <c r="BR23" s="265"/>
      <c r="BS23" s="1116"/>
      <c r="BT23" s="1117"/>
      <c r="BU23" s="1117"/>
      <c r="BV23" s="1117"/>
      <c r="BW23" s="1117"/>
      <c r="BX23" s="1117"/>
      <c r="BY23" s="1117"/>
      <c r="BZ23" s="1117"/>
      <c r="CA23" s="1117"/>
      <c r="CB23" s="1117"/>
      <c r="CC23" s="1117"/>
      <c r="CD23" s="1117"/>
      <c r="CE23" s="1117"/>
      <c r="CF23" s="1117"/>
      <c r="CG23" s="1118"/>
      <c r="CH23" s="1091"/>
      <c r="CI23" s="1092"/>
      <c r="CJ23" s="1092"/>
      <c r="CK23" s="1092"/>
      <c r="CL23" s="1093"/>
      <c r="CM23" s="1091"/>
      <c r="CN23" s="1092"/>
      <c r="CO23" s="1092"/>
      <c r="CP23" s="1092"/>
      <c r="CQ23" s="1093"/>
      <c r="CR23" s="1091"/>
      <c r="CS23" s="1092"/>
      <c r="CT23" s="1092"/>
      <c r="CU23" s="1092"/>
      <c r="CV23" s="1093"/>
      <c r="CW23" s="1091"/>
      <c r="CX23" s="1092"/>
      <c r="CY23" s="1092"/>
      <c r="CZ23" s="1092"/>
      <c r="DA23" s="1093"/>
      <c r="DB23" s="1091"/>
      <c r="DC23" s="1092"/>
      <c r="DD23" s="1092"/>
      <c r="DE23" s="1092"/>
      <c r="DF23" s="1093"/>
      <c r="DG23" s="1091"/>
      <c r="DH23" s="1092"/>
      <c r="DI23" s="1092"/>
      <c r="DJ23" s="1092"/>
      <c r="DK23" s="1093"/>
      <c r="DL23" s="1091"/>
      <c r="DM23" s="1092"/>
      <c r="DN23" s="1092"/>
      <c r="DO23" s="1092"/>
      <c r="DP23" s="1093"/>
      <c r="DQ23" s="1091"/>
      <c r="DR23" s="1092"/>
      <c r="DS23" s="1092"/>
      <c r="DT23" s="1092"/>
      <c r="DU23" s="1093"/>
      <c r="DV23" s="1094"/>
      <c r="DW23" s="1095"/>
      <c r="DX23" s="1095"/>
      <c r="DY23" s="1095"/>
      <c r="DZ23" s="1096"/>
      <c r="EA23" s="256"/>
    </row>
    <row r="24" spans="1:131" s="257" customFormat="1" ht="26.25" customHeight="1" x14ac:dyDescent="0.2">
      <c r="A24" s="1158" t="s">
        <v>393</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16"/>
      <c r="BT24" s="1117"/>
      <c r="BU24" s="1117"/>
      <c r="BV24" s="1117"/>
      <c r="BW24" s="1117"/>
      <c r="BX24" s="1117"/>
      <c r="BY24" s="1117"/>
      <c r="BZ24" s="1117"/>
      <c r="CA24" s="1117"/>
      <c r="CB24" s="1117"/>
      <c r="CC24" s="1117"/>
      <c r="CD24" s="1117"/>
      <c r="CE24" s="1117"/>
      <c r="CF24" s="1117"/>
      <c r="CG24" s="1118"/>
      <c r="CH24" s="1091"/>
      <c r="CI24" s="1092"/>
      <c r="CJ24" s="1092"/>
      <c r="CK24" s="1092"/>
      <c r="CL24" s="1093"/>
      <c r="CM24" s="1091"/>
      <c r="CN24" s="1092"/>
      <c r="CO24" s="1092"/>
      <c r="CP24" s="1092"/>
      <c r="CQ24" s="1093"/>
      <c r="CR24" s="1091"/>
      <c r="CS24" s="1092"/>
      <c r="CT24" s="1092"/>
      <c r="CU24" s="1092"/>
      <c r="CV24" s="1093"/>
      <c r="CW24" s="1091"/>
      <c r="CX24" s="1092"/>
      <c r="CY24" s="1092"/>
      <c r="CZ24" s="1092"/>
      <c r="DA24" s="1093"/>
      <c r="DB24" s="1091"/>
      <c r="DC24" s="1092"/>
      <c r="DD24" s="1092"/>
      <c r="DE24" s="1092"/>
      <c r="DF24" s="1093"/>
      <c r="DG24" s="1091"/>
      <c r="DH24" s="1092"/>
      <c r="DI24" s="1092"/>
      <c r="DJ24" s="1092"/>
      <c r="DK24" s="1093"/>
      <c r="DL24" s="1091"/>
      <c r="DM24" s="1092"/>
      <c r="DN24" s="1092"/>
      <c r="DO24" s="1092"/>
      <c r="DP24" s="1093"/>
      <c r="DQ24" s="1091"/>
      <c r="DR24" s="1092"/>
      <c r="DS24" s="1092"/>
      <c r="DT24" s="1092"/>
      <c r="DU24" s="1093"/>
      <c r="DV24" s="1094"/>
      <c r="DW24" s="1095"/>
      <c r="DX24" s="1095"/>
      <c r="DY24" s="1095"/>
      <c r="DZ24" s="1096"/>
      <c r="EA24" s="256"/>
    </row>
    <row r="25" spans="1:131" s="249" customFormat="1" ht="26.25" customHeight="1" thickBot="1" x14ac:dyDescent="0.25">
      <c r="A25" s="1157" t="s">
        <v>394</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16"/>
      <c r="BT25" s="1117"/>
      <c r="BU25" s="1117"/>
      <c r="BV25" s="1117"/>
      <c r="BW25" s="1117"/>
      <c r="BX25" s="1117"/>
      <c r="BY25" s="1117"/>
      <c r="BZ25" s="1117"/>
      <c r="CA25" s="1117"/>
      <c r="CB25" s="1117"/>
      <c r="CC25" s="1117"/>
      <c r="CD25" s="1117"/>
      <c r="CE25" s="1117"/>
      <c r="CF25" s="1117"/>
      <c r="CG25" s="1118"/>
      <c r="CH25" s="1091"/>
      <c r="CI25" s="1092"/>
      <c r="CJ25" s="1092"/>
      <c r="CK25" s="1092"/>
      <c r="CL25" s="1093"/>
      <c r="CM25" s="1091"/>
      <c r="CN25" s="1092"/>
      <c r="CO25" s="1092"/>
      <c r="CP25" s="1092"/>
      <c r="CQ25" s="1093"/>
      <c r="CR25" s="1091"/>
      <c r="CS25" s="1092"/>
      <c r="CT25" s="1092"/>
      <c r="CU25" s="1092"/>
      <c r="CV25" s="1093"/>
      <c r="CW25" s="1091"/>
      <c r="CX25" s="1092"/>
      <c r="CY25" s="1092"/>
      <c r="CZ25" s="1092"/>
      <c r="DA25" s="1093"/>
      <c r="DB25" s="1091"/>
      <c r="DC25" s="1092"/>
      <c r="DD25" s="1092"/>
      <c r="DE25" s="1092"/>
      <c r="DF25" s="1093"/>
      <c r="DG25" s="1091"/>
      <c r="DH25" s="1092"/>
      <c r="DI25" s="1092"/>
      <c r="DJ25" s="1092"/>
      <c r="DK25" s="1093"/>
      <c r="DL25" s="1091"/>
      <c r="DM25" s="1092"/>
      <c r="DN25" s="1092"/>
      <c r="DO25" s="1092"/>
      <c r="DP25" s="1093"/>
      <c r="DQ25" s="1091"/>
      <c r="DR25" s="1092"/>
      <c r="DS25" s="1092"/>
      <c r="DT25" s="1092"/>
      <c r="DU25" s="1093"/>
      <c r="DV25" s="1094"/>
      <c r="DW25" s="1095"/>
      <c r="DX25" s="1095"/>
      <c r="DY25" s="1095"/>
      <c r="DZ25" s="1096"/>
      <c r="EA25" s="248"/>
    </row>
    <row r="26" spans="1:131" s="249" customFormat="1" ht="26.25" customHeight="1" x14ac:dyDescent="0.2">
      <c r="A26" s="1097" t="s">
        <v>370</v>
      </c>
      <c r="B26" s="1098"/>
      <c r="C26" s="1098"/>
      <c r="D26" s="1098"/>
      <c r="E26" s="1098"/>
      <c r="F26" s="1098"/>
      <c r="G26" s="1098"/>
      <c r="H26" s="1098"/>
      <c r="I26" s="1098"/>
      <c r="J26" s="1098"/>
      <c r="K26" s="1098"/>
      <c r="L26" s="1098"/>
      <c r="M26" s="1098"/>
      <c r="N26" s="1098"/>
      <c r="O26" s="1098"/>
      <c r="P26" s="1099"/>
      <c r="Q26" s="1103" t="s">
        <v>395</v>
      </c>
      <c r="R26" s="1104"/>
      <c r="S26" s="1104"/>
      <c r="T26" s="1104"/>
      <c r="U26" s="1105"/>
      <c r="V26" s="1103" t="s">
        <v>396</v>
      </c>
      <c r="W26" s="1104"/>
      <c r="X26" s="1104"/>
      <c r="Y26" s="1104"/>
      <c r="Z26" s="1105"/>
      <c r="AA26" s="1103" t="s">
        <v>397</v>
      </c>
      <c r="AB26" s="1104"/>
      <c r="AC26" s="1104"/>
      <c r="AD26" s="1104"/>
      <c r="AE26" s="1104"/>
      <c r="AF26" s="1153" t="s">
        <v>398</v>
      </c>
      <c r="AG26" s="1110"/>
      <c r="AH26" s="1110"/>
      <c r="AI26" s="1110"/>
      <c r="AJ26" s="1154"/>
      <c r="AK26" s="1104" t="s">
        <v>399</v>
      </c>
      <c r="AL26" s="1104"/>
      <c r="AM26" s="1104"/>
      <c r="AN26" s="1104"/>
      <c r="AO26" s="1105"/>
      <c r="AP26" s="1103" t="s">
        <v>400</v>
      </c>
      <c r="AQ26" s="1104"/>
      <c r="AR26" s="1104"/>
      <c r="AS26" s="1104"/>
      <c r="AT26" s="1105"/>
      <c r="AU26" s="1103" t="s">
        <v>401</v>
      </c>
      <c r="AV26" s="1104"/>
      <c r="AW26" s="1104"/>
      <c r="AX26" s="1104"/>
      <c r="AY26" s="1105"/>
      <c r="AZ26" s="1103" t="s">
        <v>402</v>
      </c>
      <c r="BA26" s="1104"/>
      <c r="BB26" s="1104"/>
      <c r="BC26" s="1104"/>
      <c r="BD26" s="1105"/>
      <c r="BE26" s="1103" t="s">
        <v>377</v>
      </c>
      <c r="BF26" s="1104"/>
      <c r="BG26" s="1104"/>
      <c r="BH26" s="1104"/>
      <c r="BI26" s="1119"/>
      <c r="BJ26" s="254"/>
      <c r="BK26" s="254"/>
      <c r="BL26" s="254"/>
      <c r="BM26" s="254"/>
      <c r="BN26" s="254"/>
      <c r="BO26" s="267"/>
      <c r="BP26" s="267"/>
      <c r="BQ26" s="264">
        <v>20</v>
      </c>
      <c r="BR26" s="265"/>
      <c r="BS26" s="1116"/>
      <c r="BT26" s="1117"/>
      <c r="BU26" s="1117"/>
      <c r="BV26" s="1117"/>
      <c r="BW26" s="1117"/>
      <c r="BX26" s="1117"/>
      <c r="BY26" s="1117"/>
      <c r="BZ26" s="1117"/>
      <c r="CA26" s="1117"/>
      <c r="CB26" s="1117"/>
      <c r="CC26" s="1117"/>
      <c r="CD26" s="1117"/>
      <c r="CE26" s="1117"/>
      <c r="CF26" s="1117"/>
      <c r="CG26" s="1118"/>
      <c r="CH26" s="1091"/>
      <c r="CI26" s="1092"/>
      <c r="CJ26" s="1092"/>
      <c r="CK26" s="1092"/>
      <c r="CL26" s="1093"/>
      <c r="CM26" s="1091"/>
      <c r="CN26" s="1092"/>
      <c r="CO26" s="1092"/>
      <c r="CP26" s="1092"/>
      <c r="CQ26" s="1093"/>
      <c r="CR26" s="1091"/>
      <c r="CS26" s="1092"/>
      <c r="CT26" s="1092"/>
      <c r="CU26" s="1092"/>
      <c r="CV26" s="1093"/>
      <c r="CW26" s="1091"/>
      <c r="CX26" s="1092"/>
      <c r="CY26" s="1092"/>
      <c r="CZ26" s="1092"/>
      <c r="DA26" s="1093"/>
      <c r="DB26" s="1091"/>
      <c r="DC26" s="1092"/>
      <c r="DD26" s="1092"/>
      <c r="DE26" s="1092"/>
      <c r="DF26" s="1093"/>
      <c r="DG26" s="1091"/>
      <c r="DH26" s="1092"/>
      <c r="DI26" s="1092"/>
      <c r="DJ26" s="1092"/>
      <c r="DK26" s="1093"/>
      <c r="DL26" s="1091"/>
      <c r="DM26" s="1092"/>
      <c r="DN26" s="1092"/>
      <c r="DO26" s="1092"/>
      <c r="DP26" s="1093"/>
      <c r="DQ26" s="1091"/>
      <c r="DR26" s="1092"/>
      <c r="DS26" s="1092"/>
      <c r="DT26" s="1092"/>
      <c r="DU26" s="1093"/>
      <c r="DV26" s="1094"/>
      <c r="DW26" s="1095"/>
      <c r="DX26" s="1095"/>
      <c r="DY26" s="1095"/>
      <c r="DZ26" s="1096"/>
      <c r="EA26" s="248"/>
    </row>
    <row r="27" spans="1:131" s="249" customFormat="1" ht="26.25" customHeight="1" thickBot="1" x14ac:dyDescent="0.25">
      <c r="A27" s="1100"/>
      <c r="B27" s="1101"/>
      <c r="C27" s="1101"/>
      <c r="D27" s="1101"/>
      <c r="E27" s="1101"/>
      <c r="F27" s="1101"/>
      <c r="G27" s="1101"/>
      <c r="H27" s="1101"/>
      <c r="I27" s="1101"/>
      <c r="J27" s="1101"/>
      <c r="K27" s="1101"/>
      <c r="L27" s="1101"/>
      <c r="M27" s="1101"/>
      <c r="N27" s="1101"/>
      <c r="O27" s="1101"/>
      <c r="P27" s="1102"/>
      <c r="Q27" s="1106"/>
      <c r="R27" s="1107"/>
      <c r="S27" s="1107"/>
      <c r="T27" s="1107"/>
      <c r="U27" s="1108"/>
      <c r="V27" s="1106"/>
      <c r="W27" s="1107"/>
      <c r="X27" s="1107"/>
      <c r="Y27" s="1107"/>
      <c r="Z27" s="1108"/>
      <c r="AA27" s="1106"/>
      <c r="AB27" s="1107"/>
      <c r="AC27" s="1107"/>
      <c r="AD27" s="1107"/>
      <c r="AE27" s="1107"/>
      <c r="AF27" s="1155"/>
      <c r="AG27" s="1113"/>
      <c r="AH27" s="1113"/>
      <c r="AI27" s="1113"/>
      <c r="AJ27" s="1156"/>
      <c r="AK27" s="1107"/>
      <c r="AL27" s="1107"/>
      <c r="AM27" s="1107"/>
      <c r="AN27" s="1107"/>
      <c r="AO27" s="1108"/>
      <c r="AP27" s="1106"/>
      <c r="AQ27" s="1107"/>
      <c r="AR27" s="1107"/>
      <c r="AS27" s="1107"/>
      <c r="AT27" s="1108"/>
      <c r="AU27" s="1106"/>
      <c r="AV27" s="1107"/>
      <c r="AW27" s="1107"/>
      <c r="AX27" s="1107"/>
      <c r="AY27" s="1108"/>
      <c r="AZ27" s="1106"/>
      <c r="BA27" s="1107"/>
      <c r="BB27" s="1107"/>
      <c r="BC27" s="1107"/>
      <c r="BD27" s="1108"/>
      <c r="BE27" s="1106"/>
      <c r="BF27" s="1107"/>
      <c r="BG27" s="1107"/>
      <c r="BH27" s="1107"/>
      <c r="BI27" s="1120"/>
      <c r="BJ27" s="254"/>
      <c r="BK27" s="254"/>
      <c r="BL27" s="254"/>
      <c r="BM27" s="254"/>
      <c r="BN27" s="254"/>
      <c r="BO27" s="267"/>
      <c r="BP27" s="267"/>
      <c r="BQ27" s="264">
        <v>21</v>
      </c>
      <c r="BR27" s="265"/>
      <c r="BS27" s="1116"/>
      <c r="BT27" s="1117"/>
      <c r="BU27" s="1117"/>
      <c r="BV27" s="1117"/>
      <c r="BW27" s="1117"/>
      <c r="BX27" s="1117"/>
      <c r="BY27" s="1117"/>
      <c r="BZ27" s="1117"/>
      <c r="CA27" s="1117"/>
      <c r="CB27" s="1117"/>
      <c r="CC27" s="1117"/>
      <c r="CD27" s="1117"/>
      <c r="CE27" s="1117"/>
      <c r="CF27" s="1117"/>
      <c r="CG27" s="1118"/>
      <c r="CH27" s="1091"/>
      <c r="CI27" s="1092"/>
      <c r="CJ27" s="1092"/>
      <c r="CK27" s="1092"/>
      <c r="CL27" s="1093"/>
      <c r="CM27" s="1091"/>
      <c r="CN27" s="1092"/>
      <c r="CO27" s="1092"/>
      <c r="CP27" s="1092"/>
      <c r="CQ27" s="1093"/>
      <c r="CR27" s="1091"/>
      <c r="CS27" s="1092"/>
      <c r="CT27" s="1092"/>
      <c r="CU27" s="1092"/>
      <c r="CV27" s="1093"/>
      <c r="CW27" s="1091"/>
      <c r="CX27" s="1092"/>
      <c r="CY27" s="1092"/>
      <c r="CZ27" s="1092"/>
      <c r="DA27" s="1093"/>
      <c r="DB27" s="1091"/>
      <c r="DC27" s="1092"/>
      <c r="DD27" s="1092"/>
      <c r="DE27" s="1092"/>
      <c r="DF27" s="1093"/>
      <c r="DG27" s="1091"/>
      <c r="DH27" s="1092"/>
      <c r="DI27" s="1092"/>
      <c r="DJ27" s="1092"/>
      <c r="DK27" s="1093"/>
      <c r="DL27" s="1091"/>
      <c r="DM27" s="1092"/>
      <c r="DN27" s="1092"/>
      <c r="DO27" s="1092"/>
      <c r="DP27" s="1093"/>
      <c r="DQ27" s="1091"/>
      <c r="DR27" s="1092"/>
      <c r="DS27" s="1092"/>
      <c r="DT27" s="1092"/>
      <c r="DU27" s="1093"/>
      <c r="DV27" s="1094"/>
      <c r="DW27" s="1095"/>
      <c r="DX27" s="1095"/>
      <c r="DY27" s="1095"/>
      <c r="DZ27" s="1096"/>
      <c r="EA27" s="248"/>
    </row>
    <row r="28" spans="1:131" s="249" customFormat="1" ht="26.25" customHeight="1" thickTop="1" x14ac:dyDescent="0.2">
      <c r="A28" s="268">
        <v>1</v>
      </c>
      <c r="B28" s="1087" t="s">
        <v>403</v>
      </c>
      <c r="C28" s="1088"/>
      <c r="D28" s="1088"/>
      <c r="E28" s="1088"/>
      <c r="F28" s="1088"/>
      <c r="G28" s="1088"/>
      <c r="H28" s="1088"/>
      <c r="I28" s="1088"/>
      <c r="J28" s="1088"/>
      <c r="K28" s="1088"/>
      <c r="L28" s="1088"/>
      <c r="M28" s="1088"/>
      <c r="N28" s="1088"/>
      <c r="O28" s="1088"/>
      <c r="P28" s="1089"/>
      <c r="Q28" s="1147">
        <v>2806</v>
      </c>
      <c r="R28" s="1148"/>
      <c r="S28" s="1148"/>
      <c r="T28" s="1148"/>
      <c r="U28" s="1148"/>
      <c r="V28" s="1148">
        <v>2731</v>
      </c>
      <c r="W28" s="1148"/>
      <c r="X28" s="1148"/>
      <c r="Y28" s="1148"/>
      <c r="Z28" s="1148"/>
      <c r="AA28" s="1148">
        <v>75</v>
      </c>
      <c r="AB28" s="1148"/>
      <c r="AC28" s="1148"/>
      <c r="AD28" s="1148"/>
      <c r="AE28" s="1149"/>
      <c r="AF28" s="1150">
        <v>75</v>
      </c>
      <c r="AG28" s="1148"/>
      <c r="AH28" s="1148"/>
      <c r="AI28" s="1148"/>
      <c r="AJ28" s="1151"/>
      <c r="AK28" s="1152">
        <v>177</v>
      </c>
      <c r="AL28" s="1143"/>
      <c r="AM28" s="1143"/>
      <c r="AN28" s="1143"/>
      <c r="AO28" s="1143"/>
      <c r="AP28" s="1143" t="s">
        <v>606</v>
      </c>
      <c r="AQ28" s="1143"/>
      <c r="AR28" s="1143"/>
      <c r="AS28" s="1143"/>
      <c r="AT28" s="1143"/>
      <c r="AU28" s="1143" t="s">
        <v>606</v>
      </c>
      <c r="AV28" s="1143"/>
      <c r="AW28" s="1143"/>
      <c r="AX28" s="1143"/>
      <c r="AY28" s="1143"/>
      <c r="AZ28" s="1144" t="s">
        <v>606</v>
      </c>
      <c r="BA28" s="1144"/>
      <c r="BB28" s="1144"/>
      <c r="BC28" s="1144"/>
      <c r="BD28" s="1144"/>
      <c r="BE28" s="1145"/>
      <c r="BF28" s="1145"/>
      <c r="BG28" s="1145"/>
      <c r="BH28" s="1145"/>
      <c r="BI28" s="1146"/>
      <c r="BJ28" s="254"/>
      <c r="BK28" s="254"/>
      <c r="BL28" s="254"/>
      <c r="BM28" s="254"/>
      <c r="BN28" s="254"/>
      <c r="BO28" s="267"/>
      <c r="BP28" s="267"/>
      <c r="BQ28" s="264">
        <v>22</v>
      </c>
      <c r="BR28" s="265"/>
      <c r="BS28" s="1116"/>
      <c r="BT28" s="1117"/>
      <c r="BU28" s="1117"/>
      <c r="BV28" s="1117"/>
      <c r="BW28" s="1117"/>
      <c r="BX28" s="1117"/>
      <c r="BY28" s="1117"/>
      <c r="BZ28" s="1117"/>
      <c r="CA28" s="1117"/>
      <c r="CB28" s="1117"/>
      <c r="CC28" s="1117"/>
      <c r="CD28" s="1117"/>
      <c r="CE28" s="1117"/>
      <c r="CF28" s="1117"/>
      <c r="CG28" s="1118"/>
      <c r="CH28" s="1091"/>
      <c r="CI28" s="1092"/>
      <c r="CJ28" s="1092"/>
      <c r="CK28" s="1092"/>
      <c r="CL28" s="1093"/>
      <c r="CM28" s="1091"/>
      <c r="CN28" s="1092"/>
      <c r="CO28" s="1092"/>
      <c r="CP28" s="1092"/>
      <c r="CQ28" s="1093"/>
      <c r="CR28" s="1091"/>
      <c r="CS28" s="1092"/>
      <c r="CT28" s="1092"/>
      <c r="CU28" s="1092"/>
      <c r="CV28" s="1093"/>
      <c r="CW28" s="1091"/>
      <c r="CX28" s="1092"/>
      <c r="CY28" s="1092"/>
      <c r="CZ28" s="1092"/>
      <c r="DA28" s="1093"/>
      <c r="DB28" s="1091"/>
      <c r="DC28" s="1092"/>
      <c r="DD28" s="1092"/>
      <c r="DE28" s="1092"/>
      <c r="DF28" s="1093"/>
      <c r="DG28" s="1091"/>
      <c r="DH28" s="1092"/>
      <c r="DI28" s="1092"/>
      <c r="DJ28" s="1092"/>
      <c r="DK28" s="1093"/>
      <c r="DL28" s="1091"/>
      <c r="DM28" s="1092"/>
      <c r="DN28" s="1092"/>
      <c r="DO28" s="1092"/>
      <c r="DP28" s="1093"/>
      <c r="DQ28" s="1091"/>
      <c r="DR28" s="1092"/>
      <c r="DS28" s="1092"/>
      <c r="DT28" s="1092"/>
      <c r="DU28" s="1093"/>
      <c r="DV28" s="1094"/>
      <c r="DW28" s="1095"/>
      <c r="DX28" s="1095"/>
      <c r="DY28" s="1095"/>
      <c r="DZ28" s="1096"/>
      <c r="EA28" s="248"/>
    </row>
    <row r="29" spans="1:131" s="249" customFormat="1" ht="26.25" customHeight="1" x14ac:dyDescent="0.2">
      <c r="A29" s="268">
        <v>2</v>
      </c>
      <c r="B29" s="1079" t="s">
        <v>404</v>
      </c>
      <c r="C29" s="1080"/>
      <c r="D29" s="1080"/>
      <c r="E29" s="1080"/>
      <c r="F29" s="1080"/>
      <c r="G29" s="1080"/>
      <c r="H29" s="1080"/>
      <c r="I29" s="1080"/>
      <c r="J29" s="1080"/>
      <c r="K29" s="1080"/>
      <c r="L29" s="1080"/>
      <c r="M29" s="1080"/>
      <c r="N29" s="1080"/>
      <c r="O29" s="1080"/>
      <c r="P29" s="1081"/>
      <c r="Q29" s="1083">
        <v>2083</v>
      </c>
      <c r="R29" s="1082"/>
      <c r="S29" s="1082"/>
      <c r="T29" s="1082"/>
      <c r="U29" s="1082"/>
      <c r="V29" s="1082">
        <v>1954</v>
      </c>
      <c r="W29" s="1082"/>
      <c r="X29" s="1082"/>
      <c r="Y29" s="1082"/>
      <c r="Z29" s="1082"/>
      <c r="AA29" s="1082">
        <v>129</v>
      </c>
      <c r="AB29" s="1082"/>
      <c r="AC29" s="1082"/>
      <c r="AD29" s="1082"/>
      <c r="AE29" s="1142"/>
      <c r="AF29" s="1121">
        <v>129</v>
      </c>
      <c r="AG29" s="1122"/>
      <c r="AH29" s="1122"/>
      <c r="AI29" s="1122"/>
      <c r="AJ29" s="1123"/>
      <c r="AK29" s="1075">
        <v>358</v>
      </c>
      <c r="AL29" s="1066"/>
      <c r="AM29" s="1066"/>
      <c r="AN29" s="1066"/>
      <c r="AO29" s="1066"/>
      <c r="AP29" s="1066" t="s">
        <v>606</v>
      </c>
      <c r="AQ29" s="1066"/>
      <c r="AR29" s="1066"/>
      <c r="AS29" s="1066"/>
      <c r="AT29" s="1066"/>
      <c r="AU29" s="1066" t="s">
        <v>606</v>
      </c>
      <c r="AV29" s="1066"/>
      <c r="AW29" s="1066"/>
      <c r="AX29" s="1066"/>
      <c r="AY29" s="1066"/>
      <c r="AZ29" s="1141" t="s">
        <v>606</v>
      </c>
      <c r="BA29" s="1141"/>
      <c r="BB29" s="1141"/>
      <c r="BC29" s="1141"/>
      <c r="BD29" s="1141"/>
      <c r="BE29" s="1134"/>
      <c r="BF29" s="1134"/>
      <c r="BG29" s="1134"/>
      <c r="BH29" s="1134"/>
      <c r="BI29" s="1135"/>
      <c r="BJ29" s="254"/>
      <c r="BK29" s="254"/>
      <c r="BL29" s="254"/>
      <c r="BM29" s="254"/>
      <c r="BN29" s="254"/>
      <c r="BO29" s="267"/>
      <c r="BP29" s="267"/>
      <c r="BQ29" s="264">
        <v>23</v>
      </c>
      <c r="BR29" s="265"/>
      <c r="BS29" s="1116"/>
      <c r="BT29" s="1117"/>
      <c r="BU29" s="1117"/>
      <c r="BV29" s="1117"/>
      <c r="BW29" s="1117"/>
      <c r="BX29" s="1117"/>
      <c r="BY29" s="1117"/>
      <c r="BZ29" s="1117"/>
      <c r="CA29" s="1117"/>
      <c r="CB29" s="1117"/>
      <c r="CC29" s="1117"/>
      <c r="CD29" s="1117"/>
      <c r="CE29" s="1117"/>
      <c r="CF29" s="1117"/>
      <c r="CG29" s="1118"/>
      <c r="CH29" s="1091"/>
      <c r="CI29" s="1092"/>
      <c r="CJ29" s="1092"/>
      <c r="CK29" s="1092"/>
      <c r="CL29" s="1093"/>
      <c r="CM29" s="1091"/>
      <c r="CN29" s="1092"/>
      <c r="CO29" s="1092"/>
      <c r="CP29" s="1092"/>
      <c r="CQ29" s="1093"/>
      <c r="CR29" s="1091"/>
      <c r="CS29" s="1092"/>
      <c r="CT29" s="1092"/>
      <c r="CU29" s="1092"/>
      <c r="CV29" s="1093"/>
      <c r="CW29" s="1091"/>
      <c r="CX29" s="1092"/>
      <c r="CY29" s="1092"/>
      <c r="CZ29" s="1092"/>
      <c r="DA29" s="1093"/>
      <c r="DB29" s="1091"/>
      <c r="DC29" s="1092"/>
      <c r="DD29" s="1092"/>
      <c r="DE29" s="1092"/>
      <c r="DF29" s="1093"/>
      <c r="DG29" s="1091"/>
      <c r="DH29" s="1092"/>
      <c r="DI29" s="1092"/>
      <c r="DJ29" s="1092"/>
      <c r="DK29" s="1093"/>
      <c r="DL29" s="1091"/>
      <c r="DM29" s="1092"/>
      <c r="DN29" s="1092"/>
      <c r="DO29" s="1092"/>
      <c r="DP29" s="1093"/>
      <c r="DQ29" s="1091"/>
      <c r="DR29" s="1092"/>
      <c r="DS29" s="1092"/>
      <c r="DT29" s="1092"/>
      <c r="DU29" s="1093"/>
      <c r="DV29" s="1094"/>
      <c r="DW29" s="1095"/>
      <c r="DX29" s="1095"/>
      <c r="DY29" s="1095"/>
      <c r="DZ29" s="1096"/>
      <c r="EA29" s="248"/>
    </row>
    <row r="30" spans="1:131" s="249" customFormat="1" ht="26.25" customHeight="1" x14ac:dyDescent="0.2">
      <c r="A30" s="268">
        <v>3</v>
      </c>
      <c r="B30" s="1079" t="s">
        <v>405</v>
      </c>
      <c r="C30" s="1080"/>
      <c r="D30" s="1080"/>
      <c r="E30" s="1080"/>
      <c r="F30" s="1080"/>
      <c r="G30" s="1080"/>
      <c r="H30" s="1080"/>
      <c r="I30" s="1080"/>
      <c r="J30" s="1080"/>
      <c r="K30" s="1080"/>
      <c r="L30" s="1080"/>
      <c r="M30" s="1080"/>
      <c r="N30" s="1080"/>
      <c r="O30" s="1080"/>
      <c r="P30" s="1081"/>
      <c r="Q30" s="1083">
        <v>296</v>
      </c>
      <c r="R30" s="1082"/>
      <c r="S30" s="1082"/>
      <c r="T30" s="1082"/>
      <c r="U30" s="1082"/>
      <c r="V30" s="1082">
        <v>296</v>
      </c>
      <c r="W30" s="1082"/>
      <c r="X30" s="1082"/>
      <c r="Y30" s="1082"/>
      <c r="Z30" s="1082"/>
      <c r="AA30" s="1082">
        <v>0</v>
      </c>
      <c r="AB30" s="1082"/>
      <c r="AC30" s="1082"/>
      <c r="AD30" s="1082"/>
      <c r="AE30" s="1142"/>
      <c r="AF30" s="1121">
        <v>0</v>
      </c>
      <c r="AG30" s="1122"/>
      <c r="AH30" s="1122"/>
      <c r="AI30" s="1122"/>
      <c r="AJ30" s="1123"/>
      <c r="AK30" s="1075">
        <v>45</v>
      </c>
      <c r="AL30" s="1066"/>
      <c r="AM30" s="1066"/>
      <c r="AN30" s="1066"/>
      <c r="AO30" s="1066"/>
      <c r="AP30" s="1066" t="s">
        <v>606</v>
      </c>
      <c r="AQ30" s="1066"/>
      <c r="AR30" s="1066"/>
      <c r="AS30" s="1066"/>
      <c r="AT30" s="1066"/>
      <c r="AU30" s="1066" t="s">
        <v>606</v>
      </c>
      <c r="AV30" s="1066"/>
      <c r="AW30" s="1066"/>
      <c r="AX30" s="1066"/>
      <c r="AY30" s="1066"/>
      <c r="AZ30" s="1141" t="s">
        <v>606</v>
      </c>
      <c r="BA30" s="1141"/>
      <c r="BB30" s="1141"/>
      <c r="BC30" s="1141"/>
      <c r="BD30" s="1141"/>
      <c r="BE30" s="1134"/>
      <c r="BF30" s="1134"/>
      <c r="BG30" s="1134"/>
      <c r="BH30" s="1134"/>
      <c r="BI30" s="1135"/>
      <c r="BJ30" s="254"/>
      <c r="BK30" s="254"/>
      <c r="BL30" s="254"/>
      <c r="BM30" s="254"/>
      <c r="BN30" s="254"/>
      <c r="BO30" s="267"/>
      <c r="BP30" s="267"/>
      <c r="BQ30" s="264">
        <v>24</v>
      </c>
      <c r="BR30" s="265"/>
      <c r="BS30" s="1116"/>
      <c r="BT30" s="1117"/>
      <c r="BU30" s="1117"/>
      <c r="BV30" s="1117"/>
      <c r="BW30" s="1117"/>
      <c r="BX30" s="1117"/>
      <c r="BY30" s="1117"/>
      <c r="BZ30" s="1117"/>
      <c r="CA30" s="1117"/>
      <c r="CB30" s="1117"/>
      <c r="CC30" s="1117"/>
      <c r="CD30" s="1117"/>
      <c r="CE30" s="1117"/>
      <c r="CF30" s="1117"/>
      <c r="CG30" s="1118"/>
      <c r="CH30" s="1091"/>
      <c r="CI30" s="1092"/>
      <c r="CJ30" s="1092"/>
      <c r="CK30" s="1092"/>
      <c r="CL30" s="1093"/>
      <c r="CM30" s="1091"/>
      <c r="CN30" s="1092"/>
      <c r="CO30" s="1092"/>
      <c r="CP30" s="1092"/>
      <c r="CQ30" s="1093"/>
      <c r="CR30" s="1091"/>
      <c r="CS30" s="1092"/>
      <c r="CT30" s="1092"/>
      <c r="CU30" s="1092"/>
      <c r="CV30" s="1093"/>
      <c r="CW30" s="1091"/>
      <c r="CX30" s="1092"/>
      <c r="CY30" s="1092"/>
      <c r="CZ30" s="1092"/>
      <c r="DA30" s="1093"/>
      <c r="DB30" s="1091"/>
      <c r="DC30" s="1092"/>
      <c r="DD30" s="1092"/>
      <c r="DE30" s="1092"/>
      <c r="DF30" s="1093"/>
      <c r="DG30" s="1091"/>
      <c r="DH30" s="1092"/>
      <c r="DI30" s="1092"/>
      <c r="DJ30" s="1092"/>
      <c r="DK30" s="1093"/>
      <c r="DL30" s="1091"/>
      <c r="DM30" s="1092"/>
      <c r="DN30" s="1092"/>
      <c r="DO30" s="1092"/>
      <c r="DP30" s="1093"/>
      <c r="DQ30" s="1091"/>
      <c r="DR30" s="1092"/>
      <c r="DS30" s="1092"/>
      <c r="DT30" s="1092"/>
      <c r="DU30" s="1093"/>
      <c r="DV30" s="1094"/>
      <c r="DW30" s="1095"/>
      <c r="DX30" s="1095"/>
      <c r="DY30" s="1095"/>
      <c r="DZ30" s="1096"/>
      <c r="EA30" s="248"/>
    </row>
    <row r="31" spans="1:131" s="249" customFormat="1" ht="26.25" customHeight="1" x14ac:dyDescent="0.2">
      <c r="A31" s="268">
        <v>4</v>
      </c>
      <c r="B31" s="1079" t="s">
        <v>406</v>
      </c>
      <c r="C31" s="1080"/>
      <c r="D31" s="1080"/>
      <c r="E31" s="1080"/>
      <c r="F31" s="1080"/>
      <c r="G31" s="1080"/>
      <c r="H31" s="1080"/>
      <c r="I31" s="1080"/>
      <c r="J31" s="1080"/>
      <c r="K31" s="1080"/>
      <c r="L31" s="1080"/>
      <c r="M31" s="1080"/>
      <c r="N31" s="1080"/>
      <c r="O31" s="1080"/>
      <c r="P31" s="1081"/>
      <c r="Q31" s="1083">
        <v>585</v>
      </c>
      <c r="R31" s="1082"/>
      <c r="S31" s="1082"/>
      <c r="T31" s="1082"/>
      <c r="U31" s="1082"/>
      <c r="V31" s="1082">
        <v>482</v>
      </c>
      <c r="W31" s="1082"/>
      <c r="X31" s="1082"/>
      <c r="Y31" s="1082"/>
      <c r="Z31" s="1082"/>
      <c r="AA31" s="1082">
        <v>103</v>
      </c>
      <c r="AB31" s="1082"/>
      <c r="AC31" s="1082"/>
      <c r="AD31" s="1082"/>
      <c r="AE31" s="1142"/>
      <c r="AF31" s="1121">
        <v>628</v>
      </c>
      <c r="AG31" s="1122"/>
      <c r="AH31" s="1122"/>
      <c r="AI31" s="1122"/>
      <c r="AJ31" s="1123"/>
      <c r="AK31" s="1075">
        <v>1</v>
      </c>
      <c r="AL31" s="1066"/>
      <c r="AM31" s="1066"/>
      <c r="AN31" s="1066"/>
      <c r="AO31" s="1066"/>
      <c r="AP31" s="1066">
        <v>2205</v>
      </c>
      <c r="AQ31" s="1066"/>
      <c r="AR31" s="1066"/>
      <c r="AS31" s="1066"/>
      <c r="AT31" s="1066"/>
      <c r="AU31" s="1066">
        <v>7</v>
      </c>
      <c r="AV31" s="1066"/>
      <c r="AW31" s="1066"/>
      <c r="AX31" s="1066"/>
      <c r="AY31" s="1066"/>
      <c r="AZ31" s="1141" t="s">
        <v>606</v>
      </c>
      <c r="BA31" s="1141"/>
      <c r="BB31" s="1141"/>
      <c r="BC31" s="1141"/>
      <c r="BD31" s="1141"/>
      <c r="BE31" s="1134" t="s">
        <v>407</v>
      </c>
      <c r="BF31" s="1134"/>
      <c r="BG31" s="1134"/>
      <c r="BH31" s="1134"/>
      <c r="BI31" s="1135"/>
      <c r="BJ31" s="254"/>
      <c r="BK31" s="254"/>
      <c r="BL31" s="254"/>
      <c r="BM31" s="254"/>
      <c r="BN31" s="254"/>
      <c r="BO31" s="267"/>
      <c r="BP31" s="267"/>
      <c r="BQ31" s="264">
        <v>25</v>
      </c>
      <c r="BR31" s="265"/>
      <c r="BS31" s="1116"/>
      <c r="BT31" s="1117"/>
      <c r="BU31" s="1117"/>
      <c r="BV31" s="1117"/>
      <c r="BW31" s="1117"/>
      <c r="BX31" s="1117"/>
      <c r="BY31" s="1117"/>
      <c r="BZ31" s="1117"/>
      <c r="CA31" s="1117"/>
      <c r="CB31" s="1117"/>
      <c r="CC31" s="1117"/>
      <c r="CD31" s="1117"/>
      <c r="CE31" s="1117"/>
      <c r="CF31" s="1117"/>
      <c r="CG31" s="1118"/>
      <c r="CH31" s="1091"/>
      <c r="CI31" s="1092"/>
      <c r="CJ31" s="1092"/>
      <c r="CK31" s="1092"/>
      <c r="CL31" s="1093"/>
      <c r="CM31" s="1091"/>
      <c r="CN31" s="1092"/>
      <c r="CO31" s="1092"/>
      <c r="CP31" s="1092"/>
      <c r="CQ31" s="1093"/>
      <c r="CR31" s="1091"/>
      <c r="CS31" s="1092"/>
      <c r="CT31" s="1092"/>
      <c r="CU31" s="1092"/>
      <c r="CV31" s="1093"/>
      <c r="CW31" s="1091"/>
      <c r="CX31" s="1092"/>
      <c r="CY31" s="1092"/>
      <c r="CZ31" s="1092"/>
      <c r="DA31" s="1093"/>
      <c r="DB31" s="1091"/>
      <c r="DC31" s="1092"/>
      <c r="DD31" s="1092"/>
      <c r="DE31" s="1092"/>
      <c r="DF31" s="1093"/>
      <c r="DG31" s="1091"/>
      <c r="DH31" s="1092"/>
      <c r="DI31" s="1092"/>
      <c r="DJ31" s="1092"/>
      <c r="DK31" s="1093"/>
      <c r="DL31" s="1091"/>
      <c r="DM31" s="1092"/>
      <c r="DN31" s="1092"/>
      <c r="DO31" s="1092"/>
      <c r="DP31" s="1093"/>
      <c r="DQ31" s="1091"/>
      <c r="DR31" s="1092"/>
      <c r="DS31" s="1092"/>
      <c r="DT31" s="1092"/>
      <c r="DU31" s="1093"/>
      <c r="DV31" s="1094"/>
      <c r="DW31" s="1095"/>
      <c r="DX31" s="1095"/>
      <c r="DY31" s="1095"/>
      <c r="DZ31" s="1096"/>
      <c r="EA31" s="248"/>
    </row>
    <row r="32" spans="1:131" s="249" customFormat="1" ht="26.25" customHeight="1" x14ac:dyDescent="0.2">
      <c r="A32" s="268">
        <v>5</v>
      </c>
      <c r="B32" s="1079" t="s">
        <v>408</v>
      </c>
      <c r="C32" s="1080"/>
      <c r="D32" s="1080"/>
      <c r="E32" s="1080"/>
      <c r="F32" s="1080"/>
      <c r="G32" s="1080"/>
      <c r="H32" s="1080"/>
      <c r="I32" s="1080"/>
      <c r="J32" s="1080"/>
      <c r="K32" s="1080"/>
      <c r="L32" s="1080"/>
      <c r="M32" s="1080"/>
      <c r="N32" s="1080"/>
      <c r="O32" s="1080"/>
      <c r="P32" s="1081"/>
      <c r="Q32" s="1083">
        <v>729</v>
      </c>
      <c r="R32" s="1082"/>
      <c r="S32" s="1082"/>
      <c r="T32" s="1082"/>
      <c r="U32" s="1082"/>
      <c r="V32" s="1082">
        <v>729</v>
      </c>
      <c r="W32" s="1082"/>
      <c r="X32" s="1082"/>
      <c r="Y32" s="1082"/>
      <c r="Z32" s="1082"/>
      <c r="AA32" s="1082">
        <v>0</v>
      </c>
      <c r="AB32" s="1082"/>
      <c r="AC32" s="1082"/>
      <c r="AD32" s="1082"/>
      <c r="AE32" s="1142"/>
      <c r="AF32" s="1121">
        <v>67</v>
      </c>
      <c r="AG32" s="1122"/>
      <c r="AH32" s="1122"/>
      <c r="AI32" s="1122"/>
      <c r="AJ32" s="1123"/>
      <c r="AK32" s="1075">
        <v>179</v>
      </c>
      <c r="AL32" s="1066"/>
      <c r="AM32" s="1066"/>
      <c r="AN32" s="1066"/>
      <c r="AO32" s="1066"/>
      <c r="AP32" s="1066">
        <v>5169</v>
      </c>
      <c r="AQ32" s="1066"/>
      <c r="AR32" s="1066"/>
      <c r="AS32" s="1066"/>
      <c r="AT32" s="1066"/>
      <c r="AU32" s="1066">
        <v>5169</v>
      </c>
      <c r="AV32" s="1066"/>
      <c r="AW32" s="1066"/>
      <c r="AX32" s="1066"/>
      <c r="AY32" s="1066"/>
      <c r="AZ32" s="1141" t="s">
        <v>606</v>
      </c>
      <c r="BA32" s="1141"/>
      <c r="BB32" s="1141"/>
      <c r="BC32" s="1141"/>
      <c r="BD32" s="1141"/>
      <c r="BE32" s="1134" t="s">
        <v>409</v>
      </c>
      <c r="BF32" s="1134"/>
      <c r="BG32" s="1134"/>
      <c r="BH32" s="1134"/>
      <c r="BI32" s="1135"/>
      <c r="BJ32" s="254"/>
      <c r="BK32" s="254"/>
      <c r="BL32" s="254"/>
      <c r="BM32" s="254"/>
      <c r="BN32" s="254"/>
      <c r="BO32" s="267"/>
      <c r="BP32" s="267"/>
      <c r="BQ32" s="264">
        <v>26</v>
      </c>
      <c r="BR32" s="265"/>
      <c r="BS32" s="1116"/>
      <c r="BT32" s="1117"/>
      <c r="BU32" s="1117"/>
      <c r="BV32" s="1117"/>
      <c r="BW32" s="1117"/>
      <c r="BX32" s="1117"/>
      <c r="BY32" s="1117"/>
      <c r="BZ32" s="1117"/>
      <c r="CA32" s="1117"/>
      <c r="CB32" s="1117"/>
      <c r="CC32" s="1117"/>
      <c r="CD32" s="1117"/>
      <c r="CE32" s="1117"/>
      <c r="CF32" s="1117"/>
      <c r="CG32" s="1118"/>
      <c r="CH32" s="1091"/>
      <c r="CI32" s="1092"/>
      <c r="CJ32" s="1092"/>
      <c r="CK32" s="1092"/>
      <c r="CL32" s="1093"/>
      <c r="CM32" s="1091"/>
      <c r="CN32" s="1092"/>
      <c r="CO32" s="1092"/>
      <c r="CP32" s="1092"/>
      <c r="CQ32" s="1093"/>
      <c r="CR32" s="1091"/>
      <c r="CS32" s="1092"/>
      <c r="CT32" s="1092"/>
      <c r="CU32" s="1092"/>
      <c r="CV32" s="1093"/>
      <c r="CW32" s="1091"/>
      <c r="CX32" s="1092"/>
      <c r="CY32" s="1092"/>
      <c r="CZ32" s="1092"/>
      <c r="DA32" s="1093"/>
      <c r="DB32" s="1091"/>
      <c r="DC32" s="1092"/>
      <c r="DD32" s="1092"/>
      <c r="DE32" s="1092"/>
      <c r="DF32" s="1093"/>
      <c r="DG32" s="1091"/>
      <c r="DH32" s="1092"/>
      <c r="DI32" s="1092"/>
      <c r="DJ32" s="1092"/>
      <c r="DK32" s="1093"/>
      <c r="DL32" s="1091"/>
      <c r="DM32" s="1092"/>
      <c r="DN32" s="1092"/>
      <c r="DO32" s="1092"/>
      <c r="DP32" s="1093"/>
      <c r="DQ32" s="1091"/>
      <c r="DR32" s="1092"/>
      <c r="DS32" s="1092"/>
      <c r="DT32" s="1092"/>
      <c r="DU32" s="1093"/>
      <c r="DV32" s="1094"/>
      <c r="DW32" s="1095"/>
      <c r="DX32" s="1095"/>
      <c r="DY32" s="1095"/>
      <c r="DZ32" s="1096"/>
      <c r="EA32" s="248"/>
    </row>
    <row r="33" spans="1:131" s="249" customFormat="1" ht="26.25" customHeight="1" x14ac:dyDescent="0.2">
      <c r="A33" s="268">
        <v>6</v>
      </c>
      <c r="B33" s="1079"/>
      <c r="C33" s="1080"/>
      <c r="D33" s="1080"/>
      <c r="E33" s="1080"/>
      <c r="F33" s="1080"/>
      <c r="G33" s="1080"/>
      <c r="H33" s="1080"/>
      <c r="I33" s="1080"/>
      <c r="J33" s="1080"/>
      <c r="K33" s="1080"/>
      <c r="L33" s="1080"/>
      <c r="M33" s="1080"/>
      <c r="N33" s="1080"/>
      <c r="O33" s="1080"/>
      <c r="P33" s="1081"/>
      <c r="Q33" s="1083"/>
      <c r="R33" s="1082"/>
      <c r="S33" s="1082"/>
      <c r="T33" s="1082"/>
      <c r="U33" s="1082"/>
      <c r="V33" s="1082"/>
      <c r="W33" s="1082"/>
      <c r="X33" s="1082"/>
      <c r="Y33" s="1082"/>
      <c r="Z33" s="1082"/>
      <c r="AA33" s="1082"/>
      <c r="AB33" s="1082"/>
      <c r="AC33" s="1082"/>
      <c r="AD33" s="1082"/>
      <c r="AE33" s="1142"/>
      <c r="AF33" s="1121"/>
      <c r="AG33" s="1122"/>
      <c r="AH33" s="1122"/>
      <c r="AI33" s="1122"/>
      <c r="AJ33" s="1123"/>
      <c r="AK33" s="1075"/>
      <c r="AL33" s="1066"/>
      <c r="AM33" s="1066"/>
      <c r="AN33" s="1066"/>
      <c r="AO33" s="1066"/>
      <c r="AP33" s="1066"/>
      <c r="AQ33" s="1066"/>
      <c r="AR33" s="1066"/>
      <c r="AS33" s="1066"/>
      <c r="AT33" s="1066"/>
      <c r="AU33" s="1066"/>
      <c r="AV33" s="1066"/>
      <c r="AW33" s="1066"/>
      <c r="AX33" s="1066"/>
      <c r="AY33" s="1066"/>
      <c r="AZ33" s="1141"/>
      <c r="BA33" s="1141"/>
      <c r="BB33" s="1141"/>
      <c r="BC33" s="1141"/>
      <c r="BD33" s="1141"/>
      <c r="BE33" s="1134"/>
      <c r="BF33" s="1134"/>
      <c r="BG33" s="1134"/>
      <c r="BH33" s="1134"/>
      <c r="BI33" s="1135"/>
      <c r="BJ33" s="254"/>
      <c r="BK33" s="254"/>
      <c r="BL33" s="254"/>
      <c r="BM33" s="254"/>
      <c r="BN33" s="254"/>
      <c r="BO33" s="267"/>
      <c r="BP33" s="267"/>
      <c r="BQ33" s="264">
        <v>27</v>
      </c>
      <c r="BR33" s="265"/>
      <c r="BS33" s="1116"/>
      <c r="BT33" s="1117"/>
      <c r="BU33" s="1117"/>
      <c r="BV33" s="1117"/>
      <c r="BW33" s="1117"/>
      <c r="BX33" s="1117"/>
      <c r="BY33" s="1117"/>
      <c r="BZ33" s="1117"/>
      <c r="CA33" s="1117"/>
      <c r="CB33" s="1117"/>
      <c r="CC33" s="1117"/>
      <c r="CD33" s="1117"/>
      <c r="CE33" s="1117"/>
      <c r="CF33" s="1117"/>
      <c r="CG33" s="1118"/>
      <c r="CH33" s="1091"/>
      <c r="CI33" s="1092"/>
      <c r="CJ33" s="1092"/>
      <c r="CK33" s="1092"/>
      <c r="CL33" s="1093"/>
      <c r="CM33" s="1091"/>
      <c r="CN33" s="1092"/>
      <c r="CO33" s="1092"/>
      <c r="CP33" s="1092"/>
      <c r="CQ33" s="1093"/>
      <c r="CR33" s="1091"/>
      <c r="CS33" s="1092"/>
      <c r="CT33" s="1092"/>
      <c r="CU33" s="1092"/>
      <c r="CV33" s="1093"/>
      <c r="CW33" s="1091"/>
      <c r="CX33" s="1092"/>
      <c r="CY33" s="1092"/>
      <c r="CZ33" s="1092"/>
      <c r="DA33" s="1093"/>
      <c r="DB33" s="1091"/>
      <c r="DC33" s="1092"/>
      <c r="DD33" s="1092"/>
      <c r="DE33" s="1092"/>
      <c r="DF33" s="1093"/>
      <c r="DG33" s="1091"/>
      <c r="DH33" s="1092"/>
      <c r="DI33" s="1092"/>
      <c r="DJ33" s="1092"/>
      <c r="DK33" s="1093"/>
      <c r="DL33" s="1091"/>
      <c r="DM33" s="1092"/>
      <c r="DN33" s="1092"/>
      <c r="DO33" s="1092"/>
      <c r="DP33" s="1093"/>
      <c r="DQ33" s="1091"/>
      <c r="DR33" s="1092"/>
      <c r="DS33" s="1092"/>
      <c r="DT33" s="1092"/>
      <c r="DU33" s="1093"/>
      <c r="DV33" s="1094"/>
      <c r="DW33" s="1095"/>
      <c r="DX33" s="1095"/>
      <c r="DY33" s="1095"/>
      <c r="DZ33" s="1096"/>
      <c r="EA33" s="248"/>
    </row>
    <row r="34" spans="1:131" s="249" customFormat="1" ht="26.25" customHeight="1" x14ac:dyDescent="0.2">
      <c r="A34" s="268">
        <v>7</v>
      </c>
      <c r="B34" s="1079"/>
      <c r="C34" s="1080"/>
      <c r="D34" s="1080"/>
      <c r="E34" s="1080"/>
      <c r="F34" s="1080"/>
      <c r="G34" s="1080"/>
      <c r="H34" s="1080"/>
      <c r="I34" s="1080"/>
      <c r="J34" s="1080"/>
      <c r="K34" s="1080"/>
      <c r="L34" s="1080"/>
      <c r="M34" s="1080"/>
      <c r="N34" s="1080"/>
      <c r="O34" s="1080"/>
      <c r="P34" s="1081"/>
      <c r="Q34" s="1083"/>
      <c r="R34" s="1082"/>
      <c r="S34" s="1082"/>
      <c r="T34" s="1082"/>
      <c r="U34" s="1082"/>
      <c r="V34" s="1082"/>
      <c r="W34" s="1082"/>
      <c r="X34" s="1082"/>
      <c r="Y34" s="1082"/>
      <c r="Z34" s="1082"/>
      <c r="AA34" s="1082"/>
      <c r="AB34" s="1082"/>
      <c r="AC34" s="1082"/>
      <c r="AD34" s="1082"/>
      <c r="AE34" s="1142"/>
      <c r="AF34" s="1121"/>
      <c r="AG34" s="1122"/>
      <c r="AH34" s="1122"/>
      <c r="AI34" s="1122"/>
      <c r="AJ34" s="1123"/>
      <c r="AK34" s="1075"/>
      <c r="AL34" s="1066"/>
      <c r="AM34" s="1066"/>
      <c r="AN34" s="1066"/>
      <c r="AO34" s="1066"/>
      <c r="AP34" s="1066"/>
      <c r="AQ34" s="1066"/>
      <c r="AR34" s="1066"/>
      <c r="AS34" s="1066"/>
      <c r="AT34" s="1066"/>
      <c r="AU34" s="1066"/>
      <c r="AV34" s="1066"/>
      <c r="AW34" s="1066"/>
      <c r="AX34" s="1066"/>
      <c r="AY34" s="1066"/>
      <c r="AZ34" s="1141"/>
      <c r="BA34" s="1141"/>
      <c r="BB34" s="1141"/>
      <c r="BC34" s="1141"/>
      <c r="BD34" s="1141"/>
      <c r="BE34" s="1134"/>
      <c r="BF34" s="1134"/>
      <c r="BG34" s="1134"/>
      <c r="BH34" s="1134"/>
      <c r="BI34" s="1135"/>
      <c r="BJ34" s="254"/>
      <c r="BK34" s="254"/>
      <c r="BL34" s="254"/>
      <c r="BM34" s="254"/>
      <c r="BN34" s="254"/>
      <c r="BO34" s="267"/>
      <c r="BP34" s="267"/>
      <c r="BQ34" s="264">
        <v>28</v>
      </c>
      <c r="BR34" s="265"/>
      <c r="BS34" s="1116"/>
      <c r="BT34" s="1117"/>
      <c r="BU34" s="1117"/>
      <c r="BV34" s="1117"/>
      <c r="BW34" s="1117"/>
      <c r="BX34" s="1117"/>
      <c r="BY34" s="1117"/>
      <c r="BZ34" s="1117"/>
      <c r="CA34" s="1117"/>
      <c r="CB34" s="1117"/>
      <c r="CC34" s="1117"/>
      <c r="CD34" s="1117"/>
      <c r="CE34" s="1117"/>
      <c r="CF34" s="1117"/>
      <c r="CG34" s="1118"/>
      <c r="CH34" s="1091"/>
      <c r="CI34" s="1092"/>
      <c r="CJ34" s="1092"/>
      <c r="CK34" s="1092"/>
      <c r="CL34" s="1093"/>
      <c r="CM34" s="1091"/>
      <c r="CN34" s="1092"/>
      <c r="CO34" s="1092"/>
      <c r="CP34" s="1092"/>
      <c r="CQ34" s="1093"/>
      <c r="CR34" s="1091"/>
      <c r="CS34" s="1092"/>
      <c r="CT34" s="1092"/>
      <c r="CU34" s="1092"/>
      <c r="CV34" s="1093"/>
      <c r="CW34" s="1091"/>
      <c r="CX34" s="1092"/>
      <c r="CY34" s="1092"/>
      <c r="CZ34" s="1092"/>
      <c r="DA34" s="1093"/>
      <c r="DB34" s="1091"/>
      <c r="DC34" s="1092"/>
      <c r="DD34" s="1092"/>
      <c r="DE34" s="1092"/>
      <c r="DF34" s="1093"/>
      <c r="DG34" s="1091"/>
      <c r="DH34" s="1092"/>
      <c r="DI34" s="1092"/>
      <c r="DJ34" s="1092"/>
      <c r="DK34" s="1093"/>
      <c r="DL34" s="1091"/>
      <c r="DM34" s="1092"/>
      <c r="DN34" s="1092"/>
      <c r="DO34" s="1092"/>
      <c r="DP34" s="1093"/>
      <c r="DQ34" s="1091"/>
      <c r="DR34" s="1092"/>
      <c r="DS34" s="1092"/>
      <c r="DT34" s="1092"/>
      <c r="DU34" s="1093"/>
      <c r="DV34" s="1094"/>
      <c r="DW34" s="1095"/>
      <c r="DX34" s="1095"/>
      <c r="DY34" s="1095"/>
      <c r="DZ34" s="1096"/>
      <c r="EA34" s="248"/>
    </row>
    <row r="35" spans="1:131" s="249" customFormat="1" ht="26.25" customHeight="1" x14ac:dyDescent="0.2">
      <c r="A35" s="268">
        <v>8</v>
      </c>
      <c r="B35" s="1079"/>
      <c r="C35" s="1080"/>
      <c r="D35" s="1080"/>
      <c r="E35" s="1080"/>
      <c r="F35" s="1080"/>
      <c r="G35" s="1080"/>
      <c r="H35" s="1080"/>
      <c r="I35" s="1080"/>
      <c r="J35" s="1080"/>
      <c r="K35" s="1080"/>
      <c r="L35" s="1080"/>
      <c r="M35" s="1080"/>
      <c r="N35" s="1080"/>
      <c r="O35" s="1080"/>
      <c r="P35" s="1081"/>
      <c r="Q35" s="1083"/>
      <c r="R35" s="1082"/>
      <c r="S35" s="1082"/>
      <c r="T35" s="1082"/>
      <c r="U35" s="1082"/>
      <c r="V35" s="1082"/>
      <c r="W35" s="1082"/>
      <c r="X35" s="1082"/>
      <c r="Y35" s="1082"/>
      <c r="Z35" s="1082"/>
      <c r="AA35" s="1082"/>
      <c r="AB35" s="1082"/>
      <c r="AC35" s="1082"/>
      <c r="AD35" s="1082"/>
      <c r="AE35" s="1142"/>
      <c r="AF35" s="1121"/>
      <c r="AG35" s="1122"/>
      <c r="AH35" s="1122"/>
      <c r="AI35" s="1122"/>
      <c r="AJ35" s="1123"/>
      <c r="AK35" s="1075"/>
      <c r="AL35" s="1066"/>
      <c r="AM35" s="1066"/>
      <c r="AN35" s="1066"/>
      <c r="AO35" s="1066"/>
      <c r="AP35" s="1066"/>
      <c r="AQ35" s="1066"/>
      <c r="AR35" s="1066"/>
      <c r="AS35" s="1066"/>
      <c r="AT35" s="1066"/>
      <c r="AU35" s="1066"/>
      <c r="AV35" s="1066"/>
      <c r="AW35" s="1066"/>
      <c r="AX35" s="1066"/>
      <c r="AY35" s="1066"/>
      <c r="AZ35" s="1141"/>
      <c r="BA35" s="1141"/>
      <c r="BB35" s="1141"/>
      <c r="BC35" s="1141"/>
      <c r="BD35" s="1141"/>
      <c r="BE35" s="1134"/>
      <c r="BF35" s="1134"/>
      <c r="BG35" s="1134"/>
      <c r="BH35" s="1134"/>
      <c r="BI35" s="1135"/>
      <c r="BJ35" s="254"/>
      <c r="BK35" s="254"/>
      <c r="BL35" s="254"/>
      <c r="BM35" s="254"/>
      <c r="BN35" s="254"/>
      <c r="BO35" s="267"/>
      <c r="BP35" s="267"/>
      <c r="BQ35" s="264">
        <v>29</v>
      </c>
      <c r="BR35" s="265"/>
      <c r="BS35" s="1116"/>
      <c r="BT35" s="1117"/>
      <c r="BU35" s="1117"/>
      <c r="BV35" s="1117"/>
      <c r="BW35" s="1117"/>
      <c r="BX35" s="1117"/>
      <c r="BY35" s="1117"/>
      <c r="BZ35" s="1117"/>
      <c r="CA35" s="1117"/>
      <c r="CB35" s="1117"/>
      <c r="CC35" s="1117"/>
      <c r="CD35" s="1117"/>
      <c r="CE35" s="1117"/>
      <c r="CF35" s="1117"/>
      <c r="CG35" s="1118"/>
      <c r="CH35" s="1091"/>
      <c r="CI35" s="1092"/>
      <c r="CJ35" s="1092"/>
      <c r="CK35" s="1092"/>
      <c r="CL35" s="1093"/>
      <c r="CM35" s="1091"/>
      <c r="CN35" s="1092"/>
      <c r="CO35" s="1092"/>
      <c r="CP35" s="1092"/>
      <c r="CQ35" s="1093"/>
      <c r="CR35" s="1091"/>
      <c r="CS35" s="1092"/>
      <c r="CT35" s="1092"/>
      <c r="CU35" s="1092"/>
      <c r="CV35" s="1093"/>
      <c r="CW35" s="1091"/>
      <c r="CX35" s="1092"/>
      <c r="CY35" s="1092"/>
      <c r="CZ35" s="1092"/>
      <c r="DA35" s="1093"/>
      <c r="DB35" s="1091"/>
      <c r="DC35" s="1092"/>
      <c r="DD35" s="1092"/>
      <c r="DE35" s="1092"/>
      <c r="DF35" s="1093"/>
      <c r="DG35" s="1091"/>
      <c r="DH35" s="1092"/>
      <c r="DI35" s="1092"/>
      <c r="DJ35" s="1092"/>
      <c r="DK35" s="1093"/>
      <c r="DL35" s="1091"/>
      <c r="DM35" s="1092"/>
      <c r="DN35" s="1092"/>
      <c r="DO35" s="1092"/>
      <c r="DP35" s="1093"/>
      <c r="DQ35" s="1091"/>
      <c r="DR35" s="1092"/>
      <c r="DS35" s="1092"/>
      <c r="DT35" s="1092"/>
      <c r="DU35" s="1093"/>
      <c r="DV35" s="1094"/>
      <c r="DW35" s="1095"/>
      <c r="DX35" s="1095"/>
      <c r="DY35" s="1095"/>
      <c r="DZ35" s="1096"/>
      <c r="EA35" s="248"/>
    </row>
    <row r="36" spans="1:131" s="249" customFormat="1" ht="26.25" customHeight="1" x14ac:dyDescent="0.2">
      <c r="A36" s="268">
        <v>9</v>
      </c>
      <c r="B36" s="1079"/>
      <c r="C36" s="1080"/>
      <c r="D36" s="1080"/>
      <c r="E36" s="1080"/>
      <c r="F36" s="1080"/>
      <c r="G36" s="1080"/>
      <c r="H36" s="1080"/>
      <c r="I36" s="1080"/>
      <c r="J36" s="1080"/>
      <c r="K36" s="1080"/>
      <c r="L36" s="1080"/>
      <c r="M36" s="1080"/>
      <c r="N36" s="1080"/>
      <c r="O36" s="1080"/>
      <c r="P36" s="1081"/>
      <c r="Q36" s="1083"/>
      <c r="R36" s="1082"/>
      <c r="S36" s="1082"/>
      <c r="T36" s="1082"/>
      <c r="U36" s="1082"/>
      <c r="V36" s="1082"/>
      <c r="W36" s="1082"/>
      <c r="X36" s="1082"/>
      <c r="Y36" s="1082"/>
      <c r="Z36" s="1082"/>
      <c r="AA36" s="1082"/>
      <c r="AB36" s="1082"/>
      <c r="AC36" s="1082"/>
      <c r="AD36" s="1082"/>
      <c r="AE36" s="1142"/>
      <c r="AF36" s="1121"/>
      <c r="AG36" s="1122"/>
      <c r="AH36" s="1122"/>
      <c r="AI36" s="1122"/>
      <c r="AJ36" s="1123"/>
      <c r="AK36" s="1075"/>
      <c r="AL36" s="1066"/>
      <c r="AM36" s="1066"/>
      <c r="AN36" s="1066"/>
      <c r="AO36" s="1066"/>
      <c r="AP36" s="1066"/>
      <c r="AQ36" s="1066"/>
      <c r="AR36" s="1066"/>
      <c r="AS36" s="1066"/>
      <c r="AT36" s="1066"/>
      <c r="AU36" s="1066"/>
      <c r="AV36" s="1066"/>
      <c r="AW36" s="1066"/>
      <c r="AX36" s="1066"/>
      <c r="AY36" s="1066"/>
      <c r="AZ36" s="1141"/>
      <c r="BA36" s="1141"/>
      <c r="BB36" s="1141"/>
      <c r="BC36" s="1141"/>
      <c r="BD36" s="1141"/>
      <c r="BE36" s="1134"/>
      <c r="BF36" s="1134"/>
      <c r="BG36" s="1134"/>
      <c r="BH36" s="1134"/>
      <c r="BI36" s="1135"/>
      <c r="BJ36" s="254"/>
      <c r="BK36" s="254"/>
      <c r="BL36" s="254"/>
      <c r="BM36" s="254"/>
      <c r="BN36" s="254"/>
      <c r="BO36" s="267"/>
      <c r="BP36" s="267"/>
      <c r="BQ36" s="264">
        <v>30</v>
      </c>
      <c r="BR36" s="265"/>
      <c r="BS36" s="1116"/>
      <c r="BT36" s="1117"/>
      <c r="BU36" s="1117"/>
      <c r="BV36" s="1117"/>
      <c r="BW36" s="1117"/>
      <c r="BX36" s="1117"/>
      <c r="BY36" s="1117"/>
      <c r="BZ36" s="1117"/>
      <c r="CA36" s="1117"/>
      <c r="CB36" s="1117"/>
      <c r="CC36" s="1117"/>
      <c r="CD36" s="1117"/>
      <c r="CE36" s="1117"/>
      <c r="CF36" s="1117"/>
      <c r="CG36" s="1118"/>
      <c r="CH36" s="1091"/>
      <c r="CI36" s="1092"/>
      <c r="CJ36" s="1092"/>
      <c r="CK36" s="1092"/>
      <c r="CL36" s="1093"/>
      <c r="CM36" s="1091"/>
      <c r="CN36" s="1092"/>
      <c r="CO36" s="1092"/>
      <c r="CP36" s="1092"/>
      <c r="CQ36" s="1093"/>
      <c r="CR36" s="1091"/>
      <c r="CS36" s="1092"/>
      <c r="CT36" s="1092"/>
      <c r="CU36" s="1092"/>
      <c r="CV36" s="1093"/>
      <c r="CW36" s="1091"/>
      <c r="CX36" s="1092"/>
      <c r="CY36" s="1092"/>
      <c r="CZ36" s="1092"/>
      <c r="DA36" s="1093"/>
      <c r="DB36" s="1091"/>
      <c r="DC36" s="1092"/>
      <c r="DD36" s="1092"/>
      <c r="DE36" s="1092"/>
      <c r="DF36" s="1093"/>
      <c r="DG36" s="1091"/>
      <c r="DH36" s="1092"/>
      <c r="DI36" s="1092"/>
      <c r="DJ36" s="1092"/>
      <c r="DK36" s="1093"/>
      <c r="DL36" s="1091"/>
      <c r="DM36" s="1092"/>
      <c r="DN36" s="1092"/>
      <c r="DO36" s="1092"/>
      <c r="DP36" s="1093"/>
      <c r="DQ36" s="1091"/>
      <c r="DR36" s="1092"/>
      <c r="DS36" s="1092"/>
      <c r="DT36" s="1092"/>
      <c r="DU36" s="1093"/>
      <c r="DV36" s="1094"/>
      <c r="DW36" s="1095"/>
      <c r="DX36" s="1095"/>
      <c r="DY36" s="1095"/>
      <c r="DZ36" s="1096"/>
      <c r="EA36" s="248"/>
    </row>
    <row r="37" spans="1:131" s="249" customFormat="1" ht="26.25" customHeight="1" x14ac:dyDescent="0.2">
      <c r="A37" s="268">
        <v>10</v>
      </c>
      <c r="B37" s="1079"/>
      <c r="C37" s="1080"/>
      <c r="D37" s="1080"/>
      <c r="E37" s="1080"/>
      <c r="F37" s="1080"/>
      <c r="G37" s="1080"/>
      <c r="H37" s="1080"/>
      <c r="I37" s="1080"/>
      <c r="J37" s="1080"/>
      <c r="K37" s="1080"/>
      <c r="L37" s="1080"/>
      <c r="M37" s="1080"/>
      <c r="N37" s="1080"/>
      <c r="O37" s="1080"/>
      <c r="P37" s="1081"/>
      <c r="Q37" s="1083"/>
      <c r="R37" s="1082"/>
      <c r="S37" s="1082"/>
      <c r="T37" s="1082"/>
      <c r="U37" s="1082"/>
      <c r="V37" s="1082"/>
      <c r="W37" s="1082"/>
      <c r="X37" s="1082"/>
      <c r="Y37" s="1082"/>
      <c r="Z37" s="1082"/>
      <c r="AA37" s="1082"/>
      <c r="AB37" s="1082"/>
      <c r="AC37" s="1082"/>
      <c r="AD37" s="1082"/>
      <c r="AE37" s="1142"/>
      <c r="AF37" s="1121"/>
      <c r="AG37" s="1122"/>
      <c r="AH37" s="1122"/>
      <c r="AI37" s="1122"/>
      <c r="AJ37" s="1123"/>
      <c r="AK37" s="1075"/>
      <c r="AL37" s="1066"/>
      <c r="AM37" s="1066"/>
      <c r="AN37" s="1066"/>
      <c r="AO37" s="1066"/>
      <c r="AP37" s="1066"/>
      <c r="AQ37" s="1066"/>
      <c r="AR37" s="1066"/>
      <c r="AS37" s="1066"/>
      <c r="AT37" s="1066"/>
      <c r="AU37" s="1066"/>
      <c r="AV37" s="1066"/>
      <c r="AW37" s="1066"/>
      <c r="AX37" s="1066"/>
      <c r="AY37" s="1066"/>
      <c r="AZ37" s="1141"/>
      <c r="BA37" s="1141"/>
      <c r="BB37" s="1141"/>
      <c r="BC37" s="1141"/>
      <c r="BD37" s="1141"/>
      <c r="BE37" s="1134"/>
      <c r="BF37" s="1134"/>
      <c r="BG37" s="1134"/>
      <c r="BH37" s="1134"/>
      <c r="BI37" s="1135"/>
      <c r="BJ37" s="254"/>
      <c r="BK37" s="254"/>
      <c r="BL37" s="254"/>
      <c r="BM37" s="254"/>
      <c r="BN37" s="254"/>
      <c r="BO37" s="267"/>
      <c r="BP37" s="267"/>
      <c r="BQ37" s="264">
        <v>31</v>
      </c>
      <c r="BR37" s="265"/>
      <c r="BS37" s="1116"/>
      <c r="BT37" s="1117"/>
      <c r="BU37" s="1117"/>
      <c r="BV37" s="1117"/>
      <c r="BW37" s="1117"/>
      <c r="BX37" s="1117"/>
      <c r="BY37" s="1117"/>
      <c r="BZ37" s="1117"/>
      <c r="CA37" s="1117"/>
      <c r="CB37" s="1117"/>
      <c r="CC37" s="1117"/>
      <c r="CD37" s="1117"/>
      <c r="CE37" s="1117"/>
      <c r="CF37" s="1117"/>
      <c r="CG37" s="1118"/>
      <c r="CH37" s="1091"/>
      <c r="CI37" s="1092"/>
      <c r="CJ37" s="1092"/>
      <c r="CK37" s="1092"/>
      <c r="CL37" s="1093"/>
      <c r="CM37" s="1091"/>
      <c r="CN37" s="1092"/>
      <c r="CO37" s="1092"/>
      <c r="CP37" s="1092"/>
      <c r="CQ37" s="1093"/>
      <c r="CR37" s="1091"/>
      <c r="CS37" s="1092"/>
      <c r="CT37" s="1092"/>
      <c r="CU37" s="1092"/>
      <c r="CV37" s="1093"/>
      <c r="CW37" s="1091"/>
      <c r="CX37" s="1092"/>
      <c r="CY37" s="1092"/>
      <c r="CZ37" s="1092"/>
      <c r="DA37" s="1093"/>
      <c r="DB37" s="1091"/>
      <c r="DC37" s="1092"/>
      <c r="DD37" s="1092"/>
      <c r="DE37" s="1092"/>
      <c r="DF37" s="1093"/>
      <c r="DG37" s="1091"/>
      <c r="DH37" s="1092"/>
      <c r="DI37" s="1092"/>
      <c r="DJ37" s="1092"/>
      <c r="DK37" s="1093"/>
      <c r="DL37" s="1091"/>
      <c r="DM37" s="1092"/>
      <c r="DN37" s="1092"/>
      <c r="DO37" s="1092"/>
      <c r="DP37" s="1093"/>
      <c r="DQ37" s="1091"/>
      <c r="DR37" s="1092"/>
      <c r="DS37" s="1092"/>
      <c r="DT37" s="1092"/>
      <c r="DU37" s="1093"/>
      <c r="DV37" s="1094"/>
      <c r="DW37" s="1095"/>
      <c r="DX37" s="1095"/>
      <c r="DY37" s="1095"/>
      <c r="DZ37" s="1096"/>
      <c r="EA37" s="248"/>
    </row>
    <row r="38" spans="1:131" s="249" customFormat="1" ht="26.25" customHeight="1" x14ac:dyDescent="0.2">
      <c r="A38" s="268">
        <v>11</v>
      </c>
      <c r="B38" s="1079"/>
      <c r="C38" s="1080"/>
      <c r="D38" s="1080"/>
      <c r="E38" s="1080"/>
      <c r="F38" s="1080"/>
      <c r="G38" s="1080"/>
      <c r="H38" s="1080"/>
      <c r="I38" s="1080"/>
      <c r="J38" s="1080"/>
      <c r="K38" s="1080"/>
      <c r="L38" s="1080"/>
      <c r="M38" s="1080"/>
      <c r="N38" s="1080"/>
      <c r="O38" s="1080"/>
      <c r="P38" s="1081"/>
      <c r="Q38" s="1083"/>
      <c r="R38" s="1082"/>
      <c r="S38" s="1082"/>
      <c r="T38" s="1082"/>
      <c r="U38" s="1082"/>
      <c r="V38" s="1082"/>
      <c r="W38" s="1082"/>
      <c r="X38" s="1082"/>
      <c r="Y38" s="1082"/>
      <c r="Z38" s="1082"/>
      <c r="AA38" s="1082"/>
      <c r="AB38" s="1082"/>
      <c r="AC38" s="1082"/>
      <c r="AD38" s="1082"/>
      <c r="AE38" s="1142"/>
      <c r="AF38" s="1121"/>
      <c r="AG38" s="1122"/>
      <c r="AH38" s="1122"/>
      <c r="AI38" s="1122"/>
      <c r="AJ38" s="1123"/>
      <c r="AK38" s="1075"/>
      <c r="AL38" s="1066"/>
      <c r="AM38" s="1066"/>
      <c r="AN38" s="1066"/>
      <c r="AO38" s="1066"/>
      <c r="AP38" s="1066"/>
      <c r="AQ38" s="1066"/>
      <c r="AR38" s="1066"/>
      <c r="AS38" s="1066"/>
      <c r="AT38" s="1066"/>
      <c r="AU38" s="1066"/>
      <c r="AV38" s="1066"/>
      <c r="AW38" s="1066"/>
      <c r="AX38" s="1066"/>
      <c r="AY38" s="1066"/>
      <c r="AZ38" s="1141"/>
      <c r="BA38" s="1141"/>
      <c r="BB38" s="1141"/>
      <c r="BC38" s="1141"/>
      <c r="BD38" s="1141"/>
      <c r="BE38" s="1134"/>
      <c r="BF38" s="1134"/>
      <c r="BG38" s="1134"/>
      <c r="BH38" s="1134"/>
      <c r="BI38" s="1135"/>
      <c r="BJ38" s="254"/>
      <c r="BK38" s="254"/>
      <c r="BL38" s="254"/>
      <c r="BM38" s="254"/>
      <c r="BN38" s="254"/>
      <c r="BO38" s="267"/>
      <c r="BP38" s="267"/>
      <c r="BQ38" s="264">
        <v>32</v>
      </c>
      <c r="BR38" s="265"/>
      <c r="BS38" s="1116"/>
      <c r="BT38" s="1117"/>
      <c r="BU38" s="1117"/>
      <c r="BV38" s="1117"/>
      <c r="BW38" s="1117"/>
      <c r="BX38" s="1117"/>
      <c r="BY38" s="1117"/>
      <c r="BZ38" s="1117"/>
      <c r="CA38" s="1117"/>
      <c r="CB38" s="1117"/>
      <c r="CC38" s="1117"/>
      <c r="CD38" s="1117"/>
      <c r="CE38" s="1117"/>
      <c r="CF38" s="1117"/>
      <c r="CG38" s="1118"/>
      <c r="CH38" s="1091"/>
      <c r="CI38" s="1092"/>
      <c r="CJ38" s="1092"/>
      <c r="CK38" s="1092"/>
      <c r="CL38" s="1093"/>
      <c r="CM38" s="1091"/>
      <c r="CN38" s="1092"/>
      <c r="CO38" s="1092"/>
      <c r="CP38" s="1092"/>
      <c r="CQ38" s="1093"/>
      <c r="CR38" s="1091"/>
      <c r="CS38" s="1092"/>
      <c r="CT38" s="1092"/>
      <c r="CU38" s="1092"/>
      <c r="CV38" s="1093"/>
      <c r="CW38" s="1091"/>
      <c r="CX38" s="1092"/>
      <c r="CY38" s="1092"/>
      <c r="CZ38" s="1092"/>
      <c r="DA38" s="1093"/>
      <c r="DB38" s="1091"/>
      <c r="DC38" s="1092"/>
      <c r="DD38" s="1092"/>
      <c r="DE38" s="1092"/>
      <c r="DF38" s="1093"/>
      <c r="DG38" s="1091"/>
      <c r="DH38" s="1092"/>
      <c r="DI38" s="1092"/>
      <c r="DJ38" s="1092"/>
      <c r="DK38" s="1093"/>
      <c r="DL38" s="1091"/>
      <c r="DM38" s="1092"/>
      <c r="DN38" s="1092"/>
      <c r="DO38" s="1092"/>
      <c r="DP38" s="1093"/>
      <c r="DQ38" s="1091"/>
      <c r="DR38" s="1092"/>
      <c r="DS38" s="1092"/>
      <c r="DT38" s="1092"/>
      <c r="DU38" s="1093"/>
      <c r="DV38" s="1094"/>
      <c r="DW38" s="1095"/>
      <c r="DX38" s="1095"/>
      <c r="DY38" s="1095"/>
      <c r="DZ38" s="1096"/>
      <c r="EA38" s="248"/>
    </row>
    <row r="39" spans="1:131" s="249" customFormat="1" ht="26.25" customHeight="1" x14ac:dyDescent="0.2">
      <c r="A39" s="268">
        <v>12</v>
      </c>
      <c r="B39" s="1079"/>
      <c r="C39" s="1080"/>
      <c r="D39" s="1080"/>
      <c r="E39" s="1080"/>
      <c r="F39" s="1080"/>
      <c r="G39" s="1080"/>
      <c r="H39" s="1080"/>
      <c r="I39" s="1080"/>
      <c r="J39" s="1080"/>
      <c r="K39" s="1080"/>
      <c r="L39" s="1080"/>
      <c r="M39" s="1080"/>
      <c r="N39" s="1080"/>
      <c r="O39" s="1080"/>
      <c r="P39" s="1081"/>
      <c r="Q39" s="1083"/>
      <c r="R39" s="1082"/>
      <c r="S39" s="1082"/>
      <c r="T39" s="1082"/>
      <c r="U39" s="1082"/>
      <c r="V39" s="1082"/>
      <c r="W39" s="1082"/>
      <c r="X39" s="1082"/>
      <c r="Y39" s="1082"/>
      <c r="Z39" s="1082"/>
      <c r="AA39" s="1082"/>
      <c r="AB39" s="1082"/>
      <c r="AC39" s="1082"/>
      <c r="AD39" s="1082"/>
      <c r="AE39" s="1142"/>
      <c r="AF39" s="1121"/>
      <c r="AG39" s="1122"/>
      <c r="AH39" s="1122"/>
      <c r="AI39" s="1122"/>
      <c r="AJ39" s="1123"/>
      <c r="AK39" s="1075"/>
      <c r="AL39" s="1066"/>
      <c r="AM39" s="1066"/>
      <c r="AN39" s="1066"/>
      <c r="AO39" s="1066"/>
      <c r="AP39" s="1066"/>
      <c r="AQ39" s="1066"/>
      <c r="AR39" s="1066"/>
      <c r="AS39" s="1066"/>
      <c r="AT39" s="1066"/>
      <c r="AU39" s="1066"/>
      <c r="AV39" s="1066"/>
      <c r="AW39" s="1066"/>
      <c r="AX39" s="1066"/>
      <c r="AY39" s="1066"/>
      <c r="AZ39" s="1141"/>
      <c r="BA39" s="1141"/>
      <c r="BB39" s="1141"/>
      <c r="BC39" s="1141"/>
      <c r="BD39" s="1141"/>
      <c r="BE39" s="1134"/>
      <c r="BF39" s="1134"/>
      <c r="BG39" s="1134"/>
      <c r="BH39" s="1134"/>
      <c r="BI39" s="1135"/>
      <c r="BJ39" s="254"/>
      <c r="BK39" s="254"/>
      <c r="BL39" s="254"/>
      <c r="BM39" s="254"/>
      <c r="BN39" s="254"/>
      <c r="BO39" s="267"/>
      <c r="BP39" s="267"/>
      <c r="BQ39" s="264">
        <v>33</v>
      </c>
      <c r="BR39" s="265"/>
      <c r="BS39" s="1116"/>
      <c r="BT39" s="1117"/>
      <c r="BU39" s="1117"/>
      <c r="BV39" s="1117"/>
      <c r="BW39" s="1117"/>
      <c r="BX39" s="1117"/>
      <c r="BY39" s="1117"/>
      <c r="BZ39" s="1117"/>
      <c r="CA39" s="1117"/>
      <c r="CB39" s="1117"/>
      <c r="CC39" s="1117"/>
      <c r="CD39" s="1117"/>
      <c r="CE39" s="1117"/>
      <c r="CF39" s="1117"/>
      <c r="CG39" s="1118"/>
      <c r="CH39" s="1091"/>
      <c r="CI39" s="1092"/>
      <c r="CJ39" s="1092"/>
      <c r="CK39" s="1092"/>
      <c r="CL39" s="1093"/>
      <c r="CM39" s="1091"/>
      <c r="CN39" s="1092"/>
      <c r="CO39" s="1092"/>
      <c r="CP39" s="1092"/>
      <c r="CQ39" s="1093"/>
      <c r="CR39" s="1091"/>
      <c r="CS39" s="1092"/>
      <c r="CT39" s="1092"/>
      <c r="CU39" s="1092"/>
      <c r="CV39" s="1093"/>
      <c r="CW39" s="1091"/>
      <c r="CX39" s="1092"/>
      <c r="CY39" s="1092"/>
      <c r="CZ39" s="1092"/>
      <c r="DA39" s="1093"/>
      <c r="DB39" s="1091"/>
      <c r="DC39" s="1092"/>
      <c r="DD39" s="1092"/>
      <c r="DE39" s="1092"/>
      <c r="DF39" s="1093"/>
      <c r="DG39" s="1091"/>
      <c r="DH39" s="1092"/>
      <c r="DI39" s="1092"/>
      <c r="DJ39" s="1092"/>
      <c r="DK39" s="1093"/>
      <c r="DL39" s="1091"/>
      <c r="DM39" s="1092"/>
      <c r="DN39" s="1092"/>
      <c r="DO39" s="1092"/>
      <c r="DP39" s="1093"/>
      <c r="DQ39" s="1091"/>
      <c r="DR39" s="1092"/>
      <c r="DS39" s="1092"/>
      <c r="DT39" s="1092"/>
      <c r="DU39" s="1093"/>
      <c r="DV39" s="1094"/>
      <c r="DW39" s="1095"/>
      <c r="DX39" s="1095"/>
      <c r="DY39" s="1095"/>
      <c r="DZ39" s="1096"/>
      <c r="EA39" s="248"/>
    </row>
    <row r="40" spans="1:131" s="249" customFormat="1" ht="26.25" customHeight="1" x14ac:dyDescent="0.2">
      <c r="A40" s="263">
        <v>13</v>
      </c>
      <c r="B40" s="1079"/>
      <c r="C40" s="1080"/>
      <c r="D40" s="1080"/>
      <c r="E40" s="1080"/>
      <c r="F40" s="1080"/>
      <c r="G40" s="1080"/>
      <c r="H40" s="1080"/>
      <c r="I40" s="1080"/>
      <c r="J40" s="1080"/>
      <c r="K40" s="1080"/>
      <c r="L40" s="1080"/>
      <c r="M40" s="1080"/>
      <c r="N40" s="1080"/>
      <c r="O40" s="1080"/>
      <c r="P40" s="1081"/>
      <c r="Q40" s="1083"/>
      <c r="R40" s="1082"/>
      <c r="S40" s="1082"/>
      <c r="T40" s="1082"/>
      <c r="U40" s="1082"/>
      <c r="V40" s="1082"/>
      <c r="W40" s="1082"/>
      <c r="X40" s="1082"/>
      <c r="Y40" s="1082"/>
      <c r="Z40" s="1082"/>
      <c r="AA40" s="1082"/>
      <c r="AB40" s="1082"/>
      <c r="AC40" s="1082"/>
      <c r="AD40" s="1082"/>
      <c r="AE40" s="1142"/>
      <c r="AF40" s="1121"/>
      <c r="AG40" s="1122"/>
      <c r="AH40" s="1122"/>
      <c r="AI40" s="1122"/>
      <c r="AJ40" s="1123"/>
      <c r="AK40" s="1075"/>
      <c r="AL40" s="1066"/>
      <c r="AM40" s="1066"/>
      <c r="AN40" s="1066"/>
      <c r="AO40" s="1066"/>
      <c r="AP40" s="1066"/>
      <c r="AQ40" s="1066"/>
      <c r="AR40" s="1066"/>
      <c r="AS40" s="1066"/>
      <c r="AT40" s="1066"/>
      <c r="AU40" s="1066"/>
      <c r="AV40" s="1066"/>
      <c r="AW40" s="1066"/>
      <c r="AX40" s="1066"/>
      <c r="AY40" s="1066"/>
      <c r="AZ40" s="1141"/>
      <c r="BA40" s="1141"/>
      <c r="BB40" s="1141"/>
      <c r="BC40" s="1141"/>
      <c r="BD40" s="1141"/>
      <c r="BE40" s="1134"/>
      <c r="BF40" s="1134"/>
      <c r="BG40" s="1134"/>
      <c r="BH40" s="1134"/>
      <c r="BI40" s="1135"/>
      <c r="BJ40" s="254"/>
      <c r="BK40" s="254"/>
      <c r="BL40" s="254"/>
      <c r="BM40" s="254"/>
      <c r="BN40" s="254"/>
      <c r="BO40" s="267"/>
      <c r="BP40" s="267"/>
      <c r="BQ40" s="264">
        <v>34</v>
      </c>
      <c r="BR40" s="265"/>
      <c r="BS40" s="1116"/>
      <c r="BT40" s="1117"/>
      <c r="BU40" s="1117"/>
      <c r="BV40" s="1117"/>
      <c r="BW40" s="1117"/>
      <c r="BX40" s="1117"/>
      <c r="BY40" s="1117"/>
      <c r="BZ40" s="1117"/>
      <c r="CA40" s="1117"/>
      <c r="CB40" s="1117"/>
      <c r="CC40" s="1117"/>
      <c r="CD40" s="1117"/>
      <c r="CE40" s="1117"/>
      <c r="CF40" s="1117"/>
      <c r="CG40" s="1118"/>
      <c r="CH40" s="1091"/>
      <c r="CI40" s="1092"/>
      <c r="CJ40" s="1092"/>
      <c r="CK40" s="1092"/>
      <c r="CL40" s="1093"/>
      <c r="CM40" s="1091"/>
      <c r="CN40" s="1092"/>
      <c r="CO40" s="1092"/>
      <c r="CP40" s="1092"/>
      <c r="CQ40" s="1093"/>
      <c r="CR40" s="1091"/>
      <c r="CS40" s="1092"/>
      <c r="CT40" s="1092"/>
      <c r="CU40" s="1092"/>
      <c r="CV40" s="1093"/>
      <c r="CW40" s="1091"/>
      <c r="CX40" s="1092"/>
      <c r="CY40" s="1092"/>
      <c r="CZ40" s="1092"/>
      <c r="DA40" s="1093"/>
      <c r="DB40" s="1091"/>
      <c r="DC40" s="1092"/>
      <c r="DD40" s="1092"/>
      <c r="DE40" s="1092"/>
      <c r="DF40" s="1093"/>
      <c r="DG40" s="1091"/>
      <c r="DH40" s="1092"/>
      <c r="DI40" s="1092"/>
      <c r="DJ40" s="1092"/>
      <c r="DK40" s="1093"/>
      <c r="DL40" s="1091"/>
      <c r="DM40" s="1092"/>
      <c r="DN40" s="1092"/>
      <c r="DO40" s="1092"/>
      <c r="DP40" s="1093"/>
      <c r="DQ40" s="1091"/>
      <c r="DR40" s="1092"/>
      <c r="DS40" s="1092"/>
      <c r="DT40" s="1092"/>
      <c r="DU40" s="1093"/>
      <c r="DV40" s="1094"/>
      <c r="DW40" s="1095"/>
      <c r="DX40" s="1095"/>
      <c r="DY40" s="1095"/>
      <c r="DZ40" s="1096"/>
      <c r="EA40" s="248"/>
    </row>
    <row r="41" spans="1:131" s="249" customFormat="1" ht="26.25" customHeight="1" x14ac:dyDescent="0.2">
      <c r="A41" s="263">
        <v>14</v>
      </c>
      <c r="B41" s="1079"/>
      <c r="C41" s="1080"/>
      <c r="D41" s="1080"/>
      <c r="E41" s="1080"/>
      <c r="F41" s="1080"/>
      <c r="G41" s="1080"/>
      <c r="H41" s="1080"/>
      <c r="I41" s="1080"/>
      <c r="J41" s="1080"/>
      <c r="K41" s="1080"/>
      <c r="L41" s="1080"/>
      <c r="M41" s="1080"/>
      <c r="N41" s="1080"/>
      <c r="O41" s="1080"/>
      <c r="P41" s="1081"/>
      <c r="Q41" s="1083"/>
      <c r="R41" s="1082"/>
      <c r="S41" s="1082"/>
      <c r="T41" s="1082"/>
      <c r="U41" s="1082"/>
      <c r="V41" s="1082"/>
      <c r="W41" s="1082"/>
      <c r="X41" s="1082"/>
      <c r="Y41" s="1082"/>
      <c r="Z41" s="1082"/>
      <c r="AA41" s="1082"/>
      <c r="AB41" s="1082"/>
      <c r="AC41" s="1082"/>
      <c r="AD41" s="1082"/>
      <c r="AE41" s="1142"/>
      <c r="AF41" s="1121"/>
      <c r="AG41" s="1122"/>
      <c r="AH41" s="1122"/>
      <c r="AI41" s="1122"/>
      <c r="AJ41" s="1123"/>
      <c r="AK41" s="1075"/>
      <c r="AL41" s="1066"/>
      <c r="AM41" s="1066"/>
      <c r="AN41" s="1066"/>
      <c r="AO41" s="1066"/>
      <c r="AP41" s="1066"/>
      <c r="AQ41" s="1066"/>
      <c r="AR41" s="1066"/>
      <c r="AS41" s="1066"/>
      <c r="AT41" s="1066"/>
      <c r="AU41" s="1066"/>
      <c r="AV41" s="1066"/>
      <c r="AW41" s="1066"/>
      <c r="AX41" s="1066"/>
      <c r="AY41" s="1066"/>
      <c r="AZ41" s="1141"/>
      <c r="BA41" s="1141"/>
      <c r="BB41" s="1141"/>
      <c r="BC41" s="1141"/>
      <c r="BD41" s="1141"/>
      <c r="BE41" s="1134"/>
      <c r="BF41" s="1134"/>
      <c r="BG41" s="1134"/>
      <c r="BH41" s="1134"/>
      <c r="BI41" s="1135"/>
      <c r="BJ41" s="254"/>
      <c r="BK41" s="254"/>
      <c r="BL41" s="254"/>
      <c r="BM41" s="254"/>
      <c r="BN41" s="254"/>
      <c r="BO41" s="267"/>
      <c r="BP41" s="267"/>
      <c r="BQ41" s="264">
        <v>35</v>
      </c>
      <c r="BR41" s="265"/>
      <c r="BS41" s="1116"/>
      <c r="BT41" s="1117"/>
      <c r="BU41" s="1117"/>
      <c r="BV41" s="1117"/>
      <c r="BW41" s="1117"/>
      <c r="BX41" s="1117"/>
      <c r="BY41" s="1117"/>
      <c r="BZ41" s="1117"/>
      <c r="CA41" s="1117"/>
      <c r="CB41" s="1117"/>
      <c r="CC41" s="1117"/>
      <c r="CD41" s="1117"/>
      <c r="CE41" s="1117"/>
      <c r="CF41" s="1117"/>
      <c r="CG41" s="1118"/>
      <c r="CH41" s="1091"/>
      <c r="CI41" s="1092"/>
      <c r="CJ41" s="1092"/>
      <c r="CK41" s="1092"/>
      <c r="CL41" s="1093"/>
      <c r="CM41" s="1091"/>
      <c r="CN41" s="1092"/>
      <c r="CO41" s="1092"/>
      <c r="CP41" s="1092"/>
      <c r="CQ41" s="1093"/>
      <c r="CR41" s="1091"/>
      <c r="CS41" s="1092"/>
      <c r="CT41" s="1092"/>
      <c r="CU41" s="1092"/>
      <c r="CV41" s="1093"/>
      <c r="CW41" s="1091"/>
      <c r="CX41" s="1092"/>
      <c r="CY41" s="1092"/>
      <c r="CZ41" s="1092"/>
      <c r="DA41" s="1093"/>
      <c r="DB41" s="1091"/>
      <c r="DC41" s="1092"/>
      <c r="DD41" s="1092"/>
      <c r="DE41" s="1092"/>
      <c r="DF41" s="1093"/>
      <c r="DG41" s="1091"/>
      <c r="DH41" s="1092"/>
      <c r="DI41" s="1092"/>
      <c r="DJ41" s="1092"/>
      <c r="DK41" s="1093"/>
      <c r="DL41" s="1091"/>
      <c r="DM41" s="1092"/>
      <c r="DN41" s="1092"/>
      <c r="DO41" s="1092"/>
      <c r="DP41" s="1093"/>
      <c r="DQ41" s="1091"/>
      <c r="DR41" s="1092"/>
      <c r="DS41" s="1092"/>
      <c r="DT41" s="1092"/>
      <c r="DU41" s="1093"/>
      <c r="DV41" s="1094"/>
      <c r="DW41" s="1095"/>
      <c r="DX41" s="1095"/>
      <c r="DY41" s="1095"/>
      <c r="DZ41" s="1096"/>
      <c r="EA41" s="248"/>
    </row>
    <row r="42" spans="1:131" s="249" customFormat="1" ht="26.25" customHeight="1" x14ac:dyDescent="0.2">
      <c r="A42" s="263">
        <v>15</v>
      </c>
      <c r="B42" s="1079"/>
      <c r="C42" s="1080"/>
      <c r="D42" s="1080"/>
      <c r="E42" s="1080"/>
      <c r="F42" s="1080"/>
      <c r="G42" s="1080"/>
      <c r="H42" s="1080"/>
      <c r="I42" s="1080"/>
      <c r="J42" s="1080"/>
      <c r="K42" s="1080"/>
      <c r="L42" s="1080"/>
      <c r="M42" s="1080"/>
      <c r="N42" s="1080"/>
      <c r="O42" s="1080"/>
      <c r="P42" s="1081"/>
      <c r="Q42" s="1083"/>
      <c r="R42" s="1082"/>
      <c r="S42" s="1082"/>
      <c r="T42" s="1082"/>
      <c r="U42" s="1082"/>
      <c r="V42" s="1082"/>
      <c r="W42" s="1082"/>
      <c r="X42" s="1082"/>
      <c r="Y42" s="1082"/>
      <c r="Z42" s="1082"/>
      <c r="AA42" s="1082"/>
      <c r="AB42" s="1082"/>
      <c r="AC42" s="1082"/>
      <c r="AD42" s="1082"/>
      <c r="AE42" s="1142"/>
      <c r="AF42" s="1121"/>
      <c r="AG42" s="1122"/>
      <c r="AH42" s="1122"/>
      <c r="AI42" s="1122"/>
      <c r="AJ42" s="1123"/>
      <c r="AK42" s="1075"/>
      <c r="AL42" s="1066"/>
      <c r="AM42" s="1066"/>
      <c r="AN42" s="1066"/>
      <c r="AO42" s="1066"/>
      <c r="AP42" s="1066"/>
      <c r="AQ42" s="1066"/>
      <c r="AR42" s="1066"/>
      <c r="AS42" s="1066"/>
      <c r="AT42" s="1066"/>
      <c r="AU42" s="1066"/>
      <c r="AV42" s="1066"/>
      <c r="AW42" s="1066"/>
      <c r="AX42" s="1066"/>
      <c r="AY42" s="1066"/>
      <c r="AZ42" s="1141"/>
      <c r="BA42" s="1141"/>
      <c r="BB42" s="1141"/>
      <c r="BC42" s="1141"/>
      <c r="BD42" s="1141"/>
      <c r="BE42" s="1134"/>
      <c r="BF42" s="1134"/>
      <c r="BG42" s="1134"/>
      <c r="BH42" s="1134"/>
      <c r="BI42" s="1135"/>
      <c r="BJ42" s="254"/>
      <c r="BK42" s="254"/>
      <c r="BL42" s="254"/>
      <c r="BM42" s="254"/>
      <c r="BN42" s="254"/>
      <c r="BO42" s="267"/>
      <c r="BP42" s="267"/>
      <c r="BQ42" s="264">
        <v>36</v>
      </c>
      <c r="BR42" s="265"/>
      <c r="BS42" s="1116"/>
      <c r="BT42" s="1117"/>
      <c r="BU42" s="1117"/>
      <c r="BV42" s="1117"/>
      <c r="BW42" s="1117"/>
      <c r="BX42" s="1117"/>
      <c r="BY42" s="1117"/>
      <c r="BZ42" s="1117"/>
      <c r="CA42" s="1117"/>
      <c r="CB42" s="1117"/>
      <c r="CC42" s="1117"/>
      <c r="CD42" s="1117"/>
      <c r="CE42" s="1117"/>
      <c r="CF42" s="1117"/>
      <c r="CG42" s="1118"/>
      <c r="CH42" s="1091"/>
      <c r="CI42" s="1092"/>
      <c r="CJ42" s="1092"/>
      <c r="CK42" s="1092"/>
      <c r="CL42" s="1093"/>
      <c r="CM42" s="1091"/>
      <c r="CN42" s="1092"/>
      <c r="CO42" s="1092"/>
      <c r="CP42" s="1092"/>
      <c r="CQ42" s="1093"/>
      <c r="CR42" s="1091"/>
      <c r="CS42" s="1092"/>
      <c r="CT42" s="1092"/>
      <c r="CU42" s="1092"/>
      <c r="CV42" s="1093"/>
      <c r="CW42" s="1091"/>
      <c r="CX42" s="1092"/>
      <c r="CY42" s="1092"/>
      <c r="CZ42" s="1092"/>
      <c r="DA42" s="1093"/>
      <c r="DB42" s="1091"/>
      <c r="DC42" s="1092"/>
      <c r="DD42" s="1092"/>
      <c r="DE42" s="1092"/>
      <c r="DF42" s="1093"/>
      <c r="DG42" s="1091"/>
      <c r="DH42" s="1092"/>
      <c r="DI42" s="1092"/>
      <c r="DJ42" s="1092"/>
      <c r="DK42" s="1093"/>
      <c r="DL42" s="1091"/>
      <c r="DM42" s="1092"/>
      <c r="DN42" s="1092"/>
      <c r="DO42" s="1092"/>
      <c r="DP42" s="1093"/>
      <c r="DQ42" s="1091"/>
      <c r="DR42" s="1092"/>
      <c r="DS42" s="1092"/>
      <c r="DT42" s="1092"/>
      <c r="DU42" s="1093"/>
      <c r="DV42" s="1094"/>
      <c r="DW42" s="1095"/>
      <c r="DX42" s="1095"/>
      <c r="DY42" s="1095"/>
      <c r="DZ42" s="1096"/>
      <c r="EA42" s="248"/>
    </row>
    <row r="43" spans="1:131" s="249" customFormat="1" ht="26.25" customHeight="1" x14ac:dyDescent="0.2">
      <c r="A43" s="263">
        <v>16</v>
      </c>
      <c r="B43" s="1079"/>
      <c r="C43" s="1080"/>
      <c r="D43" s="1080"/>
      <c r="E43" s="1080"/>
      <c r="F43" s="1080"/>
      <c r="G43" s="1080"/>
      <c r="H43" s="1080"/>
      <c r="I43" s="1080"/>
      <c r="J43" s="1080"/>
      <c r="K43" s="1080"/>
      <c r="L43" s="1080"/>
      <c r="M43" s="1080"/>
      <c r="N43" s="1080"/>
      <c r="O43" s="1080"/>
      <c r="P43" s="1081"/>
      <c r="Q43" s="1083"/>
      <c r="R43" s="1082"/>
      <c r="S43" s="1082"/>
      <c r="T43" s="1082"/>
      <c r="U43" s="1082"/>
      <c r="V43" s="1082"/>
      <c r="W43" s="1082"/>
      <c r="X43" s="1082"/>
      <c r="Y43" s="1082"/>
      <c r="Z43" s="1082"/>
      <c r="AA43" s="1082"/>
      <c r="AB43" s="1082"/>
      <c r="AC43" s="1082"/>
      <c r="AD43" s="1082"/>
      <c r="AE43" s="1142"/>
      <c r="AF43" s="1121"/>
      <c r="AG43" s="1122"/>
      <c r="AH43" s="1122"/>
      <c r="AI43" s="1122"/>
      <c r="AJ43" s="1123"/>
      <c r="AK43" s="1075"/>
      <c r="AL43" s="1066"/>
      <c r="AM43" s="1066"/>
      <c r="AN43" s="1066"/>
      <c r="AO43" s="1066"/>
      <c r="AP43" s="1066"/>
      <c r="AQ43" s="1066"/>
      <c r="AR43" s="1066"/>
      <c r="AS43" s="1066"/>
      <c r="AT43" s="1066"/>
      <c r="AU43" s="1066"/>
      <c r="AV43" s="1066"/>
      <c r="AW43" s="1066"/>
      <c r="AX43" s="1066"/>
      <c r="AY43" s="1066"/>
      <c r="AZ43" s="1141"/>
      <c r="BA43" s="1141"/>
      <c r="BB43" s="1141"/>
      <c r="BC43" s="1141"/>
      <c r="BD43" s="1141"/>
      <c r="BE43" s="1134"/>
      <c r="BF43" s="1134"/>
      <c r="BG43" s="1134"/>
      <c r="BH43" s="1134"/>
      <c r="BI43" s="1135"/>
      <c r="BJ43" s="254"/>
      <c r="BK43" s="254"/>
      <c r="BL43" s="254"/>
      <c r="BM43" s="254"/>
      <c r="BN43" s="254"/>
      <c r="BO43" s="267"/>
      <c r="BP43" s="267"/>
      <c r="BQ43" s="264">
        <v>37</v>
      </c>
      <c r="BR43" s="265"/>
      <c r="BS43" s="1116"/>
      <c r="BT43" s="1117"/>
      <c r="BU43" s="1117"/>
      <c r="BV43" s="1117"/>
      <c r="BW43" s="1117"/>
      <c r="BX43" s="1117"/>
      <c r="BY43" s="1117"/>
      <c r="BZ43" s="1117"/>
      <c r="CA43" s="1117"/>
      <c r="CB43" s="1117"/>
      <c r="CC43" s="1117"/>
      <c r="CD43" s="1117"/>
      <c r="CE43" s="1117"/>
      <c r="CF43" s="1117"/>
      <c r="CG43" s="1118"/>
      <c r="CH43" s="1091"/>
      <c r="CI43" s="1092"/>
      <c r="CJ43" s="1092"/>
      <c r="CK43" s="1092"/>
      <c r="CL43" s="1093"/>
      <c r="CM43" s="1091"/>
      <c r="CN43" s="1092"/>
      <c r="CO43" s="1092"/>
      <c r="CP43" s="1092"/>
      <c r="CQ43" s="1093"/>
      <c r="CR43" s="1091"/>
      <c r="CS43" s="1092"/>
      <c r="CT43" s="1092"/>
      <c r="CU43" s="1092"/>
      <c r="CV43" s="1093"/>
      <c r="CW43" s="1091"/>
      <c r="CX43" s="1092"/>
      <c r="CY43" s="1092"/>
      <c r="CZ43" s="1092"/>
      <c r="DA43" s="1093"/>
      <c r="DB43" s="1091"/>
      <c r="DC43" s="1092"/>
      <c r="DD43" s="1092"/>
      <c r="DE43" s="1092"/>
      <c r="DF43" s="1093"/>
      <c r="DG43" s="1091"/>
      <c r="DH43" s="1092"/>
      <c r="DI43" s="1092"/>
      <c r="DJ43" s="1092"/>
      <c r="DK43" s="1093"/>
      <c r="DL43" s="1091"/>
      <c r="DM43" s="1092"/>
      <c r="DN43" s="1092"/>
      <c r="DO43" s="1092"/>
      <c r="DP43" s="1093"/>
      <c r="DQ43" s="1091"/>
      <c r="DR43" s="1092"/>
      <c r="DS43" s="1092"/>
      <c r="DT43" s="1092"/>
      <c r="DU43" s="1093"/>
      <c r="DV43" s="1094"/>
      <c r="DW43" s="1095"/>
      <c r="DX43" s="1095"/>
      <c r="DY43" s="1095"/>
      <c r="DZ43" s="1096"/>
      <c r="EA43" s="248"/>
    </row>
    <row r="44" spans="1:131" s="249" customFormat="1" ht="26.25" customHeight="1" x14ac:dyDescent="0.2">
      <c r="A44" s="263">
        <v>17</v>
      </c>
      <c r="B44" s="1079"/>
      <c r="C44" s="1080"/>
      <c r="D44" s="1080"/>
      <c r="E44" s="1080"/>
      <c r="F44" s="1080"/>
      <c r="G44" s="1080"/>
      <c r="H44" s="1080"/>
      <c r="I44" s="1080"/>
      <c r="J44" s="1080"/>
      <c r="K44" s="1080"/>
      <c r="L44" s="1080"/>
      <c r="M44" s="1080"/>
      <c r="N44" s="1080"/>
      <c r="O44" s="1080"/>
      <c r="P44" s="1081"/>
      <c r="Q44" s="1083"/>
      <c r="R44" s="1082"/>
      <c r="S44" s="1082"/>
      <c r="T44" s="1082"/>
      <c r="U44" s="1082"/>
      <c r="V44" s="1082"/>
      <c r="W44" s="1082"/>
      <c r="X44" s="1082"/>
      <c r="Y44" s="1082"/>
      <c r="Z44" s="1082"/>
      <c r="AA44" s="1082"/>
      <c r="AB44" s="1082"/>
      <c r="AC44" s="1082"/>
      <c r="AD44" s="1082"/>
      <c r="AE44" s="1142"/>
      <c r="AF44" s="1121"/>
      <c r="AG44" s="1122"/>
      <c r="AH44" s="1122"/>
      <c r="AI44" s="1122"/>
      <c r="AJ44" s="1123"/>
      <c r="AK44" s="1075"/>
      <c r="AL44" s="1066"/>
      <c r="AM44" s="1066"/>
      <c r="AN44" s="1066"/>
      <c r="AO44" s="1066"/>
      <c r="AP44" s="1066"/>
      <c r="AQ44" s="1066"/>
      <c r="AR44" s="1066"/>
      <c r="AS44" s="1066"/>
      <c r="AT44" s="1066"/>
      <c r="AU44" s="1066"/>
      <c r="AV44" s="1066"/>
      <c r="AW44" s="1066"/>
      <c r="AX44" s="1066"/>
      <c r="AY44" s="1066"/>
      <c r="AZ44" s="1141"/>
      <c r="BA44" s="1141"/>
      <c r="BB44" s="1141"/>
      <c r="BC44" s="1141"/>
      <c r="BD44" s="1141"/>
      <c r="BE44" s="1134"/>
      <c r="BF44" s="1134"/>
      <c r="BG44" s="1134"/>
      <c r="BH44" s="1134"/>
      <c r="BI44" s="1135"/>
      <c r="BJ44" s="254"/>
      <c r="BK44" s="254"/>
      <c r="BL44" s="254"/>
      <c r="BM44" s="254"/>
      <c r="BN44" s="254"/>
      <c r="BO44" s="267"/>
      <c r="BP44" s="267"/>
      <c r="BQ44" s="264">
        <v>38</v>
      </c>
      <c r="BR44" s="265"/>
      <c r="BS44" s="1116"/>
      <c r="BT44" s="1117"/>
      <c r="BU44" s="1117"/>
      <c r="BV44" s="1117"/>
      <c r="BW44" s="1117"/>
      <c r="BX44" s="1117"/>
      <c r="BY44" s="1117"/>
      <c r="BZ44" s="1117"/>
      <c r="CA44" s="1117"/>
      <c r="CB44" s="1117"/>
      <c r="CC44" s="1117"/>
      <c r="CD44" s="1117"/>
      <c r="CE44" s="1117"/>
      <c r="CF44" s="1117"/>
      <c r="CG44" s="1118"/>
      <c r="CH44" s="1091"/>
      <c r="CI44" s="1092"/>
      <c r="CJ44" s="1092"/>
      <c r="CK44" s="1092"/>
      <c r="CL44" s="1093"/>
      <c r="CM44" s="1091"/>
      <c r="CN44" s="1092"/>
      <c r="CO44" s="1092"/>
      <c r="CP44" s="1092"/>
      <c r="CQ44" s="1093"/>
      <c r="CR44" s="1091"/>
      <c r="CS44" s="1092"/>
      <c r="CT44" s="1092"/>
      <c r="CU44" s="1092"/>
      <c r="CV44" s="1093"/>
      <c r="CW44" s="1091"/>
      <c r="CX44" s="1092"/>
      <c r="CY44" s="1092"/>
      <c r="CZ44" s="1092"/>
      <c r="DA44" s="1093"/>
      <c r="DB44" s="1091"/>
      <c r="DC44" s="1092"/>
      <c r="DD44" s="1092"/>
      <c r="DE44" s="1092"/>
      <c r="DF44" s="1093"/>
      <c r="DG44" s="1091"/>
      <c r="DH44" s="1092"/>
      <c r="DI44" s="1092"/>
      <c r="DJ44" s="1092"/>
      <c r="DK44" s="1093"/>
      <c r="DL44" s="1091"/>
      <c r="DM44" s="1092"/>
      <c r="DN44" s="1092"/>
      <c r="DO44" s="1092"/>
      <c r="DP44" s="1093"/>
      <c r="DQ44" s="1091"/>
      <c r="DR44" s="1092"/>
      <c r="DS44" s="1092"/>
      <c r="DT44" s="1092"/>
      <c r="DU44" s="1093"/>
      <c r="DV44" s="1094"/>
      <c r="DW44" s="1095"/>
      <c r="DX44" s="1095"/>
      <c r="DY44" s="1095"/>
      <c r="DZ44" s="1096"/>
      <c r="EA44" s="248"/>
    </row>
    <row r="45" spans="1:131" s="249" customFormat="1" ht="26.25" customHeight="1" x14ac:dyDescent="0.2">
      <c r="A45" s="263">
        <v>18</v>
      </c>
      <c r="B45" s="1079"/>
      <c r="C45" s="1080"/>
      <c r="D45" s="1080"/>
      <c r="E45" s="1080"/>
      <c r="F45" s="1080"/>
      <c r="G45" s="1080"/>
      <c r="H45" s="1080"/>
      <c r="I45" s="1080"/>
      <c r="J45" s="1080"/>
      <c r="K45" s="1080"/>
      <c r="L45" s="1080"/>
      <c r="M45" s="1080"/>
      <c r="N45" s="1080"/>
      <c r="O45" s="1080"/>
      <c r="P45" s="1081"/>
      <c r="Q45" s="1083"/>
      <c r="R45" s="1082"/>
      <c r="S45" s="1082"/>
      <c r="T45" s="1082"/>
      <c r="U45" s="1082"/>
      <c r="V45" s="1082"/>
      <c r="W45" s="1082"/>
      <c r="X45" s="1082"/>
      <c r="Y45" s="1082"/>
      <c r="Z45" s="1082"/>
      <c r="AA45" s="1082"/>
      <c r="AB45" s="1082"/>
      <c r="AC45" s="1082"/>
      <c r="AD45" s="1082"/>
      <c r="AE45" s="1142"/>
      <c r="AF45" s="1121"/>
      <c r="AG45" s="1122"/>
      <c r="AH45" s="1122"/>
      <c r="AI45" s="1122"/>
      <c r="AJ45" s="1123"/>
      <c r="AK45" s="1075"/>
      <c r="AL45" s="1066"/>
      <c r="AM45" s="1066"/>
      <c r="AN45" s="1066"/>
      <c r="AO45" s="1066"/>
      <c r="AP45" s="1066"/>
      <c r="AQ45" s="1066"/>
      <c r="AR45" s="1066"/>
      <c r="AS45" s="1066"/>
      <c r="AT45" s="1066"/>
      <c r="AU45" s="1066"/>
      <c r="AV45" s="1066"/>
      <c r="AW45" s="1066"/>
      <c r="AX45" s="1066"/>
      <c r="AY45" s="1066"/>
      <c r="AZ45" s="1141"/>
      <c r="BA45" s="1141"/>
      <c r="BB45" s="1141"/>
      <c r="BC45" s="1141"/>
      <c r="BD45" s="1141"/>
      <c r="BE45" s="1134"/>
      <c r="BF45" s="1134"/>
      <c r="BG45" s="1134"/>
      <c r="BH45" s="1134"/>
      <c r="BI45" s="1135"/>
      <c r="BJ45" s="254"/>
      <c r="BK45" s="254"/>
      <c r="BL45" s="254"/>
      <c r="BM45" s="254"/>
      <c r="BN45" s="254"/>
      <c r="BO45" s="267"/>
      <c r="BP45" s="267"/>
      <c r="BQ45" s="264">
        <v>39</v>
      </c>
      <c r="BR45" s="265"/>
      <c r="BS45" s="1116"/>
      <c r="BT45" s="1117"/>
      <c r="BU45" s="1117"/>
      <c r="BV45" s="1117"/>
      <c r="BW45" s="1117"/>
      <c r="BX45" s="1117"/>
      <c r="BY45" s="1117"/>
      <c r="BZ45" s="1117"/>
      <c r="CA45" s="1117"/>
      <c r="CB45" s="1117"/>
      <c r="CC45" s="1117"/>
      <c r="CD45" s="1117"/>
      <c r="CE45" s="1117"/>
      <c r="CF45" s="1117"/>
      <c r="CG45" s="1118"/>
      <c r="CH45" s="1091"/>
      <c r="CI45" s="1092"/>
      <c r="CJ45" s="1092"/>
      <c r="CK45" s="1092"/>
      <c r="CL45" s="1093"/>
      <c r="CM45" s="1091"/>
      <c r="CN45" s="1092"/>
      <c r="CO45" s="1092"/>
      <c r="CP45" s="1092"/>
      <c r="CQ45" s="1093"/>
      <c r="CR45" s="1091"/>
      <c r="CS45" s="1092"/>
      <c r="CT45" s="1092"/>
      <c r="CU45" s="1092"/>
      <c r="CV45" s="1093"/>
      <c r="CW45" s="1091"/>
      <c r="CX45" s="1092"/>
      <c r="CY45" s="1092"/>
      <c r="CZ45" s="1092"/>
      <c r="DA45" s="1093"/>
      <c r="DB45" s="1091"/>
      <c r="DC45" s="1092"/>
      <c r="DD45" s="1092"/>
      <c r="DE45" s="1092"/>
      <c r="DF45" s="1093"/>
      <c r="DG45" s="1091"/>
      <c r="DH45" s="1092"/>
      <c r="DI45" s="1092"/>
      <c r="DJ45" s="1092"/>
      <c r="DK45" s="1093"/>
      <c r="DL45" s="1091"/>
      <c r="DM45" s="1092"/>
      <c r="DN45" s="1092"/>
      <c r="DO45" s="1092"/>
      <c r="DP45" s="1093"/>
      <c r="DQ45" s="1091"/>
      <c r="DR45" s="1092"/>
      <c r="DS45" s="1092"/>
      <c r="DT45" s="1092"/>
      <c r="DU45" s="1093"/>
      <c r="DV45" s="1094"/>
      <c r="DW45" s="1095"/>
      <c r="DX45" s="1095"/>
      <c r="DY45" s="1095"/>
      <c r="DZ45" s="1096"/>
      <c r="EA45" s="248"/>
    </row>
    <row r="46" spans="1:131" s="249" customFormat="1" ht="26.25" customHeight="1" x14ac:dyDescent="0.2">
      <c r="A46" s="263">
        <v>19</v>
      </c>
      <c r="B46" s="1079"/>
      <c r="C46" s="1080"/>
      <c r="D46" s="1080"/>
      <c r="E46" s="1080"/>
      <c r="F46" s="1080"/>
      <c r="G46" s="1080"/>
      <c r="H46" s="1080"/>
      <c r="I46" s="1080"/>
      <c r="J46" s="1080"/>
      <c r="K46" s="1080"/>
      <c r="L46" s="1080"/>
      <c r="M46" s="1080"/>
      <c r="N46" s="1080"/>
      <c r="O46" s="1080"/>
      <c r="P46" s="1081"/>
      <c r="Q46" s="1083"/>
      <c r="R46" s="1082"/>
      <c r="S46" s="1082"/>
      <c r="T46" s="1082"/>
      <c r="U46" s="1082"/>
      <c r="V46" s="1082"/>
      <c r="W46" s="1082"/>
      <c r="X46" s="1082"/>
      <c r="Y46" s="1082"/>
      <c r="Z46" s="1082"/>
      <c r="AA46" s="1082"/>
      <c r="AB46" s="1082"/>
      <c r="AC46" s="1082"/>
      <c r="AD46" s="1082"/>
      <c r="AE46" s="1142"/>
      <c r="AF46" s="1121"/>
      <c r="AG46" s="1122"/>
      <c r="AH46" s="1122"/>
      <c r="AI46" s="1122"/>
      <c r="AJ46" s="1123"/>
      <c r="AK46" s="1075"/>
      <c r="AL46" s="1066"/>
      <c r="AM46" s="1066"/>
      <c r="AN46" s="1066"/>
      <c r="AO46" s="1066"/>
      <c r="AP46" s="1066"/>
      <c r="AQ46" s="1066"/>
      <c r="AR46" s="1066"/>
      <c r="AS46" s="1066"/>
      <c r="AT46" s="1066"/>
      <c r="AU46" s="1066"/>
      <c r="AV46" s="1066"/>
      <c r="AW46" s="1066"/>
      <c r="AX46" s="1066"/>
      <c r="AY46" s="1066"/>
      <c r="AZ46" s="1141"/>
      <c r="BA46" s="1141"/>
      <c r="BB46" s="1141"/>
      <c r="BC46" s="1141"/>
      <c r="BD46" s="1141"/>
      <c r="BE46" s="1134"/>
      <c r="BF46" s="1134"/>
      <c r="BG46" s="1134"/>
      <c r="BH46" s="1134"/>
      <c r="BI46" s="1135"/>
      <c r="BJ46" s="254"/>
      <c r="BK46" s="254"/>
      <c r="BL46" s="254"/>
      <c r="BM46" s="254"/>
      <c r="BN46" s="254"/>
      <c r="BO46" s="267"/>
      <c r="BP46" s="267"/>
      <c r="BQ46" s="264">
        <v>40</v>
      </c>
      <c r="BR46" s="265"/>
      <c r="BS46" s="1116"/>
      <c r="BT46" s="1117"/>
      <c r="BU46" s="1117"/>
      <c r="BV46" s="1117"/>
      <c r="BW46" s="1117"/>
      <c r="BX46" s="1117"/>
      <c r="BY46" s="1117"/>
      <c r="BZ46" s="1117"/>
      <c r="CA46" s="1117"/>
      <c r="CB46" s="1117"/>
      <c r="CC46" s="1117"/>
      <c r="CD46" s="1117"/>
      <c r="CE46" s="1117"/>
      <c r="CF46" s="1117"/>
      <c r="CG46" s="1118"/>
      <c r="CH46" s="1091"/>
      <c r="CI46" s="1092"/>
      <c r="CJ46" s="1092"/>
      <c r="CK46" s="1092"/>
      <c r="CL46" s="1093"/>
      <c r="CM46" s="1091"/>
      <c r="CN46" s="1092"/>
      <c r="CO46" s="1092"/>
      <c r="CP46" s="1092"/>
      <c r="CQ46" s="1093"/>
      <c r="CR46" s="1091"/>
      <c r="CS46" s="1092"/>
      <c r="CT46" s="1092"/>
      <c r="CU46" s="1092"/>
      <c r="CV46" s="1093"/>
      <c r="CW46" s="1091"/>
      <c r="CX46" s="1092"/>
      <c r="CY46" s="1092"/>
      <c r="CZ46" s="1092"/>
      <c r="DA46" s="1093"/>
      <c r="DB46" s="1091"/>
      <c r="DC46" s="1092"/>
      <c r="DD46" s="1092"/>
      <c r="DE46" s="1092"/>
      <c r="DF46" s="1093"/>
      <c r="DG46" s="1091"/>
      <c r="DH46" s="1092"/>
      <c r="DI46" s="1092"/>
      <c r="DJ46" s="1092"/>
      <c r="DK46" s="1093"/>
      <c r="DL46" s="1091"/>
      <c r="DM46" s="1092"/>
      <c r="DN46" s="1092"/>
      <c r="DO46" s="1092"/>
      <c r="DP46" s="1093"/>
      <c r="DQ46" s="1091"/>
      <c r="DR46" s="1092"/>
      <c r="DS46" s="1092"/>
      <c r="DT46" s="1092"/>
      <c r="DU46" s="1093"/>
      <c r="DV46" s="1094"/>
      <c r="DW46" s="1095"/>
      <c r="DX46" s="1095"/>
      <c r="DY46" s="1095"/>
      <c r="DZ46" s="1096"/>
      <c r="EA46" s="248"/>
    </row>
    <row r="47" spans="1:131" s="249" customFormat="1" ht="26.25" customHeight="1" x14ac:dyDescent="0.2">
      <c r="A47" s="263">
        <v>20</v>
      </c>
      <c r="B47" s="1079"/>
      <c r="C47" s="1080"/>
      <c r="D47" s="1080"/>
      <c r="E47" s="1080"/>
      <c r="F47" s="1080"/>
      <c r="G47" s="1080"/>
      <c r="H47" s="1080"/>
      <c r="I47" s="1080"/>
      <c r="J47" s="1080"/>
      <c r="K47" s="1080"/>
      <c r="L47" s="1080"/>
      <c r="M47" s="1080"/>
      <c r="N47" s="1080"/>
      <c r="O47" s="1080"/>
      <c r="P47" s="1081"/>
      <c r="Q47" s="1083"/>
      <c r="R47" s="1082"/>
      <c r="S47" s="1082"/>
      <c r="T47" s="1082"/>
      <c r="U47" s="1082"/>
      <c r="V47" s="1082"/>
      <c r="W47" s="1082"/>
      <c r="X47" s="1082"/>
      <c r="Y47" s="1082"/>
      <c r="Z47" s="1082"/>
      <c r="AA47" s="1082"/>
      <c r="AB47" s="1082"/>
      <c r="AC47" s="1082"/>
      <c r="AD47" s="1082"/>
      <c r="AE47" s="1142"/>
      <c r="AF47" s="1121"/>
      <c r="AG47" s="1122"/>
      <c r="AH47" s="1122"/>
      <c r="AI47" s="1122"/>
      <c r="AJ47" s="1123"/>
      <c r="AK47" s="1075"/>
      <c r="AL47" s="1066"/>
      <c r="AM47" s="1066"/>
      <c r="AN47" s="1066"/>
      <c r="AO47" s="1066"/>
      <c r="AP47" s="1066"/>
      <c r="AQ47" s="1066"/>
      <c r="AR47" s="1066"/>
      <c r="AS47" s="1066"/>
      <c r="AT47" s="1066"/>
      <c r="AU47" s="1066"/>
      <c r="AV47" s="1066"/>
      <c r="AW47" s="1066"/>
      <c r="AX47" s="1066"/>
      <c r="AY47" s="1066"/>
      <c r="AZ47" s="1141"/>
      <c r="BA47" s="1141"/>
      <c r="BB47" s="1141"/>
      <c r="BC47" s="1141"/>
      <c r="BD47" s="1141"/>
      <c r="BE47" s="1134"/>
      <c r="BF47" s="1134"/>
      <c r="BG47" s="1134"/>
      <c r="BH47" s="1134"/>
      <c r="BI47" s="1135"/>
      <c r="BJ47" s="254"/>
      <c r="BK47" s="254"/>
      <c r="BL47" s="254"/>
      <c r="BM47" s="254"/>
      <c r="BN47" s="254"/>
      <c r="BO47" s="267"/>
      <c r="BP47" s="267"/>
      <c r="BQ47" s="264">
        <v>41</v>
      </c>
      <c r="BR47" s="265"/>
      <c r="BS47" s="1116"/>
      <c r="BT47" s="1117"/>
      <c r="BU47" s="1117"/>
      <c r="BV47" s="1117"/>
      <c r="BW47" s="1117"/>
      <c r="BX47" s="1117"/>
      <c r="BY47" s="1117"/>
      <c r="BZ47" s="1117"/>
      <c r="CA47" s="1117"/>
      <c r="CB47" s="1117"/>
      <c r="CC47" s="1117"/>
      <c r="CD47" s="1117"/>
      <c r="CE47" s="1117"/>
      <c r="CF47" s="1117"/>
      <c r="CG47" s="1118"/>
      <c r="CH47" s="1091"/>
      <c r="CI47" s="1092"/>
      <c r="CJ47" s="1092"/>
      <c r="CK47" s="1092"/>
      <c r="CL47" s="1093"/>
      <c r="CM47" s="1091"/>
      <c r="CN47" s="1092"/>
      <c r="CO47" s="1092"/>
      <c r="CP47" s="1092"/>
      <c r="CQ47" s="1093"/>
      <c r="CR47" s="1091"/>
      <c r="CS47" s="1092"/>
      <c r="CT47" s="1092"/>
      <c r="CU47" s="1092"/>
      <c r="CV47" s="1093"/>
      <c r="CW47" s="1091"/>
      <c r="CX47" s="1092"/>
      <c r="CY47" s="1092"/>
      <c r="CZ47" s="1092"/>
      <c r="DA47" s="1093"/>
      <c r="DB47" s="1091"/>
      <c r="DC47" s="1092"/>
      <c r="DD47" s="1092"/>
      <c r="DE47" s="1092"/>
      <c r="DF47" s="1093"/>
      <c r="DG47" s="1091"/>
      <c r="DH47" s="1092"/>
      <c r="DI47" s="1092"/>
      <c r="DJ47" s="1092"/>
      <c r="DK47" s="1093"/>
      <c r="DL47" s="1091"/>
      <c r="DM47" s="1092"/>
      <c r="DN47" s="1092"/>
      <c r="DO47" s="1092"/>
      <c r="DP47" s="1093"/>
      <c r="DQ47" s="1091"/>
      <c r="DR47" s="1092"/>
      <c r="DS47" s="1092"/>
      <c r="DT47" s="1092"/>
      <c r="DU47" s="1093"/>
      <c r="DV47" s="1094"/>
      <c r="DW47" s="1095"/>
      <c r="DX47" s="1095"/>
      <c r="DY47" s="1095"/>
      <c r="DZ47" s="1096"/>
      <c r="EA47" s="248"/>
    </row>
    <row r="48" spans="1:131" s="249" customFormat="1" ht="26.25" customHeight="1" x14ac:dyDescent="0.2">
      <c r="A48" s="263">
        <v>21</v>
      </c>
      <c r="B48" s="1079"/>
      <c r="C48" s="1080"/>
      <c r="D48" s="1080"/>
      <c r="E48" s="1080"/>
      <c r="F48" s="1080"/>
      <c r="G48" s="1080"/>
      <c r="H48" s="1080"/>
      <c r="I48" s="1080"/>
      <c r="J48" s="1080"/>
      <c r="K48" s="1080"/>
      <c r="L48" s="1080"/>
      <c r="M48" s="1080"/>
      <c r="N48" s="1080"/>
      <c r="O48" s="1080"/>
      <c r="P48" s="1081"/>
      <c r="Q48" s="1083"/>
      <c r="R48" s="1082"/>
      <c r="S48" s="1082"/>
      <c r="T48" s="1082"/>
      <c r="U48" s="1082"/>
      <c r="V48" s="1082"/>
      <c r="W48" s="1082"/>
      <c r="X48" s="1082"/>
      <c r="Y48" s="1082"/>
      <c r="Z48" s="1082"/>
      <c r="AA48" s="1082"/>
      <c r="AB48" s="1082"/>
      <c r="AC48" s="1082"/>
      <c r="AD48" s="1082"/>
      <c r="AE48" s="1142"/>
      <c r="AF48" s="1121"/>
      <c r="AG48" s="1122"/>
      <c r="AH48" s="1122"/>
      <c r="AI48" s="1122"/>
      <c r="AJ48" s="1123"/>
      <c r="AK48" s="1075"/>
      <c r="AL48" s="1066"/>
      <c r="AM48" s="1066"/>
      <c r="AN48" s="1066"/>
      <c r="AO48" s="1066"/>
      <c r="AP48" s="1066"/>
      <c r="AQ48" s="1066"/>
      <c r="AR48" s="1066"/>
      <c r="AS48" s="1066"/>
      <c r="AT48" s="1066"/>
      <c r="AU48" s="1066"/>
      <c r="AV48" s="1066"/>
      <c r="AW48" s="1066"/>
      <c r="AX48" s="1066"/>
      <c r="AY48" s="1066"/>
      <c r="AZ48" s="1141"/>
      <c r="BA48" s="1141"/>
      <c r="BB48" s="1141"/>
      <c r="BC48" s="1141"/>
      <c r="BD48" s="1141"/>
      <c r="BE48" s="1134"/>
      <c r="BF48" s="1134"/>
      <c r="BG48" s="1134"/>
      <c r="BH48" s="1134"/>
      <c r="BI48" s="1135"/>
      <c r="BJ48" s="254"/>
      <c r="BK48" s="254"/>
      <c r="BL48" s="254"/>
      <c r="BM48" s="254"/>
      <c r="BN48" s="254"/>
      <c r="BO48" s="267"/>
      <c r="BP48" s="267"/>
      <c r="BQ48" s="264">
        <v>42</v>
      </c>
      <c r="BR48" s="265"/>
      <c r="BS48" s="1116"/>
      <c r="BT48" s="1117"/>
      <c r="BU48" s="1117"/>
      <c r="BV48" s="1117"/>
      <c r="BW48" s="1117"/>
      <c r="BX48" s="1117"/>
      <c r="BY48" s="1117"/>
      <c r="BZ48" s="1117"/>
      <c r="CA48" s="1117"/>
      <c r="CB48" s="1117"/>
      <c r="CC48" s="1117"/>
      <c r="CD48" s="1117"/>
      <c r="CE48" s="1117"/>
      <c r="CF48" s="1117"/>
      <c r="CG48" s="1118"/>
      <c r="CH48" s="1091"/>
      <c r="CI48" s="1092"/>
      <c r="CJ48" s="1092"/>
      <c r="CK48" s="1092"/>
      <c r="CL48" s="1093"/>
      <c r="CM48" s="1091"/>
      <c r="CN48" s="1092"/>
      <c r="CO48" s="1092"/>
      <c r="CP48" s="1092"/>
      <c r="CQ48" s="1093"/>
      <c r="CR48" s="1091"/>
      <c r="CS48" s="1092"/>
      <c r="CT48" s="1092"/>
      <c r="CU48" s="1092"/>
      <c r="CV48" s="1093"/>
      <c r="CW48" s="1091"/>
      <c r="CX48" s="1092"/>
      <c r="CY48" s="1092"/>
      <c r="CZ48" s="1092"/>
      <c r="DA48" s="1093"/>
      <c r="DB48" s="1091"/>
      <c r="DC48" s="1092"/>
      <c r="DD48" s="1092"/>
      <c r="DE48" s="1092"/>
      <c r="DF48" s="1093"/>
      <c r="DG48" s="1091"/>
      <c r="DH48" s="1092"/>
      <c r="DI48" s="1092"/>
      <c r="DJ48" s="1092"/>
      <c r="DK48" s="1093"/>
      <c r="DL48" s="1091"/>
      <c r="DM48" s="1092"/>
      <c r="DN48" s="1092"/>
      <c r="DO48" s="1092"/>
      <c r="DP48" s="1093"/>
      <c r="DQ48" s="1091"/>
      <c r="DR48" s="1092"/>
      <c r="DS48" s="1092"/>
      <c r="DT48" s="1092"/>
      <c r="DU48" s="1093"/>
      <c r="DV48" s="1094"/>
      <c r="DW48" s="1095"/>
      <c r="DX48" s="1095"/>
      <c r="DY48" s="1095"/>
      <c r="DZ48" s="1096"/>
      <c r="EA48" s="248"/>
    </row>
    <row r="49" spans="1:131" s="249" customFormat="1" ht="26.25" customHeight="1" x14ac:dyDescent="0.2">
      <c r="A49" s="263">
        <v>22</v>
      </c>
      <c r="B49" s="1079"/>
      <c r="C49" s="1080"/>
      <c r="D49" s="1080"/>
      <c r="E49" s="1080"/>
      <c r="F49" s="1080"/>
      <c r="G49" s="1080"/>
      <c r="H49" s="1080"/>
      <c r="I49" s="1080"/>
      <c r="J49" s="1080"/>
      <c r="K49" s="1080"/>
      <c r="L49" s="1080"/>
      <c r="M49" s="1080"/>
      <c r="N49" s="1080"/>
      <c r="O49" s="1080"/>
      <c r="P49" s="1081"/>
      <c r="Q49" s="1083"/>
      <c r="R49" s="1082"/>
      <c r="S49" s="1082"/>
      <c r="T49" s="1082"/>
      <c r="U49" s="1082"/>
      <c r="V49" s="1082"/>
      <c r="W49" s="1082"/>
      <c r="X49" s="1082"/>
      <c r="Y49" s="1082"/>
      <c r="Z49" s="1082"/>
      <c r="AA49" s="1082"/>
      <c r="AB49" s="1082"/>
      <c r="AC49" s="1082"/>
      <c r="AD49" s="1082"/>
      <c r="AE49" s="1142"/>
      <c r="AF49" s="1121"/>
      <c r="AG49" s="1122"/>
      <c r="AH49" s="1122"/>
      <c r="AI49" s="1122"/>
      <c r="AJ49" s="1123"/>
      <c r="AK49" s="1075"/>
      <c r="AL49" s="1066"/>
      <c r="AM49" s="1066"/>
      <c r="AN49" s="1066"/>
      <c r="AO49" s="1066"/>
      <c r="AP49" s="1066"/>
      <c r="AQ49" s="1066"/>
      <c r="AR49" s="1066"/>
      <c r="AS49" s="1066"/>
      <c r="AT49" s="1066"/>
      <c r="AU49" s="1066"/>
      <c r="AV49" s="1066"/>
      <c r="AW49" s="1066"/>
      <c r="AX49" s="1066"/>
      <c r="AY49" s="1066"/>
      <c r="AZ49" s="1141"/>
      <c r="BA49" s="1141"/>
      <c r="BB49" s="1141"/>
      <c r="BC49" s="1141"/>
      <c r="BD49" s="1141"/>
      <c r="BE49" s="1134"/>
      <c r="BF49" s="1134"/>
      <c r="BG49" s="1134"/>
      <c r="BH49" s="1134"/>
      <c r="BI49" s="1135"/>
      <c r="BJ49" s="254"/>
      <c r="BK49" s="254"/>
      <c r="BL49" s="254"/>
      <c r="BM49" s="254"/>
      <c r="BN49" s="254"/>
      <c r="BO49" s="267"/>
      <c r="BP49" s="267"/>
      <c r="BQ49" s="264">
        <v>43</v>
      </c>
      <c r="BR49" s="265"/>
      <c r="BS49" s="1116"/>
      <c r="BT49" s="1117"/>
      <c r="BU49" s="1117"/>
      <c r="BV49" s="1117"/>
      <c r="BW49" s="1117"/>
      <c r="BX49" s="1117"/>
      <c r="BY49" s="1117"/>
      <c r="BZ49" s="1117"/>
      <c r="CA49" s="1117"/>
      <c r="CB49" s="1117"/>
      <c r="CC49" s="1117"/>
      <c r="CD49" s="1117"/>
      <c r="CE49" s="1117"/>
      <c r="CF49" s="1117"/>
      <c r="CG49" s="1118"/>
      <c r="CH49" s="1091"/>
      <c r="CI49" s="1092"/>
      <c r="CJ49" s="1092"/>
      <c r="CK49" s="1092"/>
      <c r="CL49" s="1093"/>
      <c r="CM49" s="1091"/>
      <c r="CN49" s="1092"/>
      <c r="CO49" s="1092"/>
      <c r="CP49" s="1092"/>
      <c r="CQ49" s="1093"/>
      <c r="CR49" s="1091"/>
      <c r="CS49" s="1092"/>
      <c r="CT49" s="1092"/>
      <c r="CU49" s="1092"/>
      <c r="CV49" s="1093"/>
      <c r="CW49" s="1091"/>
      <c r="CX49" s="1092"/>
      <c r="CY49" s="1092"/>
      <c r="CZ49" s="1092"/>
      <c r="DA49" s="1093"/>
      <c r="DB49" s="1091"/>
      <c r="DC49" s="1092"/>
      <c r="DD49" s="1092"/>
      <c r="DE49" s="1092"/>
      <c r="DF49" s="1093"/>
      <c r="DG49" s="1091"/>
      <c r="DH49" s="1092"/>
      <c r="DI49" s="1092"/>
      <c r="DJ49" s="1092"/>
      <c r="DK49" s="1093"/>
      <c r="DL49" s="1091"/>
      <c r="DM49" s="1092"/>
      <c r="DN49" s="1092"/>
      <c r="DO49" s="1092"/>
      <c r="DP49" s="1093"/>
      <c r="DQ49" s="1091"/>
      <c r="DR49" s="1092"/>
      <c r="DS49" s="1092"/>
      <c r="DT49" s="1092"/>
      <c r="DU49" s="1093"/>
      <c r="DV49" s="1094"/>
      <c r="DW49" s="1095"/>
      <c r="DX49" s="1095"/>
      <c r="DY49" s="1095"/>
      <c r="DZ49" s="1096"/>
      <c r="EA49" s="248"/>
    </row>
    <row r="50" spans="1:131" s="249" customFormat="1" ht="26.25" customHeight="1" x14ac:dyDescent="0.2">
      <c r="A50" s="263">
        <v>23</v>
      </c>
      <c r="B50" s="1079"/>
      <c r="C50" s="1080"/>
      <c r="D50" s="1080"/>
      <c r="E50" s="1080"/>
      <c r="F50" s="1080"/>
      <c r="G50" s="1080"/>
      <c r="H50" s="1080"/>
      <c r="I50" s="1080"/>
      <c r="J50" s="1080"/>
      <c r="K50" s="1080"/>
      <c r="L50" s="1080"/>
      <c r="M50" s="1080"/>
      <c r="N50" s="1080"/>
      <c r="O50" s="1080"/>
      <c r="P50" s="1081"/>
      <c r="Q50" s="1139"/>
      <c r="R50" s="1125"/>
      <c r="S50" s="1125"/>
      <c r="T50" s="1125"/>
      <c r="U50" s="1125"/>
      <c r="V50" s="1125"/>
      <c r="W50" s="1125"/>
      <c r="X50" s="1125"/>
      <c r="Y50" s="1125"/>
      <c r="Z50" s="1125"/>
      <c r="AA50" s="1125"/>
      <c r="AB50" s="1125"/>
      <c r="AC50" s="1125"/>
      <c r="AD50" s="1125"/>
      <c r="AE50" s="1140"/>
      <c r="AF50" s="1121"/>
      <c r="AG50" s="1122"/>
      <c r="AH50" s="1122"/>
      <c r="AI50" s="1122"/>
      <c r="AJ50" s="1123"/>
      <c r="AK50" s="1124"/>
      <c r="AL50" s="1125"/>
      <c r="AM50" s="1125"/>
      <c r="AN50" s="1125"/>
      <c r="AO50" s="1125"/>
      <c r="AP50" s="1125"/>
      <c r="AQ50" s="1125"/>
      <c r="AR50" s="1125"/>
      <c r="AS50" s="1125"/>
      <c r="AT50" s="1125"/>
      <c r="AU50" s="1125"/>
      <c r="AV50" s="1125"/>
      <c r="AW50" s="1125"/>
      <c r="AX50" s="1125"/>
      <c r="AY50" s="1125"/>
      <c r="AZ50" s="1126"/>
      <c r="BA50" s="1126"/>
      <c r="BB50" s="1126"/>
      <c r="BC50" s="1126"/>
      <c r="BD50" s="1126"/>
      <c r="BE50" s="1134"/>
      <c r="BF50" s="1134"/>
      <c r="BG50" s="1134"/>
      <c r="BH50" s="1134"/>
      <c r="BI50" s="1135"/>
      <c r="BJ50" s="254"/>
      <c r="BK50" s="254"/>
      <c r="BL50" s="254"/>
      <c r="BM50" s="254"/>
      <c r="BN50" s="254"/>
      <c r="BO50" s="267"/>
      <c r="BP50" s="267"/>
      <c r="BQ50" s="264">
        <v>44</v>
      </c>
      <c r="BR50" s="265"/>
      <c r="BS50" s="1116"/>
      <c r="BT50" s="1117"/>
      <c r="BU50" s="1117"/>
      <c r="BV50" s="1117"/>
      <c r="BW50" s="1117"/>
      <c r="BX50" s="1117"/>
      <c r="BY50" s="1117"/>
      <c r="BZ50" s="1117"/>
      <c r="CA50" s="1117"/>
      <c r="CB50" s="1117"/>
      <c r="CC50" s="1117"/>
      <c r="CD50" s="1117"/>
      <c r="CE50" s="1117"/>
      <c r="CF50" s="1117"/>
      <c r="CG50" s="1118"/>
      <c r="CH50" s="1091"/>
      <c r="CI50" s="1092"/>
      <c r="CJ50" s="1092"/>
      <c r="CK50" s="1092"/>
      <c r="CL50" s="1093"/>
      <c r="CM50" s="1091"/>
      <c r="CN50" s="1092"/>
      <c r="CO50" s="1092"/>
      <c r="CP50" s="1092"/>
      <c r="CQ50" s="1093"/>
      <c r="CR50" s="1091"/>
      <c r="CS50" s="1092"/>
      <c r="CT50" s="1092"/>
      <c r="CU50" s="1092"/>
      <c r="CV50" s="1093"/>
      <c r="CW50" s="1091"/>
      <c r="CX50" s="1092"/>
      <c r="CY50" s="1092"/>
      <c r="CZ50" s="1092"/>
      <c r="DA50" s="1093"/>
      <c r="DB50" s="1091"/>
      <c r="DC50" s="1092"/>
      <c r="DD50" s="1092"/>
      <c r="DE50" s="1092"/>
      <c r="DF50" s="1093"/>
      <c r="DG50" s="1091"/>
      <c r="DH50" s="1092"/>
      <c r="DI50" s="1092"/>
      <c r="DJ50" s="1092"/>
      <c r="DK50" s="1093"/>
      <c r="DL50" s="1091"/>
      <c r="DM50" s="1092"/>
      <c r="DN50" s="1092"/>
      <c r="DO50" s="1092"/>
      <c r="DP50" s="1093"/>
      <c r="DQ50" s="1091"/>
      <c r="DR50" s="1092"/>
      <c r="DS50" s="1092"/>
      <c r="DT50" s="1092"/>
      <c r="DU50" s="1093"/>
      <c r="DV50" s="1094"/>
      <c r="DW50" s="1095"/>
      <c r="DX50" s="1095"/>
      <c r="DY50" s="1095"/>
      <c r="DZ50" s="1096"/>
      <c r="EA50" s="248"/>
    </row>
    <row r="51" spans="1:131" s="249" customFormat="1" ht="26.25" customHeight="1" x14ac:dyDescent="0.2">
      <c r="A51" s="263">
        <v>24</v>
      </c>
      <c r="B51" s="1079"/>
      <c r="C51" s="1080"/>
      <c r="D51" s="1080"/>
      <c r="E51" s="1080"/>
      <c r="F51" s="1080"/>
      <c r="G51" s="1080"/>
      <c r="H51" s="1080"/>
      <c r="I51" s="1080"/>
      <c r="J51" s="1080"/>
      <c r="K51" s="1080"/>
      <c r="L51" s="1080"/>
      <c r="M51" s="1080"/>
      <c r="N51" s="1080"/>
      <c r="O51" s="1080"/>
      <c r="P51" s="1081"/>
      <c r="Q51" s="1139"/>
      <c r="R51" s="1125"/>
      <c r="S51" s="1125"/>
      <c r="T51" s="1125"/>
      <c r="U51" s="1125"/>
      <c r="V51" s="1125"/>
      <c r="W51" s="1125"/>
      <c r="X51" s="1125"/>
      <c r="Y51" s="1125"/>
      <c r="Z51" s="1125"/>
      <c r="AA51" s="1125"/>
      <c r="AB51" s="1125"/>
      <c r="AC51" s="1125"/>
      <c r="AD51" s="1125"/>
      <c r="AE51" s="1140"/>
      <c r="AF51" s="1121"/>
      <c r="AG51" s="1122"/>
      <c r="AH51" s="1122"/>
      <c r="AI51" s="1122"/>
      <c r="AJ51" s="1123"/>
      <c r="AK51" s="1124"/>
      <c r="AL51" s="1125"/>
      <c r="AM51" s="1125"/>
      <c r="AN51" s="1125"/>
      <c r="AO51" s="1125"/>
      <c r="AP51" s="1125"/>
      <c r="AQ51" s="1125"/>
      <c r="AR51" s="1125"/>
      <c r="AS51" s="1125"/>
      <c r="AT51" s="1125"/>
      <c r="AU51" s="1125"/>
      <c r="AV51" s="1125"/>
      <c r="AW51" s="1125"/>
      <c r="AX51" s="1125"/>
      <c r="AY51" s="1125"/>
      <c r="AZ51" s="1126"/>
      <c r="BA51" s="1126"/>
      <c r="BB51" s="1126"/>
      <c r="BC51" s="1126"/>
      <c r="BD51" s="1126"/>
      <c r="BE51" s="1134"/>
      <c r="BF51" s="1134"/>
      <c r="BG51" s="1134"/>
      <c r="BH51" s="1134"/>
      <c r="BI51" s="1135"/>
      <c r="BJ51" s="254"/>
      <c r="BK51" s="254"/>
      <c r="BL51" s="254"/>
      <c r="BM51" s="254"/>
      <c r="BN51" s="254"/>
      <c r="BO51" s="267"/>
      <c r="BP51" s="267"/>
      <c r="BQ51" s="264">
        <v>45</v>
      </c>
      <c r="BR51" s="265"/>
      <c r="BS51" s="1116"/>
      <c r="BT51" s="1117"/>
      <c r="BU51" s="1117"/>
      <c r="BV51" s="1117"/>
      <c r="BW51" s="1117"/>
      <c r="BX51" s="1117"/>
      <c r="BY51" s="1117"/>
      <c r="BZ51" s="1117"/>
      <c r="CA51" s="1117"/>
      <c r="CB51" s="1117"/>
      <c r="CC51" s="1117"/>
      <c r="CD51" s="1117"/>
      <c r="CE51" s="1117"/>
      <c r="CF51" s="1117"/>
      <c r="CG51" s="1118"/>
      <c r="CH51" s="1091"/>
      <c r="CI51" s="1092"/>
      <c r="CJ51" s="1092"/>
      <c r="CK51" s="1092"/>
      <c r="CL51" s="1093"/>
      <c r="CM51" s="1091"/>
      <c r="CN51" s="1092"/>
      <c r="CO51" s="1092"/>
      <c r="CP51" s="1092"/>
      <c r="CQ51" s="1093"/>
      <c r="CR51" s="1091"/>
      <c r="CS51" s="1092"/>
      <c r="CT51" s="1092"/>
      <c r="CU51" s="1092"/>
      <c r="CV51" s="1093"/>
      <c r="CW51" s="1091"/>
      <c r="CX51" s="1092"/>
      <c r="CY51" s="1092"/>
      <c r="CZ51" s="1092"/>
      <c r="DA51" s="1093"/>
      <c r="DB51" s="1091"/>
      <c r="DC51" s="1092"/>
      <c r="DD51" s="1092"/>
      <c r="DE51" s="1092"/>
      <c r="DF51" s="1093"/>
      <c r="DG51" s="1091"/>
      <c r="DH51" s="1092"/>
      <c r="DI51" s="1092"/>
      <c r="DJ51" s="1092"/>
      <c r="DK51" s="1093"/>
      <c r="DL51" s="1091"/>
      <c r="DM51" s="1092"/>
      <c r="DN51" s="1092"/>
      <c r="DO51" s="1092"/>
      <c r="DP51" s="1093"/>
      <c r="DQ51" s="1091"/>
      <c r="DR51" s="1092"/>
      <c r="DS51" s="1092"/>
      <c r="DT51" s="1092"/>
      <c r="DU51" s="1093"/>
      <c r="DV51" s="1094"/>
      <c r="DW51" s="1095"/>
      <c r="DX51" s="1095"/>
      <c r="DY51" s="1095"/>
      <c r="DZ51" s="1096"/>
      <c r="EA51" s="248"/>
    </row>
    <row r="52" spans="1:131" s="249" customFormat="1" ht="26.25" customHeight="1" x14ac:dyDescent="0.2">
      <c r="A52" s="263">
        <v>25</v>
      </c>
      <c r="B52" s="1079"/>
      <c r="C52" s="1080"/>
      <c r="D52" s="1080"/>
      <c r="E52" s="1080"/>
      <c r="F52" s="1080"/>
      <c r="G52" s="1080"/>
      <c r="H52" s="1080"/>
      <c r="I52" s="1080"/>
      <c r="J52" s="1080"/>
      <c r="K52" s="1080"/>
      <c r="L52" s="1080"/>
      <c r="M52" s="1080"/>
      <c r="N52" s="1080"/>
      <c r="O52" s="1080"/>
      <c r="P52" s="1081"/>
      <c r="Q52" s="1139"/>
      <c r="R52" s="1125"/>
      <c r="S52" s="1125"/>
      <c r="T52" s="1125"/>
      <c r="U52" s="1125"/>
      <c r="V52" s="1125"/>
      <c r="W52" s="1125"/>
      <c r="X52" s="1125"/>
      <c r="Y52" s="1125"/>
      <c r="Z52" s="1125"/>
      <c r="AA52" s="1125"/>
      <c r="AB52" s="1125"/>
      <c r="AC52" s="1125"/>
      <c r="AD52" s="1125"/>
      <c r="AE52" s="1140"/>
      <c r="AF52" s="1121"/>
      <c r="AG52" s="1122"/>
      <c r="AH52" s="1122"/>
      <c r="AI52" s="1122"/>
      <c r="AJ52" s="1123"/>
      <c r="AK52" s="1124"/>
      <c r="AL52" s="1125"/>
      <c r="AM52" s="1125"/>
      <c r="AN52" s="1125"/>
      <c r="AO52" s="1125"/>
      <c r="AP52" s="1125"/>
      <c r="AQ52" s="1125"/>
      <c r="AR52" s="1125"/>
      <c r="AS52" s="1125"/>
      <c r="AT52" s="1125"/>
      <c r="AU52" s="1125"/>
      <c r="AV52" s="1125"/>
      <c r="AW52" s="1125"/>
      <c r="AX52" s="1125"/>
      <c r="AY52" s="1125"/>
      <c r="AZ52" s="1126"/>
      <c r="BA52" s="1126"/>
      <c r="BB52" s="1126"/>
      <c r="BC52" s="1126"/>
      <c r="BD52" s="1126"/>
      <c r="BE52" s="1134"/>
      <c r="BF52" s="1134"/>
      <c r="BG52" s="1134"/>
      <c r="BH52" s="1134"/>
      <c r="BI52" s="1135"/>
      <c r="BJ52" s="254"/>
      <c r="BK52" s="254"/>
      <c r="BL52" s="254"/>
      <c r="BM52" s="254"/>
      <c r="BN52" s="254"/>
      <c r="BO52" s="267"/>
      <c r="BP52" s="267"/>
      <c r="BQ52" s="264">
        <v>46</v>
      </c>
      <c r="BR52" s="265"/>
      <c r="BS52" s="1116"/>
      <c r="BT52" s="1117"/>
      <c r="BU52" s="1117"/>
      <c r="BV52" s="1117"/>
      <c r="BW52" s="1117"/>
      <c r="BX52" s="1117"/>
      <c r="BY52" s="1117"/>
      <c r="BZ52" s="1117"/>
      <c r="CA52" s="1117"/>
      <c r="CB52" s="1117"/>
      <c r="CC52" s="1117"/>
      <c r="CD52" s="1117"/>
      <c r="CE52" s="1117"/>
      <c r="CF52" s="1117"/>
      <c r="CG52" s="1118"/>
      <c r="CH52" s="1091"/>
      <c r="CI52" s="1092"/>
      <c r="CJ52" s="1092"/>
      <c r="CK52" s="1092"/>
      <c r="CL52" s="1093"/>
      <c r="CM52" s="1091"/>
      <c r="CN52" s="1092"/>
      <c r="CO52" s="1092"/>
      <c r="CP52" s="1092"/>
      <c r="CQ52" s="1093"/>
      <c r="CR52" s="1091"/>
      <c r="CS52" s="1092"/>
      <c r="CT52" s="1092"/>
      <c r="CU52" s="1092"/>
      <c r="CV52" s="1093"/>
      <c r="CW52" s="1091"/>
      <c r="CX52" s="1092"/>
      <c r="CY52" s="1092"/>
      <c r="CZ52" s="1092"/>
      <c r="DA52" s="1093"/>
      <c r="DB52" s="1091"/>
      <c r="DC52" s="1092"/>
      <c r="DD52" s="1092"/>
      <c r="DE52" s="1092"/>
      <c r="DF52" s="1093"/>
      <c r="DG52" s="1091"/>
      <c r="DH52" s="1092"/>
      <c r="DI52" s="1092"/>
      <c r="DJ52" s="1092"/>
      <c r="DK52" s="1093"/>
      <c r="DL52" s="1091"/>
      <c r="DM52" s="1092"/>
      <c r="DN52" s="1092"/>
      <c r="DO52" s="1092"/>
      <c r="DP52" s="1093"/>
      <c r="DQ52" s="1091"/>
      <c r="DR52" s="1092"/>
      <c r="DS52" s="1092"/>
      <c r="DT52" s="1092"/>
      <c r="DU52" s="1093"/>
      <c r="DV52" s="1094"/>
      <c r="DW52" s="1095"/>
      <c r="DX52" s="1095"/>
      <c r="DY52" s="1095"/>
      <c r="DZ52" s="1096"/>
      <c r="EA52" s="248"/>
    </row>
    <row r="53" spans="1:131" s="249" customFormat="1" ht="26.25" customHeight="1" x14ac:dyDescent="0.2">
      <c r="A53" s="263">
        <v>26</v>
      </c>
      <c r="B53" s="1079"/>
      <c r="C53" s="1080"/>
      <c r="D53" s="1080"/>
      <c r="E53" s="1080"/>
      <c r="F53" s="1080"/>
      <c r="G53" s="1080"/>
      <c r="H53" s="1080"/>
      <c r="I53" s="1080"/>
      <c r="J53" s="1080"/>
      <c r="K53" s="1080"/>
      <c r="L53" s="1080"/>
      <c r="M53" s="1080"/>
      <c r="N53" s="1080"/>
      <c r="O53" s="1080"/>
      <c r="P53" s="1081"/>
      <c r="Q53" s="1139"/>
      <c r="R53" s="1125"/>
      <c r="S53" s="1125"/>
      <c r="T53" s="1125"/>
      <c r="U53" s="1125"/>
      <c r="V53" s="1125"/>
      <c r="W53" s="1125"/>
      <c r="X53" s="1125"/>
      <c r="Y53" s="1125"/>
      <c r="Z53" s="1125"/>
      <c r="AA53" s="1125"/>
      <c r="AB53" s="1125"/>
      <c r="AC53" s="1125"/>
      <c r="AD53" s="1125"/>
      <c r="AE53" s="1140"/>
      <c r="AF53" s="1121"/>
      <c r="AG53" s="1122"/>
      <c r="AH53" s="1122"/>
      <c r="AI53" s="1122"/>
      <c r="AJ53" s="1123"/>
      <c r="AK53" s="1124"/>
      <c r="AL53" s="1125"/>
      <c r="AM53" s="1125"/>
      <c r="AN53" s="1125"/>
      <c r="AO53" s="1125"/>
      <c r="AP53" s="1125"/>
      <c r="AQ53" s="1125"/>
      <c r="AR53" s="1125"/>
      <c r="AS53" s="1125"/>
      <c r="AT53" s="1125"/>
      <c r="AU53" s="1125"/>
      <c r="AV53" s="1125"/>
      <c r="AW53" s="1125"/>
      <c r="AX53" s="1125"/>
      <c r="AY53" s="1125"/>
      <c r="AZ53" s="1126"/>
      <c r="BA53" s="1126"/>
      <c r="BB53" s="1126"/>
      <c r="BC53" s="1126"/>
      <c r="BD53" s="1126"/>
      <c r="BE53" s="1134"/>
      <c r="BF53" s="1134"/>
      <c r="BG53" s="1134"/>
      <c r="BH53" s="1134"/>
      <c r="BI53" s="1135"/>
      <c r="BJ53" s="254"/>
      <c r="BK53" s="254"/>
      <c r="BL53" s="254"/>
      <c r="BM53" s="254"/>
      <c r="BN53" s="254"/>
      <c r="BO53" s="267"/>
      <c r="BP53" s="267"/>
      <c r="BQ53" s="264">
        <v>47</v>
      </c>
      <c r="BR53" s="265"/>
      <c r="BS53" s="1116"/>
      <c r="BT53" s="1117"/>
      <c r="BU53" s="1117"/>
      <c r="BV53" s="1117"/>
      <c r="BW53" s="1117"/>
      <c r="BX53" s="1117"/>
      <c r="BY53" s="1117"/>
      <c r="BZ53" s="1117"/>
      <c r="CA53" s="1117"/>
      <c r="CB53" s="1117"/>
      <c r="CC53" s="1117"/>
      <c r="CD53" s="1117"/>
      <c r="CE53" s="1117"/>
      <c r="CF53" s="1117"/>
      <c r="CG53" s="1118"/>
      <c r="CH53" s="1091"/>
      <c r="CI53" s="1092"/>
      <c r="CJ53" s="1092"/>
      <c r="CK53" s="1092"/>
      <c r="CL53" s="1093"/>
      <c r="CM53" s="1091"/>
      <c r="CN53" s="1092"/>
      <c r="CO53" s="1092"/>
      <c r="CP53" s="1092"/>
      <c r="CQ53" s="1093"/>
      <c r="CR53" s="1091"/>
      <c r="CS53" s="1092"/>
      <c r="CT53" s="1092"/>
      <c r="CU53" s="1092"/>
      <c r="CV53" s="1093"/>
      <c r="CW53" s="1091"/>
      <c r="CX53" s="1092"/>
      <c r="CY53" s="1092"/>
      <c r="CZ53" s="1092"/>
      <c r="DA53" s="1093"/>
      <c r="DB53" s="1091"/>
      <c r="DC53" s="1092"/>
      <c r="DD53" s="1092"/>
      <c r="DE53" s="1092"/>
      <c r="DF53" s="1093"/>
      <c r="DG53" s="1091"/>
      <c r="DH53" s="1092"/>
      <c r="DI53" s="1092"/>
      <c r="DJ53" s="1092"/>
      <c r="DK53" s="1093"/>
      <c r="DL53" s="1091"/>
      <c r="DM53" s="1092"/>
      <c r="DN53" s="1092"/>
      <c r="DO53" s="1092"/>
      <c r="DP53" s="1093"/>
      <c r="DQ53" s="1091"/>
      <c r="DR53" s="1092"/>
      <c r="DS53" s="1092"/>
      <c r="DT53" s="1092"/>
      <c r="DU53" s="1093"/>
      <c r="DV53" s="1094"/>
      <c r="DW53" s="1095"/>
      <c r="DX53" s="1095"/>
      <c r="DY53" s="1095"/>
      <c r="DZ53" s="1096"/>
      <c r="EA53" s="248"/>
    </row>
    <row r="54" spans="1:131" s="249" customFormat="1" ht="26.25" customHeight="1" x14ac:dyDescent="0.2">
      <c r="A54" s="263">
        <v>27</v>
      </c>
      <c r="B54" s="1079"/>
      <c r="C54" s="1080"/>
      <c r="D54" s="1080"/>
      <c r="E54" s="1080"/>
      <c r="F54" s="1080"/>
      <c r="G54" s="1080"/>
      <c r="H54" s="1080"/>
      <c r="I54" s="1080"/>
      <c r="J54" s="1080"/>
      <c r="K54" s="1080"/>
      <c r="L54" s="1080"/>
      <c r="M54" s="1080"/>
      <c r="N54" s="1080"/>
      <c r="O54" s="1080"/>
      <c r="P54" s="1081"/>
      <c r="Q54" s="1139"/>
      <c r="R54" s="1125"/>
      <c r="S54" s="1125"/>
      <c r="T54" s="1125"/>
      <c r="U54" s="1125"/>
      <c r="V54" s="1125"/>
      <c r="W54" s="1125"/>
      <c r="X54" s="1125"/>
      <c r="Y54" s="1125"/>
      <c r="Z54" s="1125"/>
      <c r="AA54" s="1125"/>
      <c r="AB54" s="1125"/>
      <c r="AC54" s="1125"/>
      <c r="AD54" s="1125"/>
      <c r="AE54" s="1140"/>
      <c r="AF54" s="1121"/>
      <c r="AG54" s="1122"/>
      <c r="AH54" s="1122"/>
      <c r="AI54" s="1122"/>
      <c r="AJ54" s="1123"/>
      <c r="AK54" s="1124"/>
      <c r="AL54" s="1125"/>
      <c r="AM54" s="1125"/>
      <c r="AN54" s="1125"/>
      <c r="AO54" s="1125"/>
      <c r="AP54" s="1125"/>
      <c r="AQ54" s="1125"/>
      <c r="AR54" s="1125"/>
      <c r="AS54" s="1125"/>
      <c r="AT54" s="1125"/>
      <c r="AU54" s="1125"/>
      <c r="AV54" s="1125"/>
      <c r="AW54" s="1125"/>
      <c r="AX54" s="1125"/>
      <c r="AY54" s="1125"/>
      <c r="AZ54" s="1126"/>
      <c r="BA54" s="1126"/>
      <c r="BB54" s="1126"/>
      <c r="BC54" s="1126"/>
      <c r="BD54" s="1126"/>
      <c r="BE54" s="1134"/>
      <c r="BF54" s="1134"/>
      <c r="BG54" s="1134"/>
      <c r="BH54" s="1134"/>
      <c r="BI54" s="1135"/>
      <c r="BJ54" s="254"/>
      <c r="BK54" s="254"/>
      <c r="BL54" s="254"/>
      <c r="BM54" s="254"/>
      <c r="BN54" s="254"/>
      <c r="BO54" s="267"/>
      <c r="BP54" s="267"/>
      <c r="BQ54" s="264">
        <v>48</v>
      </c>
      <c r="BR54" s="265"/>
      <c r="BS54" s="1116"/>
      <c r="BT54" s="1117"/>
      <c r="BU54" s="1117"/>
      <c r="BV54" s="1117"/>
      <c r="BW54" s="1117"/>
      <c r="BX54" s="1117"/>
      <c r="BY54" s="1117"/>
      <c r="BZ54" s="1117"/>
      <c r="CA54" s="1117"/>
      <c r="CB54" s="1117"/>
      <c r="CC54" s="1117"/>
      <c r="CD54" s="1117"/>
      <c r="CE54" s="1117"/>
      <c r="CF54" s="1117"/>
      <c r="CG54" s="1118"/>
      <c r="CH54" s="1091"/>
      <c r="CI54" s="1092"/>
      <c r="CJ54" s="1092"/>
      <c r="CK54" s="1092"/>
      <c r="CL54" s="1093"/>
      <c r="CM54" s="1091"/>
      <c r="CN54" s="1092"/>
      <c r="CO54" s="1092"/>
      <c r="CP54" s="1092"/>
      <c r="CQ54" s="1093"/>
      <c r="CR54" s="1091"/>
      <c r="CS54" s="1092"/>
      <c r="CT54" s="1092"/>
      <c r="CU54" s="1092"/>
      <c r="CV54" s="1093"/>
      <c r="CW54" s="1091"/>
      <c r="CX54" s="1092"/>
      <c r="CY54" s="1092"/>
      <c r="CZ54" s="1092"/>
      <c r="DA54" s="1093"/>
      <c r="DB54" s="1091"/>
      <c r="DC54" s="1092"/>
      <c r="DD54" s="1092"/>
      <c r="DE54" s="1092"/>
      <c r="DF54" s="1093"/>
      <c r="DG54" s="1091"/>
      <c r="DH54" s="1092"/>
      <c r="DI54" s="1092"/>
      <c r="DJ54" s="1092"/>
      <c r="DK54" s="1093"/>
      <c r="DL54" s="1091"/>
      <c r="DM54" s="1092"/>
      <c r="DN54" s="1092"/>
      <c r="DO54" s="1092"/>
      <c r="DP54" s="1093"/>
      <c r="DQ54" s="1091"/>
      <c r="DR54" s="1092"/>
      <c r="DS54" s="1092"/>
      <c r="DT54" s="1092"/>
      <c r="DU54" s="1093"/>
      <c r="DV54" s="1094"/>
      <c r="DW54" s="1095"/>
      <c r="DX54" s="1095"/>
      <c r="DY54" s="1095"/>
      <c r="DZ54" s="1096"/>
      <c r="EA54" s="248"/>
    </row>
    <row r="55" spans="1:131" s="249" customFormat="1" ht="26.25" customHeight="1" x14ac:dyDescent="0.2">
      <c r="A55" s="263">
        <v>28</v>
      </c>
      <c r="B55" s="1079"/>
      <c r="C55" s="1080"/>
      <c r="D55" s="1080"/>
      <c r="E55" s="1080"/>
      <c r="F55" s="1080"/>
      <c r="G55" s="1080"/>
      <c r="H55" s="1080"/>
      <c r="I55" s="1080"/>
      <c r="J55" s="1080"/>
      <c r="K55" s="1080"/>
      <c r="L55" s="1080"/>
      <c r="M55" s="1080"/>
      <c r="N55" s="1080"/>
      <c r="O55" s="1080"/>
      <c r="P55" s="1081"/>
      <c r="Q55" s="1139"/>
      <c r="R55" s="1125"/>
      <c r="S55" s="1125"/>
      <c r="T55" s="1125"/>
      <c r="U55" s="1125"/>
      <c r="V55" s="1125"/>
      <c r="W55" s="1125"/>
      <c r="X55" s="1125"/>
      <c r="Y55" s="1125"/>
      <c r="Z55" s="1125"/>
      <c r="AA55" s="1125"/>
      <c r="AB55" s="1125"/>
      <c r="AC55" s="1125"/>
      <c r="AD55" s="1125"/>
      <c r="AE55" s="1140"/>
      <c r="AF55" s="1121"/>
      <c r="AG55" s="1122"/>
      <c r="AH55" s="1122"/>
      <c r="AI55" s="1122"/>
      <c r="AJ55" s="1123"/>
      <c r="AK55" s="1124"/>
      <c r="AL55" s="1125"/>
      <c r="AM55" s="1125"/>
      <c r="AN55" s="1125"/>
      <c r="AO55" s="1125"/>
      <c r="AP55" s="1125"/>
      <c r="AQ55" s="1125"/>
      <c r="AR55" s="1125"/>
      <c r="AS55" s="1125"/>
      <c r="AT55" s="1125"/>
      <c r="AU55" s="1125"/>
      <c r="AV55" s="1125"/>
      <c r="AW55" s="1125"/>
      <c r="AX55" s="1125"/>
      <c r="AY55" s="1125"/>
      <c r="AZ55" s="1126"/>
      <c r="BA55" s="1126"/>
      <c r="BB55" s="1126"/>
      <c r="BC55" s="1126"/>
      <c r="BD55" s="1126"/>
      <c r="BE55" s="1134"/>
      <c r="BF55" s="1134"/>
      <c r="BG55" s="1134"/>
      <c r="BH55" s="1134"/>
      <c r="BI55" s="1135"/>
      <c r="BJ55" s="254"/>
      <c r="BK55" s="254"/>
      <c r="BL55" s="254"/>
      <c r="BM55" s="254"/>
      <c r="BN55" s="254"/>
      <c r="BO55" s="267"/>
      <c r="BP55" s="267"/>
      <c r="BQ55" s="264">
        <v>49</v>
      </c>
      <c r="BR55" s="265"/>
      <c r="BS55" s="1116"/>
      <c r="BT55" s="1117"/>
      <c r="BU55" s="1117"/>
      <c r="BV55" s="1117"/>
      <c r="BW55" s="1117"/>
      <c r="BX55" s="1117"/>
      <c r="BY55" s="1117"/>
      <c r="BZ55" s="1117"/>
      <c r="CA55" s="1117"/>
      <c r="CB55" s="1117"/>
      <c r="CC55" s="1117"/>
      <c r="CD55" s="1117"/>
      <c r="CE55" s="1117"/>
      <c r="CF55" s="1117"/>
      <c r="CG55" s="1118"/>
      <c r="CH55" s="1091"/>
      <c r="CI55" s="1092"/>
      <c r="CJ55" s="1092"/>
      <c r="CK55" s="1092"/>
      <c r="CL55" s="1093"/>
      <c r="CM55" s="1091"/>
      <c r="CN55" s="1092"/>
      <c r="CO55" s="1092"/>
      <c r="CP55" s="1092"/>
      <c r="CQ55" s="1093"/>
      <c r="CR55" s="1091"/>
      <c r="CS55" s="1092"/>
      <c r="CT55" s="1092"/>
      <c r="CU55" s="1092"/>
      <c r="CV55" s="1093"/>
      <c r="CW55" s="1091"/>
      <c r="CX55" s="1092"/>
      <c r="CY55" s="1092"/>
      <c r="CZ55" s="1092"/>
      <c r="DA55" s="1093"/>
      <c r="DB55" s="1091"/>
      <c r="DC55" s="1092"/>
      <c r="DD55" s="1092"/>
      <c r="DE55" s="1092"/>
      <c r="DF55" s="1093"/>
      <c r="DG55" s="1091"/>
      <c r="DH55" s="1092"/>
      <c r="DI55" s="1092"/>
      <c r="DJ55" s="1092"/>
      <c r="DK55" s="1093"/>
      <c r="DL55" s="1091"/>
      <c r="DM55" s="1092"/>
      <c r="DN55" s="1092"/>
      <c r="DO55" s="1092"/>
      <c r="DP55" s="1093"/>
      <c r="DQ55" s="1091"/>
      <c r="DR55" s="1092"/>
      <c r="DS55" s="1092"/>
      <c r="DT55" s="1092"/>
      <c r="DU55" s="1093"/>
      <c r="DV55" s="1094"/>
      <c r="DW55" s="1095"/>
      <c r="DX55" s="1095"/>
      <c r="DY55" s="1095"/>
      <c r="DZ55" s="1096"/>
      <c r="EA55" s="248"/>
    </row>
    <row r="56" spans="1:131" s="249" customFormat="1" ht="26.25" customHeight="1" x14ac:dyDescent="0.2">
      <c r="A56" s="263">
        <v>29</v>
      </c>
      <c r="B56" s="1079"/>
      <c r="C56" s="1080"/>
      <c r="D56" s="1080"/>
      <c r="E56" s="1080"/>
      <c r="F56" s="1080"/>
      <c r="G56" s="1080"/>
      <c r="H56" s="1080"/>
      <c r="I56" s="1080"/>
      <c r="J56" s="1080"/>
      <c r="K56" s="1080"/>
      <c r="L56" s="1080"/>
      <c r="M56" s="1080"/>
      <c r="N56" s="1080"/>
      <c r="O56" s="1080"/>
      <c r="P56" s="1081"/>
      <c r="Q56" s="1139"/>
      <c r="R56" s="1125"/>
      <c r="S56" s="1125"/>
      <c r="T56" s="1125"/>
      <c r="U56" s="1125"/>
      <c r="V56" s="1125"/>
      <c r="W56" s="1125"/>
      <c r="X56" s="1125"/>
      <c r="Y56" s="1125"/>
      <c r="Z56" s="1125"/>
      <c r="AA56" s="1125"/>
      <c r="AB56" s="1125"/>
      <c r="AC56" s="1125"/>
      <c r="AD56" s="1125"/>
      <c r="AE56" s="1140"/>
      <c r="AF56" s="1121"/>
      <c r="AG56" s="1122"/>
      <c r="AH56" s="1122"/>
      <c r="AI56" s="1122"/>
      <c r="AJ56" s="1123"/>
      <c r="AK56" s="1124"/>
      <c r="AL56" s="1125"/>
      <c r="AM56" s="1125"/>
      <c r="AN56" s="1125"/>
      <c r="AO56" s="1125"/>
      <c r="AP56" s="1125"/>
      <c r="AQ56" s="1125"/>
      <c r="AR56" s="1125"/>
      <c r="AS56" s="1125"/>
      <c r="AT56" s="1125"/>
      <c r="AU56" s="1125"/>
      <c r="AV56" s="1125"/>
      <c r="AW56" s="1125"/>
      <c r="AX56" s="1125"/>
      <c r="AY56" s="1125"/>
      <c r="AZ56" s="1126"/>
      <c r="BA56" s="1126"/>
      <c r="BB56" s="1126"/>
      <c r="BC56" s="1126"/>
      <c r="BD56" s="1126"/>
      <c r="BE56" s="1134"/>
      <c r="BF56" s="1134"/>
      <c r="BG56" s="1134"/>
      <c r="BH56" s="1134"/>
      <c r="BI56" s="1135"/>
      <c r="BJ56" s="254"/>
      <c r="BK56" s="254"/>
      <c r="BL56" s="254"/>
      <c r="BM56" s="254"/>
      <c r="BN56" s="254"/>
      <c r="BO56" s="267"/>
      <c r="BP56" s="267"/>
      <c r="BQ56" s="264">
        <v>50</v>
      </c>
      <c r="BR56" s="265"/>
      <c r="BS56" s="1116"/>
      <c r="BT56" s="1117"/>
      <c r="BU56" s="1117"/>
      <c r="BV56" s="1117"/>
      <c r="BW56" s="1117"/>
      <c r="BX56" s="1117"/>
      <c r="BY56" s="1117"/>
      <c r="BZ56" s="1117"/>
      <c r="CA56" s="1117"/>
      <c r="CB56" s="1117"/>
      <c r="CC56" s="1117"/>
      <c r="CD56" s="1117"/>
      <c r="CE56" s="1117"/>
      <c r="CF56" s="1117"/>
      <c r="CG56" s="1118"/>
      <c r="CH56" s="1091"/>
      <c r="CI56" s="1092"/>
      <c r="CJ56" s="1092"/>
      <c r="CK56" s="1092"/>
      <c r="CL56" s="1093"/>
      <c r="CM56" s="1091"/>
      <c r="CN56" s="1092"/>
      <c r="CO56" s="1092"/>
      <c r="CP56" s="1092"/>
      <c r="CQ56" s="1093"/>
      <c r="CR56" s="1091"/>
      <c r="CS56" s="1092"/>
      <c r="CT56" s="1092"/>
      <c r="CU56" s="1092"/>
      <c r="CV56" s="1093"/>
      <c r="CW56" s="1091"/>
      <c r="CX56" s="1092"/>
      <c r="CY56" s="1092"/>
      <c r="CZ56" s="1092"/>
      <c r="DA56" s="1093"/>
      <c r="DB56" s="1091"/>
      <c r="DC56" s="1092"/>
      <c r="DD56" s="1092"/>
      <c r="DE56" s="1092"/>
      <c r="DF56" s="1093"/>
      <c r="DG56" s="1091"/>
      <c r="DH56" s="1092"/>
      <c r="DI56" s="1092"/>
      <c r="DJ56" s="1092"/>
      <c r="DK56" s="1093"/>
      <c r="DL56" s="1091"/>
      <c r="DM56" s="1092"/>
      <c r="DN56" s="1092"/>
      <c r="DO56" s="1092"/>
      <c r="DP56" s="1093"/>
      <c r="DQ56" s="1091"/>
      <c r="DR56" s="1092"/>
      <c r="DS56" s="1092"/>
      <c r="DT56" s="1092"/>
      <c r="DU56" s="1093"/>
      <c r="DV56" s="1094"/>
      <c r="DW56" s="1095"/>
      <c r="DX56" s="1095"/>
      <c r="DY56" s="1095"/>
      <c r="DZ56" s="1096"/>
      <c r="EA56" s="248"/>
    </row>
    <row r="57" spans="1:131" s="249" customFormat="1" ht="26.25" customHeight="1" x14ac:dyDescent="0.2">
      <c r="A57" s="263">
        <v>30</v>
      </c>
      <c r="B57" s="1079"/>
      <c r="C57" s="1080"/>
      <c r="D57" s="1080"/>
      <c r="E57" s="1080"/>
      <c r="F57" s="1080"/>
      <c r="G57" s="1080"/>
      <c r="H57" s="1080"/>
      <c r="I57" s="1080"/>
      <c r="J57" s="1080"/>
      <c r="K57" s="1080"/>
      <c r="L57" s="1080"/>
      <c r="M57" s="1080"/>
      <c r="N57" s="1080"/>
      <c r="O57" s="1080"/>
      <c r="P57" s="1081"/>
      <c r="Q57" s="1139"/>
      <c r="R57" s="1125"/>
      <c r="S57" s="1125"/>
      <c r="T57" s="1125"/>
      <c r="U57" s="1125"/>
      <c r="V57" s="1125"/>
      <c r="W57" s="1125"/>
      <c r="X57" s="1125"/>
      <c r="Y57" s="1125"/>
      <c r="Z57" s="1125"/>
      <c r="AA57" s="1125"/>
      <c r="AB57" s="1125"/>
      <c r="AC57" s="1125"/>
      <c r="AD57" s="1125"/>
      <c r="AE57" s="1140"/>
      <c r="AF57" s="1121"/>
      <c r="AG57" s="1122"/>
      <c r="AH57" s="1122"/>
      <c r="AI57" s="1122"/>
      <c r="AJ57" s="1123"/>
      <c r="AK57" s="1124"/>
      <c r="AL57" s="1125"/>
      <c r="AM57" s="1125"/>
      <c r="AN57" s="1125"/>
      <c r="AO57" s="1125"/>
      <c r="AP57" s="1125"/>
      <c r="AQ57" s="1125"/>
      <c r="AR57" s="1125"/>
      <c r="AS57" s="1125"/>
      <c r="AT57" s="1125"/>
      <c r="AU57" s="1125"/>
      <c r="AV57" s="1125"/>
      <c r="AW57" s="1125"/>
      <c r="AX57" s="1125"/>
      <c r="AY57" s="1125"/>
      <c r="AZ57" s="1126"/>
      <c r="BA57" s="1126"/>
      <c r="BB57" s="1126"/>
      <c r="BC57" s="1126"/>
      <c r="BD57" s="1126"/>
      <c r="BE57" s="1134"/>
      <c r="BF57" s="1134"/>
      <c r="BG57" s="1134"/>
      <c r="BH57" s="1134"/>
      <c r="BI57" s="1135"/>
      <c r="BJ57" s="254"/>
      <c r="BK57" s="254"/>
      <c r="BL57" s="254"/>
      <c r="BM57" s="254"/>
      <c r="BN57" s="254"/>
      <c r="BO57" s="267"/>
      <c r="BP57" s="267"/>
      <c r="BQ57" s="264">
        <v>51</v>
      </c>
      <c r="BR57" s="265"/>
      <c r="BS57" s="1116"/>
      <c r="BT57" s="1117"/>
      <c r="BU57" s="1117"/>
      <c r="BV57" s="1117"/>
      <c r="BW57" s="1117"/>
      <c r="BX57" s="1117"/>
      <c r="BY57" s="1117"/>
      <c r="BZ57" s="1117"/>
      <c r="CA57" s="1117"/>
      <c r="CB57" s="1117"/>
      <c r="CC57" s="1117"/>
      <c r="CD57" s="1117"/>
      <c r="CE57" s="1117"/>
      <c r="CF57" s="1117"/>
      <c r="CG57" s="1118"/>
      <c r="CH57" s="1091"/>
      <c r="CI57" s="1092"/>
      <c r="CJ57" s="1092"/>
      <c r="CK57" s="1092"/>
      <c r="CL57" s="1093"/>
      <c r="CM57" s="1091"/>
      <c r="CN57" s="1092"/>
      <c r="CO57" s="1092"/>
      <c r="CP57" s="1092"/>
      <c r="CQ57" s="1093"/>
      <c r="CR57" s="1091"/>
      <c r="CS57" s="1092"/>
      <c r="CT57" s="1092"/>
      <c r="CU57" s="1092"/>
      <c r="CV57" s="1093"/>
      <c r="CW57" s="1091"/>
      <c r="CX57" s="1092"/>
      <c r="CY57" s="1092"/>
      <c r="CZ57" s="1092"/>
      <c r="DA57" s="1093"/>
      <c r="DB57" s="1091"/>
      <c r="DC57" s="1092"/>
      <c r="DD57" s="1092"/>
      <c r="DE57" s="1092"/>
      <c r="DF57" s="1093"/>
      <c r="DG57" s="1091"/>
      <c r="DH57" s="1092"/>
      <c r="DI57" s="1092"/>
      <c r="DJ57" s="1092"/>
      <c r="DK57" s="1093"/>
      <c r="DL57" s="1091"/>
      <c r="DM57" s="1092"/>
      <c r="DN57" s="1092"/>
      <c r="DO57" s="1092"/>
      <c r="DP57" s="1093"/>
      <c r="DQ57" s="1091"/>
      <c r="DR57" s="1092"/>
      <c r="DS57" s="1092"/>
      <c r="DT57" s="1092"/>
      <c r="DU57" s="1093"/>
      <c r="DV57" s="1094"/>
      <c r="DW57" s="1095"/>
      <c r="DX57" s="1095"/>
      <c r="DY57" s="1095"/>
      <c r="DZ57" s="1096"/>
      <c r="EA57" s="248"/>
    </row>
    <row r="58" spans="1:131" s="249" customFormat="1" ht="26.25" customHeight="1" x14ac:dyDescent="0.2">
      <c r="A58" s="263">
        <v>31</v>
      </c>
      <c r="B58" s="1079"/>
      <c r="C58" s="1080"/>
      <c r="D58" s="1080"/>
      <c r="E58" s="1080"/>
      <c r="F58" s="1080"/>
      <c r="G58" s="1080"/>
      <c r="H58" s="1080"/>
      <c r="I58" s="1080"/>
      <c r="J58" s="1080"/>
      <c r="K58" s="1080"/>
      <c r="L58" s="1080"/>
      <c r="M58" s="1080"/>
      <c r="N58" s="1080"/>
      <c r="O58" s="1080"/>
      <c r="P58" s="1081"/>
      <c r="Q58" s="1139"/>
      <c r="R58" s="1125"/>
      <c r="S58" s="1125"/>
      <c r="T58" s="1125"/>
      <c r="U58" s="1125"/>
      <c r="V58" s="1125"/>
      <c r="W58" s="1125"/>
      <c r="X58" s="1125"/>
      <c r="Y58" s="1125"/>
      <c r="Z58" s="1125"/>
      <c r="AA58" s="1125"/>
      <c r="AB58" s="1125"/>
      <c r="AC58" s="1125"/>
      <c r="AD58" s="1125"/>
      <c r="AE58" s="1140"/>
      <c r="AF58" s="1121"/>
      <c r="AG58" s="1122"/>
      <c r="AH58" s="1122"/>
      <c r="AI58" s="1122"/>
      <c r="AJ58" s="1123"/>
      <c r="AK58" s="1124"/>
      <c r="AL58" s="1125"/>
      <c r="AM58" s="1125"/>
      <c r="AN58" s="1125"/>
      <c r="AO58" s="1125"/>
      <c r="AP58" s="1125"/>
      <c r="AQ58" s="1125"/>
      <c r="AR58" s="1125"/>
      <c r="AS58" s="1125"/>
      <c r="AT58" s="1125"/>
      <c r="AU58" s="1125"/>
      <c r="AV58" s="1125"/>
      <c r="AW58" s="1125"/>
      <c r="AX58" s="1125"/>
      <c r="AY58" s="1125"/>
      <c r="AZ58" s="1126"/>
      <c r="BA58" s="1126"/>
      <c r="BB58" s="1126"/>
      <c r="BC58" s="1126"/>
      <c r="BD58" s="1126"/>
      <c r="BE58" s="1134"/>
      <c r="BF58" s="1134"/>
      <c r="BG58" s="1134"/>
      <c r="BH58" s="1134"/>
      <c r="BI58" s="1135"/>
      <c r="BJ58" s="254"/>
      <c r="BK58" s="254"/>
      <c r="BL58" s="254"/>
      <c r="BM58" s="254"/>
      <c r="BN58" s="254"/>
      <c r="BO58" s="267"/>
      <c r="BP58" s="267"/>
      <c r="BQ58" s="264">
        <v>52</v>
      </c>
      <c r="BR58" s="265"/>
      <c r="BS58" s="1116"/>
      <c r="BT58" s="1117"/>
      <c r="BU58" s="1117"/>
      <c r="BV58" s="1117"/>
      <c r="BW58" s="1117"/>
      <c r="BX58" s="1117"/>
      <c r="BY58" s="1117"/>
      <c r="BZ58" s="1117"/>
      <c r="CA58" s="1117"/>
      <c r="CB58" s="1117"/>
      <c r="CC58" s="1117"/>
      <c r="CD58" s="1117"/>
      <c r="CE58" s="1117"/>
      <c r="CF58" s="1117"/>
      <c r="CG58" s="1118"/>
      <c r="CH58" s="1091"/>
      <c r="CI58" s="1092"/>
      <c r="CJ58" s="1092"/>
      <c r="CK58" s="1092"/>
      <c r="CL58" s="1093"/>
      <c r="CM58" s="1091"/>
      <c r="CN58" s="1092"/>
      <c r="CO58" s="1092"/>
      <c r="CP58" s="1092"/>
      <c r="CQ58" s="1093"/>
      <c r="CR58" s="1091"/>
      <c r="CS58" s="1092"/>
      <c r="CT58" s="1092"/>
      <c r="CU58" s="1092"/>
      <c r="CV58" s="1093"/>
      <c r="CW58" s="1091"/>
      <c r="CX58" s="1092"/>
      <c r="CY58" s="1092"/>
      <c r="CZ58" s="1092"/>
      <c r="DA58" s="1093"/>
      <c r="DB58" s="1091"/>
      <c r="DC58" s="1092"/>
      <c r="DD58" s="1092"/>
      <c r="DE58" s="1092"/>
      <c r="DF58" s="1093"/>
      <c r="DG58" s="1091"/>
      <c r="DH58" s="1092"/>
      <c r="DI58" s="1092"/>
      <c r="DJ58" s="1092"/>
      <c r="DK58" s="1093"/>
      <c r="DL58" s="1091"/>
      <c r="DM58" s="1092"/>
      <c r="DN58" s="1092"/>
      <c r="DO58" s="1092"/>
      <c r="DP58" s="1093"/>
      <c r="DQ58" s="1091"/>
      <c r="DR58" s="1092"/>
      <c r="DS58" s="1092"/>
      <c r="DT58" s="1092"/>
      <c r="DU58" s="1093"/>
      <c r="DV58" s="1094"/>
      <c r="DW58" s="1095"/>
      <c r="DX58" s="1095"/>
      <c r="DY58" s="1095"/>
      <c r="DZ58" s="1096"/>
      <c r="EA58" s="248"/>
    </row>
    <row r="59" spans="1:131" s="249" customFormat="1" ht="26.25" customHeight="1" x14ac:dyDescent="0.2">
      <c r="A59" s="263">
        <v>32</v>
      </c>
      <c r="B59" s="1079"/>
      <c r="C59" s="1080"/>
      <c r="D59" s="1080"/>
      <c r="E59" s="1080"/>
      <c r="F59" s="1080"/>
      <c r="G59" s="1080"/>
      <c r="H59" s="1080"/>
      <c r="I59" s="1080"/>
      <c r="J59" s="1080"/>
      <c r="K59" s="1080"/>
      <c r="L59" s="1080"/>
      <c r="M59" s="1080"/>
      <c r="N59" s="1080"/>
      <c r="O59" s="1080"/>
      <c r="P59" s="1081"/>
      <c r="Q59" s="1139"/>
      <c r="R59" s="1125"/>
      <c r="S59" s="1125"/>
      <c r="T59" s="1125"/>
      <c r="U59" s="1125"/>
      <c r="V59" s="1125"/>
      <c r="W59" s="1125"/>
      <c r="X59" s="1125"/>
      <c r="Y59" s="1125"/>
      <c r="Z59" s="1125"/>
      <c r="AA59" s="1125"/>
      <c r="AB59" s="1125"/>
      <c r="AC59" s="1125"/>
      <c r="AD59" s="1125"/>
      <c r="AE59" s="1140"/>
      <c r="AF59" s="1121"/>
      <c r="AG59" s="1122"/>
      <c r="AH59" s="1122"/>
      <c r="AI59" s="1122"/>
      <c r="AJ59" s="1123"/>
      <c r="AK59" s="1124"/>
      <c r="AL59" s="1125"/>
      <c r="AM59" s="1125"/>
      <c r="AN59" s="1125"/>
      <c r="AO59" s="1125"/>
      <c r="AP59" s="1125"/>
      <c r="AQ59" s="1125"/>
      <c r="AR59" s="1125"/>
      <c r="AS59" s="1125"/>
      <c r="AT59" s="1125"/>
      <c r="AU59" s="1125"/>
      <c r="AV59" s="1125"/>
      <c r="AW59" s="1125"/>
      <c r="AX59" s="1125"/>
      <c r="AY59" s="1125"/>
      <c r="AZ59" s="1126"/>
      <c r="BA59" s="1126"/>
      <c r="BB59" s="1126"/>
      <c r="BC59" s="1126"/>
      <c r="BD59" s="1126"/>
      <c r="BE59" s="1134"/>
      <c r="BF59" s="1134"/>
      <c r="BG59" s="1134"/>
      <c r="BH59" s="1134"/>
      <c r="BI59" s="1135"/>
      <c r="BJ59" s="254"/>
      <c r="BK59" s="254"/>
      <c r="BL59" s="254"/>
      <c r="BM59" s="254"/>
      <c r="BN59" s="254"/>
      <c r="BO59" s="267"/>
      <c r="BP59" s="267"/>
      <c r="BQ59" s="264">
        <v>53</v>
      </c>
      <c r="BR59" s="265"/>
      <c r="BS59" s="1116"/>
      <c r="BT59" s="1117"/>
      <c r="BU59" s="1117"/>
      <c r="BV59" s="1117"/>
      <c r="BW59" s="1117"/>
      <c r="BX59" s="1117"/>
      <c r="BY59" s="1117"/>
      <c r="BZ59" s="1117"/>
      <c r="CA59" s="1117"/>
      <c r="CB59" s="1117"/>
      <c r="CC59" s="1117"/>
      <c r="CD59" s="1117"/>
      <c r="CE59" s="1117"/>
      <c r="CF59" s="1117"/>
      <c r="CG59" s="1118"/>
      <c r="CH59" s="1091"/>
      <c r="CI59" s="1092"/>
      <c r="CJ59" s="1092"/>
      <c r="CK59" s="1092"/>
      <c r="CL59" s="1093"/>
      <c r="CM59" s="1091"/>
      <c r="CN59" s="1092"/>
      <c r="CO59" s="1092"/>
      <c r="CP59" s="1092"/>
      <c r="CQ59" s="1093"/>
      <c r="CR59" s="1091"/>
      <c r="CS59" s="1092"/>
      <c r="CT59" s="1092"/>
      <c r="CU59" s="1092"/>
      <c r="CV59" s="1093"/>
      <c r="CW59" s="1091"/>
      <c r="CX59" s="1092"/>
      <c r="CY59" s="1092"/>
      <c r="CZ59" s="1092"/>
      <c r="DA59" s="1093"/>
      <c r="DB59" s="1091"/>
      <c r="DC59" s="1092"/>
      <c r="DD59" s="1092"/>
      <c r="DE59" s="1092"/>
      <c r="DF59" s="1093"/>
      <c r="DG59" s="1091"/>
      <c r="DH59" s="1092"/>
      <c r="DI59" s="1092"/>
      <c r="DJ59" s="1092"/>
      <c r="DK59" s="1093"/>
      <c r="DL59" s="1091"/>
      <c r="DM59" s="1092"/>
      <c r="DN59" s="1092"/>
      <c r="DO59" s="1092"/>
      <c r="DP59" s="1093"/>
      <c r="DQ59" s="1091"/>
      <c r="DR59" s="1092"/>
      <c r="DS59" s="1092"/>
      <c r="DT59" s="1092"/>
      <c r="DU59" s="1093"/>
      <c r="DV59" s="1094"/>
      <c r="DW59" s="1095"/>
      <c r="DX59" s="1095"/>
      <c r="DY59" s="1095"/>
      <c r="DZ59" s="1096"/>
      <c r="EA59" s="248"/>
    </row>
    <row r="60" spans="1:131" s="249" customFormat="1" ht="26.25" customHeight="1" x14ac:dyDescent="0.2">
      <c r="A60" s="263">
        <v>33</v>
      </c>
      <c r="B60" s="1079"/>
      <c r="C60" s="1080"/>
      <c r="D60" s="1080"/>
      <c r="E60" s="1080"/>
      <c r="F60" s="1080"/>
      <c r="G60" s="1080"/>
      <c r="H60" s="1080"/>
      <c r="I60" s="1080"/>
      <c r="J60" s="1080"/>
      <c r="K60" s="1080"/>
      <c r="L60" s="1080"/>
      <c r="M60" s="1080"/>
      <c r="N60" s="1080"/>
      <c r="O60" s="1080"/>
      <c r="P60" s="1081"/>
      <c r="Q60" s="1139"/>
      <c r="R60" s="1125"/>
      <c r="S60" s="1125"/>
      <c r="T60" s="1125"/>
      <c r="U60" s="1125"/>
      <c r="V60" s="1125"/>
      <c r="W60" s="1125"/>
      <c r="X60" s="1125"/>
      <c r="Y60" s="1125"/>
      <c r="Z60" s="1125"/>
      <c r="AA60" s="1125"/>
      <c r="AB60" s="1125"/>
      <c r="AC60" s="1125"/>
      <c r="AD60" s="1125"/>
      <c r="AE60" s="1140"/>
      <c r="AF60" s="1121"/>
      <c r="AG60" s="1122"/>
      <c r="AH60" s="1122"/>
      <c r="AI60" s="1122"/>
      <c r="AJ60" s="1123"/>
      <c r="AK60" s="1124"/>
      <c r="AL60" s="1125"/>
      <c r="AM60" s="1125"/>
      <c r="AN60" s="1125"/>
      <c r="AO60" s="1125"/>
      <c r="AP60" s="1125"/>
      <c r="AQ60" s="1125"/>
      <c r="AR60" s="1125"/>
      <c r="AS60" s="1125"/>
      <c r="AT60" s="1125"/>
      <c r="AU60" s="1125"/>
      <c r="AV60" s="1125"/>
      <c r="AW60" s="1125"/>
      <c r="AX60" s="1125"/>
      <c r="AY60" s="1125"/>
      <c r="AZ60" s="1126"/>
      <c r="BA60" s="1126"/>
      <c r="BB60" s="1126"/>
      <c r="BC60" s="1126"/>
      <c r="BD60" s="1126"/>
      <c r="BE60" s="1134"/>
      <c r="BF60" s="1134"/>
      <c r="BG60" s="1134"/>
      <c r="BH60" s="1134"/>
      <c r="BI60" s="1135"/>
      <c r="BJ60" s="254"/>
      <c r="BK60" s="254"/>
      <c r="BL60" s="254"/>
      <c r="BM60" s="254"/>
      <c r="BN60" s="254"/>
      <c r="BO60" s="267"/>
      <c r="BP60" s="267"/>
      <c r="BQ60" s="264">
        <v>54</v>
      </c>
      <c r="BR60" s="265"/>
      <c r="BS60" s="1116"/>
      <c r="BT60" s="1117"/>
      <c r="BU60" s="1117"/>
      <c r="BV60" s="1117"/>
      <c r="BW60" s="1117"/>
      <c r="BX60" s="1117"/>
      <c r="BY60" s="1117"/>
      <c r="BZ60" s="1117"/>
      <c r="CA60" s="1117"/>
      <c r="CB60" s="1117"/>
      <c r="CC60" s="1117"/>
      <c r="CD60" s="1117"/>
      <c r="CE60" s="1117"/>
      <c r="CF60" s="1117"/>
      <c r="CG60" s="1118"/>
      <c r="CH60" s="1091"/>
      <c r="CI60" s="1092"/>
      <c r="CJ60" s="1092"/>
      <c r="CK60" s="1092"/>
      <c r="CL60" s="1093"/>
      <c r="CM60" s="1091"/>
      <c r="CN60" s="1092"/>
      <c r="CO60" s="1092"/>
      <c r="CP60" s="1092"/>
      <c r="CQ60" s="1093"/>
      <c r="CR60" s="1091"/>
      <c r="CS60" s="1092"/>
      <c r="CT60" s="1092"/>
      <c r="CU60" s="1092"/>
      <c r="CV60" s="1093"/>
      <c r="CW60" s="1091"/>
      <c r="CX60" s="1092"/>
      <c r="CY60" s="1092"/>
      <c r="CZ60" s="1092"/>
      <c r="DA60" s="1093"/>
      <c r="DB60" s="1091"/>
      <c r="DC60" s="1092"/>
      <c r="DD60" s="1092"/>
      <c r="DE60" s="1092"/>
      <c r="DF60" s="1093"/>
      <c r="DG60" s="1091"/>
      <c r="DH60" s="1092"/>
      <c r="DI60" s="1092"/>
      <c r="DJ60" s="1092"/>
      <c r="DK60" s="1093"/>
      <c r="DL60" s="1091"/>
      <c r="DM60" s="1092"/>
      <c r="DN60" s="1092"/>
      <c r="DO60" s="1092"/>
      <c r="DP60" s="1093"/>
      <c r="DQ60" s="1091"/>
      <c r="DR60" s="1092"/>
      <c r="DS60" s="1092"/>
      <c r="DT60" s="1092"/>
      <c r="DU60" s="1093"/>
      <c r="DV60" s="1094"/>
      <c r="DW60" s="1095"/>
      <c r="DX60" s="1095"/>
      <c r="DY60" s="1095"/>
      <c r="DZ60" s="1096"/>
      <c r="EA60" s="248"/>
    </row>
    <row r="61" spans="1:131" s="249" customFormat="1" ht="26.25" customHeight="1" thickBot="1" x14ac:dyDescent="0.25">
      <c r="A61" s="263">
        <v>34</v>
      </c>
      <c r="B61" s="1079"/>
      <c r="C61" s="1080"/>
      <c r="D61" s="1080"/>
      <c r="E61" s="1080"/>
      <c r="F61" s="1080"/>
      <c r="G61" s="1080"/>
      <c r="H61" s="1080"/>
      <c r="I61" s="1080"/>
      <c r="J61" s="1080"/>
      <c r="K61" s="1080"/>
      <c r="L61" s="1080"/>
      <c r="M61" s="1080"/>
      <c r="N61" s="1080"/>
      <c r="O61" s="1080"/>
      <c r="P61" s="1081"/>
      <c r="Q61" s="1139"/>
      <c r="R61" s="1125"/>
      <c r="S61" s="1125"/>
      <c r="T61" s="1125"/>
      <c r="U61" s="1125"/>
      <c r="V61" s="1125"/>
      <c r="W61" s="1125"/>
      <c r="X61" s="1125"/>
      <c r="Y61" s="1125"/>
      <c r="Z61" s="1125"/>
      <c r="AA61" s="1125"/>
      <c r="AB61" s="1125"/>
      <c r="AC61" s="1125"/>
      <c r="AD61" s="1125"/>
      <c r="AE61" s="1140"/>
      <c r="AF61" s="1121"/>
      <c r="AG61" s="1122"/>
      <c r="AH61" s="1122"/>
      <c r="AI61" s="1122"/>
      <c r="AJ61" s="1123"/>
      <c r="AK61" s="1124"/>
      <c r="AL61" s="1125"/>
      <c r="AM61" s="1125"/>
      <c r="AN61" s="1125"/>
      <c r="AO61" s="1125"/>
      <c r="AP61" s="1125"/>
      <c r="AQ61" s="1125"/>
      <c r="AR61" s="1125"/>
      <c r="AS61" s="1125"/>
      <c r="AT61" s="1125"/>
      <c r="AU61" s="1125"/>
      <c r="AV61" s="1125"/>
      <c r="AW61" s="1125"/>
      <c r="AX61" s="1125"/>
      <c r="AY61" s="1125"/>
      <c r="AZ61" s="1126"/>
      <c r="BA61" s="1126"/>
      <c r="BB61" s="1126"/>
      <c r="BC61" s="1126"/>
      <c r="BD61" s="1126"/>
      <c r="BE61" s="1134"/>
      <c r="BF61" s="1134"/>
      <c r="BG61" s="1134"/>
      <c r="BH61" s="1134"/>
      <c r="BI61" s="1135"/>
      <c r="BJ61" s="254"/>
      <c r="BK61" s="254"/>
      <c r="BL61" s="254"/>
      <c r="BM61" s="254"/>
      <c r="BN61" s="254"/>
      <c r="BO61" s="267"/>
      <c r="BP61" s="267"/>
      <c r="BQ61" s="264">
        <v>55</v>
      </c>
      <c r="BR61" s="265"/>
      <c r="BS61" s="1116"/>
      <c r="BT61" s="1117"/>
      <c r="BU61" s="1117"/>
      <c r="BV61" s="1117"/>
      <c r="BW61" s="1117"/>
      <c r="BX61" s="1117"/>
      <c r="BY61" s="1117"/>
      <c r="BZ61" s="1117"/>
      <c r="CA61" s="1117"/>
      <c r="CB61" s="1117"/>
      <c r="CC61" s="1117"/>
      <c r="CD61" s="1117"/>
      <c r="CE61" s="1117"/>
      <c r="CF61" s="1117"/>
      <c r="CG61" s="1118"/>
      <c r="CH61" s="1091"/>
      <c r="CI61" s="1092"/>
      <c r="CJ61" s="1092"/>
      <c r="CK61" s="1092"/>
      <c r="CL61" s="1093"/>
      <c r="CM61" s="1091"/>
      <c r="CN61" s="1092"/>
      <c r="CO61" s="1092"/>
      <c r="CP61" s="1092"/>
      <c r="CQ61" s="1093"/>
      <c r="CR61" s="1091"/>
      <c r="CS61" s="1092"/>
      <c r="CT61" s="1092"/>
      <c r="CU61" s="1092"/>
      <c r="CV61" s="1093"/>
      <c r="CW61" s="1091"/>
      <c r="CX61" s="1092"/>
      <c r="CY61" s="1092"/>
      <c r="CZ61" s="1092"/>
      <c r="DA61" s="1093"/>
      <c r="DB61" s="1091"/>
      <c r="DC61" s="1092"/>
      <c r="DD61" s="1092"/>
      <c r="DE61" s="1092"/>
      <c r="DF61" s="1093"/>
      <c r="DG61" s="1091"/>
      <c r="DH61" s="1092"/>
      <c r="DI61" s="1092"/>
      <c r="DJ61" s="1092"/>
      <c r="DK61" s="1093"/>
      <c r="DL61" s="1091"/>
      <c r="DM61" s="1092"/>
      <c r="DN61" s="1092"/>
      <c r="DO61" s="1092"/>
      <c r="DP61" s="1093"/>
      <c r="DQ61" s="1091"/>
      <c r="DR61" s="1092"/>
      <c r="DS61" s="1092"/>
      <c r="DT61" s="1092"/>
      <c r="DU61" s="1093"/>
      <c r="DV61" s="1094"/>
      <c r="DW61" s="1095"/>
      <c r="DX61" s="1095"/>
      <c r="DY61" s="1095"/>
      <c r="DZ61" s="1096"/>
      <c r="EA61" s="248"/>
    </row>
    <row r="62" spans="1:131" s="249" customFormat="1" ht="26.25" customHeight="1" x14ac:dyDescent="0.2">
      <c r="A62" s="263">
        <v>35</v>
      </c>
      <c r="B62" s="1079"/>
      <c r="C62" s="1080"/>
      <c r="D62" s="1080"/>
      <c r="E62" s="1080"/>
      <c r="F62" s="1080"/>
      <c r="G62" s="1080"/>
      <c r="H62" s="1080"/>
      <c r="I62" s="1080"/>
      <c r="J62" s="1080"/>
      <c r="K62" s="1080"/>
      <c r="L62" s="1080"/>
      <c r="M62" s="1080"/>
      <c r="N62" s="1080"/>
      <c r="O62" s="1080"/>
      <c r="P62" s="1081"/>
      <c r="Q62" s="1139"/>
      <c r="R62" s="1125"/>
      <c r="S62" s="1125"/>
      <c r="T62" s="1125"/>
      <c r="U62" s="1125"/>
      <c r="V62" s="1125"/>
      <c r="W62" s="1125"/>
      <c r="X62" s="1125"/>
      <c r="Y62" s="1125"/>
      <c r="Z62" s="1125"/>
      <c r="AA62" s="1125"/>
      <c r="AB62" s="1125"/>
      <c r="AC62" s="1125"/>
      <c r="AD62" s="1125"/>
      <c r="AE62" s="1140"/>
      <c r="AF62" s="1121"/>
      <c r="AG62" s="1122"/>
      <c r="AH62" s="1122"/>
      <c r="AI62" s="1122"/>
      <c r="AJ62" s="1123"/>
      <c r="AK62" s="1124"/>
      <c r="AL62" s="1125"/>
      <c r="AM62" s="1125"/>
      <c r="AN62" s="1125"/>
      <c r="AO62" s="1125"/>
      <c r="AP62" s="1125"/>
      <c r="AQ62" s="1125"/>
      <c r="AR62" s="1125"/>
      <c r="AS62" s="1125"/>
      <c r="AT62" s="1125"/>
      <c r="AU62" s="1125"/>
      <c r="AV62" s="1125"/>
      <c r="AW62" s="1125"/>
      <c r="AX62" s="1125"/>
      <c r="AY62" s="1125"/>
      <c r="AZ62" s="1126"/>
      <c r="BA62" s="1126"/>
      <c r="BB62" s="1126"/>
      <c r="BC62" s="1126"/>
      <c r="BD62" s="1126"/>
      <c r="BE62" s="1134"/>
      <c r="BF62" s="1134"/>
      <c r="BG62" s="1134"/>
      <c r="BH62" s="1134"/>
      <c r="BI62" s="1135"/>
      <c r="BJ62" s="1136" t="s">
        <v>410</v>
      </c>
      <c r="BK62" s="1137"/>
      <c r="BL62" s="1137"/>
      <c r="BM62" s="1137"/>
      <c r="BN62" s="1138"/>
      <c r="BO62" s="267"/>
      <c r="BP62" s="267"/>
      <c r="BQ62" s="264">
        <v>56</v>
      </c>
      <c r="BR62" s="265"/>
      <c r="BS62" s="1116"/>
      <c r="BT62" s="1117"/>
      <c r="BU62" s="1117"/>
      <c r="BV62" s="1117"/>
      <c r="BW62" s="1117"/>
      <c r="BX62" s="1117"/>
      <c r="BY62" s="1117"/>
      <c r="BZ62" s="1117"/>
      <c r="CA62" s="1117"/>
      <c r="CB62" s="1117"/>
      <c r="CC62" s="1117"/>
      <c r="CD62" s="1117"/>
      <c r="CE62" s="1117"/>
      <c r="CF62" s="1117"/>
      <c r="CG62" s="1118"/>
      <c r="CH62" s="1091"/>
      <c r="CI62" s="1092"/>
      <c r="CJ62" s="1092"/>
      <c r="CK62" s="1092"/>
      <c r="CL62" s="1093"/>
      <c r="CM62" s="1091"/>
      <c r="CN62" s="1092"/>
      <c r="CO62" s="1092"/>
      <c r="CP62" s="1092"/>
      <c r="CQ62" s="1093"/>
      <c r="CR62" s="1091"/>
      <c r="CS62" s="1092"/>
      <c r="CT62" s="1092"/>
      <c r="CU62" s="1092"/>
      <c r="CV62" s="1093"/>
      <c r="CW62" s="1091"/>
      <c r="CX62" s="1092"/>
      <c r="CY62" s="1092"/>
      <c r="CZ62" s="1092"/>
      <c r="DA62" s="1093"/>
      <c r="DB62" s="1091"/>
      <c r="DC62" s="1092"/>
      <c r="DD62" s="1092"/>
      <c r="DE62" s="1092"/>
      <c r="DF62" s="1093"/>
      <c r="DG62" s="1091"/>
      <c r="DH62" s="1092"/>
      <c r="DI62" s="1092"/>
      <c r="DJ62" s="1092"/>
      <c r="DK62" s="1093"/>
      <c r="DL62" s="1091"/>
      <c r="DM62" s="1092"/>
      <c r="DN62" s="1092"/>
      <c r="DO62" s="1092"/>
      <c r="DP62" s="1093"/>
      <c r="DQ62" s="1091"/>
      <c r="DR62" s="1092"/>
      <c r="DS62" s="1092"/>
      <c r="DT62" s="1092"/>
      <c r="DU62" s="1093"/>
      <c r="DV62" s="1094"/>
      <c r="DW62" s="1095"/>
      <c r="DX62" s="1095"/>
      <c r="DY62" s="1095"/>
      <c r="DZ62" s="1096"/>
      <c r="EA62" s="248"/>
    </row>
    <row r="63" spans="1:131" s="249" customFormat="1" ht="26.25" customHeight="1" thickBot="1" x14ac:dyDescent="0.25">
      <c r="A63" s="266" t="s">
        <v>390</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30"/>
      <c r="AF63" s="1131">
        <v>900</v>
      </c>
      <c r="AG63" s="1054"/>
      <c r="AH63" s="1054"/>
      <c r="AI63" s="1054"/>
      <c r="AJ63" s="1132"/>
      <c r="AK63" s="1133"/>
      <c r="AL63" s="1058"/>
      <c r="AM63" s="1058"/>
      <c r="AN63" s="1058"/>
      <c r="AO63" s="1058"/>
      <c r="AP63" s="1054">
        <v>7374</v>
      </c>
      <c r="AQ63" s="1054"/>
      <c r="AR63" s="1054"/>
      <c r="AS63" s="1054"/>
      <c r="AT63" s="1054"/>
      <c r="AU63" s="1054">
        <v>5175</v>
      </c>
      <c r="AV63" s="1054"/>
      <c r="AW63" s="1054"/>
      <c r="AX63" s="1054"/>
      <c r="AY63" s="1054"/>
      <c r="AZ63" s="1127"/>
      <c r="BA63" s="1127"/>
      <c r="BB63" s="1127"/>
      <c r="BC63" s="1127"/>
      <c r="BD63" s="1127"/>
      <c r="BE63" s="1055"/>
      <c r="BF63" s="1055"/>
      <c r="BG63" s="1055"/>
      <c r="BH63" s="1055"/>
      <c r="BI63" s="1056"/>
      <c r="BJ63" s="1128" t="s">
        <v>412</v>
      </c>
      <c r="BK63" s="1046"/>
      <c r="BL63" s="1046"/>
      <c r="BM63" s="1046"/>
      <c r="BN63" s="1129"/>
      <c r="BO63" s="267"/>
      <c r="BP63" s="267"/>
      <c r="BQ63" s="264">
        <v>57</v>
      </c>
      <c r="BR63" s="265"/>
      <c r="BS63" s="1116"/>
      <c r="BT63" s="1117"/>
      <c r="BU63" s="1117"/>
      <c r="BV63" s="1117"/>
      <c r="BW63" s="1117"/>
      <c r="BX63" s="1117"/>
      <c r="BY63" s="1117"/>
      <c r="BZ63" s="1117"/>
      <c r="CA63" s="1117"/>
      <c r="CB63" s="1117"/>
      <c r="CC63" s="1117"/>
      <c r="CD63" s="1117"/>
      <c r="CE63" s="1117"/>
      <c r="CF63" s="1117"/>
      <c r="CG63" s="1118"/>
      <c r="CH63" s="1091"/>
      <c r="CI63" s="1092"/>
      <c r="CJ63" s="1092"/>
      <c r="CK63" s="1092"/>
      <c r="CL63" s="1093"/>
      <c r="CM63" s="1091"/>
      <c r="CN63" s="1092"/>
      <c r="CO63" s="1092"/>
      <c r="CP63" s="1092"/>
      <c r="CQ63" s="1093"/>
      <c r="CR63" s="1091"/>
      <c r="CS63" s="1092"/>
      <c r="CT63" s="1092"/>
      <c r="CU63" s="1092"/>
      <c r="CV63" s="1093"/>
      <c r="CW63" s="1091"/>
      <c r="CX63" s="1092"/>
      <c r="CY63" s="1092"/>
      <c r="CZ63" s="1092"/>
      <c r="DA63" s="1093"/>
      <c r="DB63" s="1091"/>
      <c r="DC63" s="1092"/>
      <c r="DD63" s="1092"/>
      <c r="DE63" s="1092"/>
      <c r="DF63" s="1093"/>
      <c r="DG63" s="1091"/>
      <c r="DH63" s="1092"/>
      <c r="DI63" s="1092"/>
      <c r="DJ63" s="1092"/>
      <c r="DK63" s="1093"/>
      <c r="DL63" s="1091"/>
      <c r="DM63" s="1092"/>
      <c r="DN63" s="1092"/>
      <c r="DO63" s="1092"/>
      <c r="DP63" s="1093"/>
      <c r="DQ63" s="1091"/>
      <c r="DR63" s="1092"/>
      <c r="DS63" s="1092"/>
      <c r="DT63" s="1092"/>
      <c r="DU63" s="1093"/>
      <c r="DV63" s="1094"/>
      <c r="DW63" s="1095"/>
      <c r="DX63" s="1095"/>
      <c r="DY63" s="1095"/>
      <c r="DZ63" s="1096"/>
      <c r="EA63" s="248"/>
    </row>
    <row r="64" spans="1:131" s="249" customFormat="1" ht="17.5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6"/>
      <c r="BT64" s="1117"/>
      <c r="BU64" s="1117"/>
      <c r="BV64" s="1117"/>
      <c r="BW64" s="1117"/>
      <c r="BX64" s="1117"/>
      <c r="BY64" s="1117"/>
      <c r="BZ64" s="1117"/>
      <c r="CA64" s="1117"/>
      <c r="CB64" s="1117"/>
      <c r="CC64" s="1117"/>
      <c r="CD64" s="1117"/>
      <c r="CE64" s="1117"/>
      <c r="CF64" s="1117"/>
      <c r="CG64" s="1118"/>
      <c r="CH64" s="1091"/>
      <c r="CI64" s="1092"/>
      <c r="CJ64" s="1092"/>
      <c r="CK64" s="1092"/>
      <c r="CL64" s="1093"/>
      <c r="CM64" s="1091"/>
      <c r="CN64" s="1092"/>
      <c r="CO64" s="1092"/>
      <c r="CP64" s="1092"/>
      <c r="CQ64" s="1093"/>
      <c r="CR64" s="1091"/>
      <c r="CS64" s="1092"/>
      <c r="CT64" s="1092"/>
      <c r="CU64" s="1092"/>
      <c r="CV64" s="1093"/>
      <c r="CW64" s="1091"/>
      <c r="CX64" s="1092"/>
      <c r="CY64" s="1092"/>
      <c r="CZ64" s="1092"/>
      <c r="DA64" s="1093"/>
      <c r="DB64" s="1091"/>
      <c r="DC64" s="1092"/>
      <c r="DD64" s="1092"/>
      <c r="DE64" s="1092"/>
      <c r="DF64" s="1093"/>
      <c r="DG64" s="1091"/>
      <c r="DH64" s="1092"/>
      <c r="DI64" s="1092"/>
      <c r="DJ64" s="1092"/>
      <c r="DK64" s="1093"/>
      <c r="DL64" s="1091"/>
      <c r="DM64" s="1092"/>
      <c r="DN64" s="1092"/>
      <c r="DO64" s="1092"/>
      <c r="DP64" s="1093"/>
      <c r="DQ64" s="1091"/>
      <c r="DR64" s="1092"/>
      <c r="DS64" s="1092"/>
      <c r="DT64" s="1092"/>
      <c r="DU64" s="1093"/>
      <c r="DV64" s="1094"/>
      <c r="DW64" s="1095"/>
      <c r="DX64" s="1095"/>
      <c r="DY64" s="1095"/>
      <c r="DZ64" s="1096"/>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6"/>
      <c r="BT65" s="1117"/>
      <c r="BU65" s="1117"/>
      <c r="BV65" s="1117"/>
      <c r="BW65" s="1117"/>
      <c r="BX65" s="1117"/>
      <c r="BY65" s="1117"/>
      <c r="BZ65" s="1117"/>
      <c r="CA65" s="1117"/>
      <c r="CB65" s="1117"/>
      <c r="CC65" s="1117"/>
      <c r="CD65" s="1117"/>
      <c r="CE65" s="1117"/>
      <c r="CF65" s="1117"/>
      <c r="CG65" s="1118"/>
      <c r="CH65" s="1091"/>
      <c r="CI65" s="1092"/>
      <c r="CJ65" s="1092"/>
      <c r="CK65" s="1092"/>
      <c r="CL65" s="1093"/>
      <c r="CM65" s="1091"/>
      <c r="CN65" s="1092"/>
      <c r="CO65" s="1092"/>
      <c r="CP65" s="1092"/>
      <c r="CQ65" s="1093"/>
      <c r="CR65" s="1091"/>
      <c r="CS65" s="1092"/>
      <c r="CT65" s="1092"/>
      <c r="CU65" s="1092"/>
      <c r="CV65" s="1093"/>
      <c r="CW65" s="1091"/>
      <c r="CX65" s="1092"/>
      <c r="CY65" s="1092"/>
      <c r="CZ65" s="1092"/>
      <c r="DA65" s="1093"/>
      <c r="DB65" s="1091"/>
      <c r="DC65" s="1092"/>
      <c r="DD65" s="1092"/>
      <c r="DE65" s="1092"/>
      <c r="DF65" s="1093"/>
      <c r="DG65" s="1091"/>
      <c r="DH65" s="1092"/>
      <c r="DI65" s="1092"/>
      <c r="DJ65" s="1092"/>
      <c r="DK65" s="1093"/>
      <c r="DL65" s="1091"/>
      <c r="DM65" s="1092"/>
      <c r="DN65" s="1092"/>
      <c r="DO65" s="1092"/>
      <c r="DP65" s="1093"/>
      <c r="DQ65" s="1091"/>
      <c r="DR65" s="1092"/>
      <c r="DS65" s="1092"/>
      <c r="DT65" s="1092"/>
      <c r="DU65" s="1093"/>
      <c r="DV65" s="1094"/>
      <c r="DW65" s="1095"/>
      <c r="DX65" s="1095"/>
      <c r="DY65" s="1095"/>
      <c r="DZ65" s="1096"/>
      <c r="EA65" s="248"/>
    </row>
    <row r="66" spans="1:131" s="249" customFormat="1" ht="32.549999999999997" customHeight="1" x14ac:dyDescent="0.2">
      <c r="A66" s="1097" t="s">
        <v>414</v>
      </c>
      <c r="B66" s="1098"/>
      <c r="C66" s="1098"/>
      <c r="D66" s="1098"/>
      <c r="E66" s="1098"/>
      <c r="F66" s="1098"/>
      <c r="G66" s="1098"/>
      <c r="H66" s="1098"/>
      <c r="I66" s="1098"/>
      <c r="J66" s="1098"/>
      <c r="K66" s="1098"/>
      <c r="L66" s="1098"/>
      <c r="M66" s="1098"/>
      <c r="N66" s="1098"/>
      <c r="O66" s="1098"/>
      <c r="P66" s="1099"/>
      <c r="Q66" s="1103" t="s">
        <v>395</v>
      </c>
      <c r="R66" s="1104"/>
      <c r="S66" s="1104"/>
      <c r="T66" s="1104"/>
      <c r="U66" s="1105"/>
      <c r="V66" s="1103" t="s">
        <v>396</v>
      </c>
      <c r="W66" s="1104"/>
      <c r="X66" s="1104"/>
      <c r="Y66" s="1104"/>
      <c r="Z66" s="1105"/>
      <c r="AA66" s="1103" t="s">
        <v>415</v>
      </c>
      <c r="AB66" s="1104"/>
      <c r="AC66" s="1104"/>
      <c r="AD66" s="1104"/>
      <c r="AE66" s="1105"/>
      <c r="AF66" s="1109" t="s">
        <v>416</v>
      </c>
      <c r="AG66" s="1110"/>
      <c r="AH66" s="1110"/>
      <c r="AI66" s="1110"/>
      <c r="AJ66" s="1111"/>
      <c r="AK66" s="1103" t="s">
        <v>417</v>
      </c>
      <c r="AL66" s="1098"/>
      <c r="AM66" s="1098"/>
      <c r="AN66" s="1098"/>
      <c r="AO66" s="1099"/>
      <c r="AP66" s="1103" t="s">
        <v>418</v>
      </c>
      <c r="AQ66" s="1104"/>
      <c r="AR66" s="1104"/>
      <c r="AS66" s="1104"/>
      <c r="AT66" s="1105"/>
      <c r="AU66" s="1103" t="s">
        <v>419</v>
      </c>
      <c r="AV66" s="1104"/>
      <c r="AW66" s="1104"/>
      <c r="AX66" s="1104"/>
      <c r="AY66" s="1105"/>
      <c r="AZ66" s="1103" t="s">
        <v>377</v>
      </c>
      <c r="BA66" s="1104"/>
      <c r="BB66" s="1104"/>
      <c r="BC66" s="1104"/>
      <c r="BD66" s="1119"/>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32.549999999999997" customHeight="1" thickBot="1" x14ac:dyDescent="0.25">
      <c r="A67" s="1100"/>
      <c r="B67" s="1101"/>
      <c r="C67" s="1101"/>
      <c r="D67" s="1101"/>
      <c r="E67" s="1101"/>
      <c r="F67" s="1101"/>
      <c r="G67" s="1101"/>
      <c r="H67" s="1101"/>
      <c r="I67" s="1101"/>
      <c r="J67" s="1101"/>
      <c r="K67" s="1101"/>
      <c r="L67" s="1101"/>
      <c r="M67" s="1101"/>
      <c r="N67" s="1101"/>
      <c r="O67" s="1101"/>
      <c r="P67" s="1102"/>
      <c r="Q67" s="1106"/>
      <c r="R67" s="1107"/>
      <c r="S67" s="1107"/>
      <c r="T67" s="1107"/>
      <c r="U67" s="1108"/>
      <c r="V67" s="1106"/>
      <c r="W67" s="1107"/>
      <c r="X67" s="1107"/>
      <c r="Y67" s="1107"/>
      <c r="Z67" s="1108"/>
      <c r="AA67" s="1106"/>
      <c r="AB67" s="1107"/>
      <c r="AC67" s="1107"/>
      <c r="AD67" s="1107"/>
      <c r="AE67" s="1108"/>
      <c r="AF67" s="1112"/>
      <c r="AG67" s="1113"/>
      <c r="AH67" s="1113"/>
      <c r="AI67" s="1113"/>
      <c r="AJ67" s="1114"/>
      <c r="AK67" s="1115"/>
      <c r="AL67" s="1101"/>
      <c r="AM67" s="1101"/>
      <c r="AN67" s="1101"/>
      <c r="AO67" s="1102"/>
      <c r="AP67" s="1106"/>
      <c r="AQ67" s="1107"/>
      <c r="AR67" s="1107"/>
      <c r="AS67" s="1107"/>
      <c r="AT67" s="1108"/>
      <c r="AU67" s="1106"/>
      <c r="AV67" s="1107"/>
      <c r="AW67" s="1107"/>
      <c r="AX67" s="1107"/>
      <c r="AY67" s="1108"/>
      <c r="AZ67" s="1106"/>
      <c r="BA67" s="1107"/>
      <c r="BB67" s="1107"/>
      <c r="BC67" s="1107"/>
      <c r="BD67" s="1120"/>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7" t="s">
        <v>607</v>
      </c>
      <c r="C68" s="1088"/>
      <c r="D68" s="1088"/>
      <c r="E68" s="1088"/>
      <c r="F68" s="1088"/>
      <c r="G68" s="1088"/>
      <c r="H68" s="1088"/>
      <c r="I68" s="1088"/>
      <c r="J68" s="1088"/>
      <c r="K68" s="1088"/>
      <c r="L68" s="1088"/>
      <c r="M68" s="1088"/>
      <c r="N68" s="1088"/>
      <c r="O68" s="1088"/>
      <c r="P68" s="1089"/>
      <c r="Q68" s="1090">
        <v>1906</v>
      </c>
      <c r="R68" s="1084"/>
      <c r="S68" s="1084"/>
      <c r="T68" s="1084"/>
      <c r="U68" s="1084"/>
      <c r="V68" s="1084">
        <v>1849</v>
      </c>
      <c r="W68" s="1084"/>
      <c r="X68" s="1084"/>
      <c r="Y68" s="1084"/>
      <c r="Z68" s="1084"/>
      <c r="AA68" s="1084">
        <v>57</v>
      </c>
      <c r="AB68" s="1084"/>
      <c r="AC68" s="1084"/>
      <c r="AD68" s="1084"/>
      <c r="AE68" s="1084"/>
      <c r="AF68" s="1084">
        <v>57</v>
      </c>
      <c r="AG68" s="1084"/>
      <c r="AH68" s="1084"/>
      <c r="AI68" s="1084"/>
      <c r="AJ68" s="1084"/>
      <c r="AK68" s="1084">
        <v>14</v>
      </c>
      <c r="AL68" s="1084"/>
      <c r="AM68" s="1084"/>
      <c r="AN68" s="1084"/>
      <c r="AO68" s="1084"/>
      <c r="AP68" s="1084">
        <v>825</v>
      </c>
      <c r="AQ68" s="1084"/>
      <c r="AR68" s="1084"/>
      <c r="AS68" s="1084"/>
      <c r="AT68" s="1084"/>
      <c r="AU68" s="1084">
        <v>460</v>
      </c>
      <c r="AV68" s="1084"/>
      <c r="AW68" s="1084"/>
      <c r="AX68" s="1084"/>
      <c r="AY68" s="1084"/>
      <c r="AZ68" s="1085"/>
      <c r="BA68" s="1085"/>
      <c r="BB68" s="1085"/>
      <c r="BC68" s="1085"/>
      <c r="BD68" s="1086"/>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79" t="s">
        <v>608</v>
      </c>
      <c r="C69" s="1080"/>
      <c r="D69" s="1080"/>
      <c r="E69" s="1080"/>
      <c r="F69" s="1080"/>
      <c r="G69" s="1080"/>
      <c r="H69" s="1080"/>
      <c r="I69" s="1080"/>
      <c r="J69" s="1080"/>
      <c r="K69" s="1080"/>
      <c r="L69" s="1080"/>
      <c r="M69" s="1080"/>
      <c r="N69" s="1080"/>
      <c r="O69" s="1080"/>
      <c r="P69" s="1081"/>
      <c r="Q69" s="1083">
        <v>119</v>
      </c>
      <c r="R69" s="1082"/>
      <c r="S69" s="1082"/>
      <c r="T69" s="1082"/>
      <c r="U69" s="1082"/>
      <c r="V69" s="1082">
        <v>95</v>
      </c>
      <c r="W69" s="1082"/>
      <c r="X69" s="1082"/>
      <c r="Y69" s="1082"/>
      <c r="Z69" s="1082"/>
      <c r="AA69" s="1082">
        <v>24</v>
      </c>
      <c r="AB69" s="1082"/>
      <c r="AC69" s="1082"/>
      <c r="AD69" s="1082"/>
      <c r="AE69" s="1082"/>
      <c r="AF69" s="1082">
        <v>24</v>
      </c>
      <c r="AG69" s="1082"/>
      <c r="AH69" s="1082"/>
      <c r="AI69" s="1082"/>
      <c r="AJ69" s="1082"/>
      <c r="AK69" s="1082" t="s">
        <v>523</v>
      </c>
      <c r="AL69" s="1082"/>
      <c r="AM69" s="1082"/>
      <c r="AN69" s="1082"/>
      <c r="AO69" s="1082"/>
      <c r="AP69" s="1082" t="s">
        <v>523</v>
      </c>
      <c r="AQ69" s="1082"/>
      <c r="AR69" s="1082"/>
      <c r="AS69" s="1082"/>
      <c r="AT69" s="1082"/>
      <c r="AU69" s="1082" t="s">
        <v>523</v>
      </c>
      <c r="AV69" s="1082"/>
      <c r="AW69" s="1082"/>
      <c r="AX69" s="1082"/>
      <c r="AY69" s="1082"/>
      <c r="AZ69" s="1077"/>
      <c r="BA69" s="1077"/>
      <c r="BB69" s="1077"/>
      <c r="BC69" s="1077"/>
      <c r="BD69" s="107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79" t="s">
        <v>609</v>
      </c>
      <c r="C70" s="1080"/>
      <c r="D70" s="1080"/>
      <c r="E70" s="1080"/>
      <c r="F70" s="1080"/>
      <c r="G70" s="1080"/>
      <c r="H70" s="1080"/>
      <c r="I70" s="1080"/>
      <c r="J70" s="1080"/>
      <c r="K70" s="1080"/>
      <c r="L70" s="1080"/>
      <c r="M70" s="1080"/>
      <c r="N70" s="1080"/>
      <c r="O70" s="1080"/>
      <c r="P70" s="1081"/>
      <c r="Q70" s="1083">
        <v>1027</v>
      </c>
      <c r="R70" s="1082"/>
      <c r="S70" s="1082"/>
      <c r="T70" s="1082"/>
      <c r="U70" s="1082"/>
      <c r="V70" s="1082">
        <v>1253</v>
      </c>
      <c r="W70" s="1082"/>
      <c r="X70" s="1082"/>
      <c r="Y70" s="1082"/>
      <c r="Z70" s="1082"/>
      <c r="AA70" s="1082">
        <v>-227</v>
      </c>
      <c r="AB70" s="1082"/>
      <c r="AC70" s="1082"/>
      <c r="AD70" s="1082"/>
      <c r="AE70" s="1082"/>
      <c r="AF70" s="1082">
        <v>297</v>
      </c>
      <c r="AG70" s="1082"/>
      <c r="AH70" s="1082"/>
      <c r="AI70" s="1082"/>
      <c r="AJ70" s="1082"/>
      <c r="AK70" s="1082">
        <v>816</v>
      </c>
      <c r="AL70" s="1082"/>
      <c r="AM70" s="1082"/>
      <c r="AN70" s="1082"/>
      <c r="AO70" s="1082"/>
      <c r="AP70" s="1082">
        <v>7083</v>
      </c>
      <c r="AQ70" s="1082"/>
      <c r="AR70" s="1082"/>
      <c r="AS70" s="1082"/>
      <c r="AT70" s="1082"/>
      <c r="AU70" s="1082">
        <v>1601</v>
      </c>
      <c r="AV70" s="1082"/>
      <c r="AW70" s="1082"/>
      <c r="AX70" s="1082"/>
      <c r="AY70" s="1082"/>
      <c r="AZ70" s="1077"/>
      <c r="BA70" s="1077"/>
      <c r="BB70" s="1077"/>
      <c r="BC70" s="1077"/>
      <c r="BD70" s="107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79" t="s">
        <v>610</v>
      </c>
      <c r="C71" s="1080"/>
      <c r="D71" s="1080"/>
      <c r="E71" s="1080"/>
      <c r="F71" s="1080"/>
      <c r="G71" s="1080"/>
      <c r="H71" s="1080"/>
      <c r="I71" s="1080"/>
      <c r="J71" s="1080"/>
      <c r="K71" s="1080"/>
      <c r="L71" s="1080"/>
      <c r="M71" s="1080"/>
      <c r="N71" s="1080"/>
      <c r="O71" s="1080"/>
      <c r="P71" s="1081"/>
      <c r="Q71" s="1083">
        <v>160</v>
      </c>
      <c r="R71" s="1082"/>
      <c r="S71" s="1082"/>
      <c r="T71" s="1082"/>
      <c r="U71" s="1082"/>
      <c r="V71" s="1082">
        <v>148</v>
      </c>
      <c r="W71" s="1082"/>
      <c r="X71" s="1082"/>
      <c r="Y71" s="1082"/>
      <c r="Z71" s="1082"/>
      <c r="AA71" s="1082">
        <v>12</v>
      </c>
      <c r="AB71" s="1082"/>
      <c r="AC71" s="1082"/>
      <c r="AD71" s="1082"/>
      <c r="AE71" s="1082"/>
      <c r="AF71" s="1082">
        <v>12</v>
      </c>
      <c r="AG71" s="1082"/>
      <c r="AH71" s="1082"/>
      <c r="AI71" s="1082"/>
      <c r="AJ71" s="1082"/>
      <c r="AK71" s="1082">
        <v>5</v>
      </c>
      <c r="AL71" s="1082"/>
      <c r="AM71" s="1082"/>
      <c r="AN71" s="1082"/>
      <c r="AO71" s="1082"/>
      <c r="AP71" s="1082" t="s">
        <v>523</v>
      </c>
      <c r="AQ71" s="1082"/>
      <c r="AR71" s="1082"/>
      <c r="AS71" s="1082"/>
      <c r="AT71" s="1082"/>
      <c r="AU71" s="1082" t="s">
        <v>523</v>
      </c>
      <c r="AV71" s="1082"/>
      <c r="AW71" s="1082"/>
      <c r="AX71" s="1082"/>
      <c r="AY71" s="1082"/>
      <c r="AZ71" s="1077"/>
      <c r="BA71" s="1077"/>
      <c r="BB71" s="1077"/>
      <c r="BC71" s="1077"/>
      <c r="BD71" s="107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79" t="s">
        <v>611</v>
      </c>
      <c r="C72" s="1080"/>
      <c r="D72" s="1080"/>
      <c r="E72" s="1080"/>
      <c r="F72" s="1080"/>
      <c r="G72" s="1080"/>
      <c r="H72" s="1080"/>
      <c r="I72" s="1080"/>
      <c r="J72" s="1080"/>
      <c r="K72" s="1080"/>
      <c r="L72" s="1080"/>
      <c r="M72" s="1080"/>
      <c r="N72" s="1080"/>
      <c r="O72" s="1080"/>
      <c r="P72" s="1081"/>
      <c r="Q72" s="1083">
        <v>292</v>
      </c>
      <c r="R72" s="1082"/>
      <c r="S72" s="1082"/>
      <c r="T72" s="1082"/>
      <c r="U72" s="1082"/>
      <c r="V72" s="1082">
        <v>269</v>
      </c>
      <c r="W72" s="1082"/>
      <c r="X72" s="1082"/>
      <c r="Y72" s="1082"/>
      <c r="Z72" s="1082"/>
      <c r="AA72" s="1082">
        <v>23</v>
      </c>
      <c r="AB72" s="1082"/>
      <c r="AC72" s="1082"/>
      <c r="AD72" s="1082"/>
      <c r="AE72" s="1082"/>
      <c r="AF72" s="1082">
        <v>23</v>
      </c>
      <c r="AG72" s="1082"/>
      <c r="AH72" s="1082"/>
      <c r="AI72" s="1082"/>
      <c r="AJ72" s="1082"/>
      <c r="AK72" s="1082" t="s">
        <v>523</v>
      </c>
      <c r="AL72" s="1082"/>
      <c r="AM72" s="1082"/>
      <c r="AN72" s="1082"/>
      <c r="AO72" s="1082"/>
      <c r="AP72" s="1082" t="s">
        <v>523</v>
      </c>
      <c r="AQ72" s="1082"/>
      <c r="AR72" s="1082"/>
      <c r="AS72" s="1082"/>
      <c r="AT72" s="1082"/>
      <c r="AU72" s="1082" t="s">
        <v>523</v>
      </c>
      <c r="AV72" s="1082"/>
      <c r="AW72" s="1082"/>
      <c r="AX72" s="1082"/>
      <c r="AY72" s="1082"/>
      <c r="AZ72" s="1077"/>
      <c r="BA72" s="1077"/>
      <c r="BB72" s="1077"/>
      <c r="BC72" s="1077"/>
      <c r="BD72" s="107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79" t="s">
        <v>612</v>
      </c>
      <c r="C73" s="1080"/>
      <c r="D73" s="1080"/>
      <c r="E73" s="1080"/>
      <c r="F73" s="1080"/>
      <c r="G73" s="1080"/>
      <c r="H73" s="1080"/>
      <c r="I73" s="1080"/>
      <c r="J73" s="1080"/>
      <c r="K73" s="1080"/>
      <c r="L73" s="1080"/>
      <c r="M73" s="1080"/>
      <c r="N73" s="1080"/>
      <c r="O73" s="1080"/>
      <c r="P73" s="1081"/>
      <c r="Q73" s="1083">
        <v>4626</v>
      </c>
      <c r="R73" s="1082"/>
      <c r="S73" s="1082"/>
      <c r="T73" s="1082"/>
      <c r="U73" s="1082"/>
      <c r="V73" s="1082">
        <v>4248</v>
      </c>
      <c r="W73" s="1082"/>
      <c r="X73" s="1082"/>
      <c r="Y73" s="1082"/>
      <c r="Z73" s="1082"/>
      <c r="AA73" s="1082">
        <v>378</v>
      </c>
      <c r="AB73" s="1082"/>
      <c r="AC73" s="1082"/>
      <c r="AD73" s="1082"/>
      <c r="AE73" s="1082"/>
      <c r="AF73" s="1082">
        <v>378</v>
      </c>
      <c r="AG73" s="1082"/>
      <c r="AH73" s="1082"/>
      <c r="AI73" s="1082"/>
      <c r="AJ73" s="1082"/>
      <c r="AK73" s="1082" t="s">
        <v>523</v>
      </c>
      <c r="AL73" s="1082"/>
      <c r="AM73" s="1082"/>
      <c r="AN73" s="1082"/>
      <c r="AO73" s="1082"/>
      <c r="AP73" s="1082" t="s">
        <v>523</v>
      </c>
      <c r="AQ73" s="1082"/>
      <c r="AR73" s="1082"/>
      <c r="AS73" s="1082"/>
      <c r="AT73" s="1082"/>
      <c r="AU73" s="1082" t="s">
        <v>523</v>
      </c>
      <c r="AV73" s="1082"/>
      <c r="AW73" s="1082"/>
      <c r="AX73" s="1082"/>
      <c r="AY73" s="1082"/>
      <c r="AZ73" s="1077"/>
      <c r="BA73" s="1077"/>
      <c r="BB73" s="1077"/>
      <c r="BC73" s="1077"/>
      <c r="BD73" s="107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79" t="s">
        <v>613</v>
      </c>
      <c r="C74" s="1080"/>
      <c r="D74" s="1080"/>
      <c r="E74" s="1080"/>
      <c r="F74" s="1080"/>
      <c r="G74" s="1080"/>
      <c r="H74" s="1080"/>
      <c r="I74" s="1080"/>
      <c r="J74" s="1080"/>
      <c r="K74" s="1080"/>
      <c r="L74" s="1080"/>
      <c r="M74" s="1080"/>
      <c r="N74" s="1080"/>
      <c r="O74" s="1080"/>
      <c r="P74" s="1081"/>
      <c r="Q74" s="1083">
        <v>486</v>
      </c>
      <c r="R74" s="1082"/>
      <c r="S74" s="1082"/>
      <c r="T74" s="1082"/>
      <c r="U74" s="1082"/>
      <c r="V74" s="1082">
        <v>483</v>
      </c>
      <c r="W74" s="1082"/>
      <c r="X74" s="1082"/>
      <c r="Y74" s="1082"/>
      <c r="Z74" s="1082"/>
      <c r="AA74" s="1082">
        <v>4</v>
      </c>
      <c r="AB74" s="1082"/>
      <c r="AC74" s="1082"/>
      <c r="AD74" s="1082"/>
      <c r="AE74" s="1082"/>
      <c r="AF74" s="1082">
        <v>4</v>
      </c>
      <c r="AG74" s="1082"/>
      <c r="AH74" s="1082"/>
      <c r="AI74" s="1082"/>
      <c r="AJ74" s="1082"/>
      <c r="AK74" s="1082" t="s">
        <v>523</v>
      </c>
      <c r="AL74" s="1082"/>
      <c r="AM74" s="1082"/>
      <c r="AN74" s="1082"/>
      <c r="AO74" s="1082"/>
      <c r="AP74" s="1082" t="s">
        <v>523</v>
      </c>
      <c r="AQ74" s="1082"/>
      <c r="AR74" s="1082"/>
      <c r="AS74" s="1082"/>
      <c r="AT74" s="1082"/>
      <c r="AU74" s="1082" t="s">
        <v>523</v>
      </c>
      <c r="AV74" s="1082"/>
      <c r="AW74" s="1082"/>
      <c r="AX74" s="1082"/>
      <c r="AY74" s="1082"/>
      <c r="AZ74" s="1077"/>
      <c r="BA74" s="1077"/>
      <c r="BB74" s="1077"/>
      <c r="BC74" s="1077"/>
      <c r="BD74" s="107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79" t="s">
        <v>614</v>
      </c>
      <c r="C75" s="1080"/>
      <c r="D75" s="1080"/>
      <c r="E75" s="1080"/>
      <c r="F75" s="1080"/>
      <c r="G75" s="1080"/>
      <c r="H75" s="1080"/>
      <c r="I75" s="1080"/>
      <c r="J75" s="1080"/>
      <c r="K75" s="1080"/>
      <c r="L75" s="1080"/>
      <c r="M75" s="1080"/>
      <c r="N75" s="1080"/>
      <c r="O75" s="1080"/>
      <c r="P75" s="1081"/>
      <c r="Q75" s="1073">
        <v>440293</v>
      </c>
      <c r="R75" s="1074"/>
      <c r="S75" s="1074"/>
      <c r="T75" s="1074"/>
      <c r="U75" s="1075"/>
      <c r="V75" s="1076">
        <v>419504</v>
      </c>
      <c r="W75" s="1074"/>
      <c r="X75" s="1074"/>
      <c r="Y75" s="1074"/>
      <c r="Z75" s="1075"/>
      <c r="AA75" s="1076">
        <v>20789</v>
      </c>
      <c r="AB75" s="1074"/>
      <c r="AC75" s="1074"/>
      <c r="AD75" s="1074"/>
      <c r="AE75" s="1075"/>
      <c r="AF75" s="1076">
        <v>20789</v>
      </c>
      <c r="AG75" s="1074"/>
      <c r="AH75" s="1074"/>
      <c r="AI75" s="1074"/>
      <c r="AJ75" s="1075"/>
      <c r="AK75" s="1076">
        <v>358</v>
      </c>
      <c r="AL75" s="1074"/>
      <c r="AM75" s="1074"/>
      <c r="AN75" s="1074"/>
      <c r="AO75" s="1075"/>
      <c r="AP75" s="1076" t="s">
        <v>523</v>
      </c>
      <c r="AQ75" s="1074"/>
      <c r="AR75" s="1074"/>
      <c r="AS75" s="1074"/>
      <c r="AT75" s="1075"/>
      <c r="AU75" s="1076" t="s">
        <v>523</v>
      </c>
      <c r="AV75" s="1074"/>
      <c r="AW75" s="1074"/>
      <c r="AX75" s="1074"/>
      <c r="AY75" s="1075"/>
      <c r="AZ75" s="1077"/>
      <c r="BA75" s="1077"/>
      <c r="BB75" s="1077"/>
      <c r="BC75" s="1077"/>
      <c r="BD75" s="107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79" t="s">
        <v>615</v>
      </c>
      <c r="C76" s="1080"/>
      <c r="D76" s="1080"/>
      <c r="E76" s="1080"/>
      <c r="F76" s="1080"/>
      <c r="G76" s="1080"/>
      <c r="H76" s="1080"/>
      <c r="I76" s="1080"/>
      <c r="J76" s="1080"/>
      <c r="K76" s="1080"/>
      <c r="L76" s="1080"/>
      <c r="M76" s="1080"/>
      <c r="N76" s="1080"/>
      <c r="O76" s="1080"/>
      <c r="P76" s="1081"/>
      <c r="Q76" s="1073">
        <v>320</v>
      </c>
      <c r="R76" s="1074"/>
      <c r="S76" s="1074"/>
      <c r="T76" s="1074"/>
      <c r="U76" s="1075"/>
      <c r="V76" s="1076">
        <v>313</v>
      </c>
      <c r="W76" s="1074"/>
      <c r="X76" s="1074"/>
      <c r="Y76" s="1074"/>
      <c r="Z76" s="1075"/>
      <c r="AA76" s="1076">
        <v>7</v>
      </c>
      <c r="AB76" s="1074"/>
      <c r="AC76" s="1074"/>
      <c r="AD76" s="1074"/>
      <c r="AE76" s="1075"/>
      <c r="AF76" s="1076">
        <v>7</v>
      </c>
      <c r="AG76" s="1074"/>
      <c r="AH76" s="1074"/>
      <c r="AI76" s="1074"/>
      <c r="AJ76" s="1075"/>
      <c r="AK76" s="1076">
        <v>4</v>
      </c>
      <c r="AL76" s="1074"/>
      <c r="AM76" s="1074"/>
      <c r="AN76" s="1074"/>
      <c r="AO76" s="1075"/>
      <c r="AP76" s="1076" t="s">
        <v>523</v>
      </c>
      <c r="AQ76" s="1074"/>
      <c r="AR76" s="1074"/>
      <c r="AS76" s="1074"/>
      <c r="AT76" s="1075"/>
      <c r="AU76" s="1076" t="s">
        <v>523</v>
      </c>
      <c r="AV76" s="1074"/>
      <c r="AW76" s="1074"/>
      <c r="AX76" s="1074"/>
      <c r="AY76" s="1075"/>
      <c r="AZ76" s="1077"/>
      <c r="BA76" s="1077"/>
      <c r="BB76" s="1077"/>
      <c r="BC76" s="1077"/>
      <c r="BD76" s="107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390</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21591</v>
      </c>
      <c r="AG88" s="1054"/>
      <c r="AH88" s="1054"/>
      <c r="AI88" s="1054"/>
      <c r="AJ88" s="1054"/>
      <c r="AK88" s="1058"/>
      <c r="AL88" s="1058"/>
      <c r="AM88" s="1058"/>
      <c r="AN88" s="1058"/>
      <c r="AO88" s="1058"/>
      <c r="AP88" s="1054">
        <v>7908</v>
      </c>
      <c r="AQ88" s="1054"/>
      <c r="AR88" s="1054"/>
      <c r="AS88" s="1054"/>
      <c r="AT88" s="1054"/>
      <c r="AU88" s="1054">
        <v>2061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1123406</v>
      </c>
      <c r="AB110" s="982"/>
      <c r="AC110" s="982"/>
      <c r="AD110" s="982"/>
      <c r="AE110" s="983"/>
      <c r="AF110" s="984">
        <v>1068447</v>
      </c>
      <c r="AG110" s="982"/>
      <c r="AH110" s="982"/>
      <c r="AI110" s="982"/>
      <c r="AJ110" s="983"/>
      <c r="AK110" s="984">
        <v>1027585</v>
      </c>
      <c r="AL110" s="982"/>
      <c r="AM110" s="982"/>
      <c r="AN110" s="982"/>
      <c r="AO110" s="983"/>
      <c r="AP110" s="985">
        <v>17.399999999999999</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11079043</v>
      </c>
      <c r="BR110" s="929"/>
      <c r="BS110" s="929"/>
      <c r="BT110" s="929"/>
      <c r="BU110" s="929"/>
      <c r="BV110" s="929">
        <v>10815174</v>
      </c>
      <c r="BW110" s="929"/>
      <c r="BX110" s="929"/>
      <c r="BY110" s="929"/>
      <c r="BZ110" s="929"/>
      <c r="CA110" s="929">
        <v>10917202</v>
      </c>
      <c r="CB110" s="929"/>
      <c r="CC110" s="929"/>
      <c r="CD110" s="929"/>
      <c r="CE110" s="929"/>
      <c r="CF110" s="953">
        <v>184.4</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438</v>
      </c>
      <c r="DM110" s="929"/>
      <c r="DN110" s="929"/>
      <c r="DO110" s="929"/>
      <c r="DP110" s="929"/>
      <c r="DQ110" s="929" t="s">
        <v>438</v>
      </c>
      <c r="DR110" s="929"/>
      <c r="DS110" s="929"/>
      <c r="DT110" s="929"/>
      <c r="DU110" s="929"/>
      <c r="DV110" s="930" t="s">
        <v>438</v>
      </c>
      <c r="DW110" s="930"/>
      <c r="DX110" s="930"/>
      <c r="DY110" s="930"/>
      <c r="DZ110" s="931"/>
    </row>
    <row r="111" spans="1:131" s="248" customFormat="1" ht="26.25" customHeight="1" x14ac:dyDescent="0.2">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437</v>
      </c>
      <c r="AG111" s="1010"/>
      <c r="AH111" s="1010"/>
      <c r="AI111" s="1010"/>
      <c r="AJ111" s="1011"/>
      <c r="AK111" s="1012" t="s">
        <v>438</v>
      </c>
      <c r="AL111" s="1010"/>
      <c r="AM111" s="1010"/>
      <c r="AN111" s="1010"/>
      <c r="AO111" s="1011"/>
      <c r="AP111" s="1013" t="s">
        <v>440</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318300</v>
      </c>
      <c r="BR111" s="901"/>
      <c r="BS111" s="901"/>
      <c r="BT111" s="901"/>
      <c r="BU111" s="901"/>
      <c r="BV111" s="901">
        <v>293987</v>
      </c>
      <c r="BW111" s="901"/>
      <c r="BX111" s="901"/>
      <c r="BY111" s="901"/>
      <c r="BZ111" s="901"/>
      <c r="CA111" s="901">
        <v>257356</v>
      </c>
      <c r="CB111" s="901"/>
      <c r="CC111" s="901"/>
      <c r="CD111" s="901"/>
      <c r="CE111" s="901"/>
      <c r="CF111" s="962">
        <v>4.3</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438</v>
      </c>
      <c r="DM111" s="901"/>
      <c r="DN111" s="901"/>
      <c r="DO111" s="901"/>
      <c r="DP111" s="901"/>
      <c r="DQ111" s="901" t="s">
        <v>438</v>
      </c>
      <c r="DR111" s="901"/>
      <c r="DS111" s="901"/>
      <c r="DT111" s="901"/>
      <c r="DU111" s="901"/>
      <c r="DV111" s="878" t="s">
        <v>443</v>
      </c>
      <c r="DW111" s="878"/>
      <c r="DX111" s="878"/>
      <c r="DY111" s="878"/>
      <c r="DZ111" s="879"/>
    </row>
    <row r="112" spans="1:131" s="248" customFormat="1" ht="26.25" customHeight="1" x14ac:dyDescent="0.2">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443</v>
      </c>
      <c r="AG112" s="864"/>
      <c r="AH112" s="864"/>
      <c r="AI112" s="864"/>
      <c r="AJ112" s="865"/>
      <c r="AK112" s="866" t="s">
        <v>437</v>
      </c>
      <c r="AL112" s="864"/>
      <c r="AM112" s="864"/>
      <c r="AN112" s="864"/>
      <c r="AO112" s="865"/>
      <c r="AP112" s="911" t="s">
        <v>443</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5367784</v>
      </c>
      <c r="BR112" s="901"/>
      <c r="BS112" s="901"/>
      <c r="BT112" s="901"/>
      <c r="BU112" s="901"/>
      <c r="BV112" s="901">
        <v>5314437</v>
      </c>
      <c r="BW112" s="901"/>
      <c r="BX112" s="901"/>
      <c r="BY112" s="901"/>
      <c r="BZ112" s="901"/>
      <c r="CA112" s="901">
        <v>5175114</v>
      </c>
      <c r="CB112" s="901"/>
      <c r="CC112" s="901"/>
      <c r="CD112" s="901"/>
      <c r="CE112" s="901"/>
      <c r="CF112" s="962">
        <v>87.4</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280864</v>
      </c>
      <c r="DH112" s="901"/>
      <c r="DI112" s="901"/>
      <c r="DJ112" s="901"/>
      <c r="DK112" s="901"/>
      <c r="DL112" s="901">
        <v>266570</v>
      </c>
      <c r="DM112" s="901"/>
      <c r="DN112" s="901"/>
      <c r="DO112" s="901"/>
      <c r="DP112" s="901"/>
      <c r="DQ112" s="901">
        <v>239939</v>
      </c>
      <c r="DR112" s="901"/>
      <c r="DS112" s="901"/>
      <c r="DT112" s="901"/>
      <c r="DU112" s="901"/>
      <c r="DV112" s="878">
        <v>4.0999999999999996</v>
      </c>
      <c r="DW112" s="878"/>
      <c r="DX112" s="878"/>
      <c r="DY112" s="878"/>
      <c r="DZ112" s="879"/>
    </row>
    <row r="113" spans="1:130" s="248" customFormat="1" ht="26.25" customHeight="1" x14ac:dyDescent="0.2">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555209</v>
      </c>
      <c r="AB113" s="1010"/>
      <c r="AC113" s="1010"/>
      <c r="AD113" s="1010"/>
      <c r="AE113" s="1011"/>
      <c r="AF113" s="1012">
        <v>554012</v>
      </c>
      <c r="AG113" s="1010"/>
      <c r="AH113" s="1010"/>
      <c r="AI113" s="1010"/>
      <c r="AJ113" s="1011"/>
      <c r="AK113" s="1012">
        <v>537368</v>
      </c>
      <c r="AL113" s="1010"/>
      <c r="AM113" s="1010"/>
      <c r="AN113" s="1010"/>
      <c r="AO113" s="1011"/>
      <c r="AP113" s="1013">
        <v>9.1</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2288847</v>
      </c>
      <c r="BR113" s="901"/>
      <c r="BS113" s="901"/>
      <c r="BT113" s="901"/>
      <c r="BU113" s="901"/>
      <c r="BV113" s="901">
        <v>2166243</v>
      </c>
      <c r="BW113" s="901"/>
      <c r="BX113" s="901"/>
      <c r="BY113" s="901"/>
      <c r="BZ113" s="901"/>
      <c r="CA113" s="901">
        <v>2061275</v>
      </c>
      <c r="CB113" s="901"/>
      <c r="CC113" s="901"/>
      <c r="CD113" s="901"/>
      <c r="CE113" s="901"/>
      <c r="CF113" s="962">
        <v>34.799999999999997</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443</v>
      </c>
      <c r="DM113" s="864"/>
      <c r="DN113" s="864"/>
      <c r="DO113" s="864"/>
      <c r="DP113" s="865"/>
      <c r="DQ113" s="866" t="s">
        <v>412</v>
      </c>
      <c r="DR113" s="864"/>
      <c r="DS113" s="864"/>
      <c r="DT113" s="864"/>
      <c r="DU113" s="865"/>
      <c r="DV113" s="911" t="s">
        <v>451</v>
      </c>
      <c r="DW113" s="912"/>
      <c r="DX113" s="912"/>
      <c r="DY113" s="912"/>
      <c r="DZ113" s="913"/>
    </row>
    <row r="114" spans="1:130" s="248" customFormat="1" ht="26.25" customHeight="1" x14ac:dyDescent="0.2">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199931</v>
      </c>
      <c r="AB114" s="864"/>
      <c r="AC114" s="864"/>
      <c r="AD114" s="864"/>
      <c r="AE114" s="865"/>
      <c r="AF114" s="866">
        <v>211706</v>
      </c>
      <c r="AG114" s="864"/>
      <c r="AH114" s="864"/>
      <c r="AI114" s="864"/>
      <c r="AJ114" s="865"/>
      <c r="AK114" s="866">
        <v>227658</v>
      </c>
      <c r="AL114" s="864"/>
      <c r="AM114" s="864"/>
      <c r="AN114" s="864"/>
      <c r="AO114" s="865"/>
      <c r="AP114" s="911">
        <v>3.8</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1181568</v>
      </c>
      <c r="BR114" s="901"/>
      <c r="BS114" s="901"/>
      <c r="BT114" s="901"/>
      <c r="BU114" s="901"/>
      <c r="BV114" s="901">
        <v>1273520</v>
      </c>
      <c r="BW114" s="901"/>
      <c r="BX114" s="901"/>
      <c r="BY114" s="901"/>
      <c r="BZ114" s="901"/>
      <c r="CA114" s="901">
        <v>1154110</v>
      </c>
      <c r="CB114" s="901"/>
      <c r="CC114" s="901"/>
      <c r="CD114" s="901"/>
      <c r="CE114" s="901"/>
      <c r="CF114" s="962">
        <v>19.5</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412</v>
      </c>
      <c r="DH114" s="864"/>
      <c r="DI114" s="864"/>
      <c r="DJ114" s="864"/>
      <c r="DK114" s="865"/>
      <c r="DL114" s="866" t="s">
        <v>451</v>
      </c>
      <c r="DM114" s="864"/>
      <c r="DN114" s="864"/>
      <c r="DO114" s="864"/>
      <c r="DP114" s="865"/>
      <c r="DQ114" s="866" t="s">
        <v>438</v>
      </c>
      <c r="DR114" s="864"/>
      <c r="DS114" s="864"/>
      <c r="DT114" s="864"/>
      <c r="DU114" s="865"/>
      <c r="DV114" s="911" t="s">
        <v>438</v>
      </c>
      <c r="DW114" s="912"/>
      <c r="DX114" s="912"/>
      <c r="DY114" s="912"/>
      <c r="DZ114" s="913"/>
    </row>
    <row r="115" spans="1:130" s="248" customFormat="1" ht="26.25" customHeight="1" x14ac:dyDescent="0.2">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17187</v>
      </c>
      <c r="AB115" s="1010"/>
      <c r="AC115" s="1010"/>
      <c r="AD115" s="1010"/>
      <c r="AE115" s="1011"/>
      <c r="AF115" s="1012">
        <v>17187</v>
      </c>
      <c r="AG115" s="1010"/>
      <c r="AH115" s="1010"/>
      <c r="AI115" s="1010"/>
      <c r="AJ115" s="1011"/>
      <c r="AK115" s="1012">
        <v>29538</v>
      </c>
      <c r="AL115" s="1010"/>
      <c r="AM115" s="1010"/>
      <c r="AN115" s="1010"/>
      <c r="AO115" s="1011"/>
      <c r="AP115" s="1013">
        <v>0.5</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451</v>
      </c>
      <c r="BR115" s="901"/>
      <c r="BS115" s="901"/>
      <c r="BT115" s="901"/>
      <c r="BU115" s="901"/>
      <c r="BV115" s="901" t="s">
        <v>443</v>
      </c>
      <c r="BW115" s="901"/>
      <c r="BX115" s="901"/>
      <c r="BY115" s="901"/>
      <c r="BZ115" s="901"/>
      <c r="CA115" s="901" t="s">
        <v>443</v>
      </c>
      <c r="CB115" s="901"/>
      <c r="CC115" s="901"/>
      <c r="CD115" s="901"/>
      <c r="CE115" s="901"/>
      <c r="CF115" s="962" t="s">
        <v>438</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412</v>
      </c>
      <c r="DH115" s="864"/>
      <c r="DI115" s="864"/>
      <c r="DJ115" s="864"/>
      <c r="DK115" s="865"/>
      <c r="DL115" s="866" t="s">
        <v>412</v>
      </c>
      <c r="DM115" s="864"/>
      <c r="DN115" s="864"/>
      <c r="DO115" s="864"/>
      <c r="DP115" s="865"/>
      <c r="DQ115" s="866" t="s">
        <v>443</v>
      </c>
      <c r="DR115" s="864"/>
      <c r="DS115" s="864"/>
      <c r="DT115" s="864"/>
      <c r="DU115" s="865"/>
      <c r="DV115" s="911" t="s">
        <v>412</v>
      </c>
      <c r="DW115" s="912"/>
      <c r="DX115" s="912"/>
      <c r="DY115" s="912"/>
      <c r="DZ115" s="913"/>
    </row>
    <row r="116" spans="1:130" s="248" customFormat="1" ht="26.25" customHeight="1" x14ac:dyDescent="0.2">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412</v>
      </c>
      <c r="AG116" s="864"/>
      <c r="AH116" s="864"/>
      <c r="AI116" s="864"/>
      <c r="AJ116" s="865"/>
      <c r="AK116" s="866" t="s">
        <v>437</v>
      </c>
      <c r="AL116" s="864"/>
      <c r="AM116" s="864"/>
      <c r="AN116" s="864"/>
      <c r="AO116" s="865"/>
      <c r="AP116" s="911" t="s">
        <v>412</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437</v>
      </c>
      <c r="BW116" s="901"/>
      <c r="BX116" s="901"/>
      <c r="BY116" s="901"/>
      <c r="BZ116" s="901"/>
      <c r="CA116" s="901" t="s">
        <v>438</v>
      </c>
      <c r="CB116" s="901"/>
      <c r="CC116" s="901"/>
      <c r="CD116" s="901"/>
      <c r="CE116" s="901"/>
      <c r="CF116" s="962" t="s">
        <v>438</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443</v>
      </c>
      <c r="DM116" s="864"/>
      <c r="DN116" s="864"/>
      <c r="DO116" s="864"/>
      <c r="DP116" s="865"/>
      <c r="DQ116" s="866" t="s">
        <v>438</v>
      </c>
      <c r="DR116" s="864"/>
      <c r="DS116" s="864"/>
      <c r="DT116" s="864"/>
      <c r="DU116" s="865"/>
      <c r="DV116" s="911" t="s">
        <v>437</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1895733</v>
      </c>
      <c r="AB117" s="996"/>
      <c r="AC117" s="996"/>
      <c r="AD117" s="996"/>
      <c r="AE117" s="997"/>
      <c r="AF117" s="998">
        <v>1851352</v>
      </c>
      <c r="AG117" s="996"/>
      <c r="AH117" s="996"/>
      <c r="AI117" s="996"/>
      <c r="AJ117" s="997"/>
      <c r="AK117" s="998">
        <v>1822149</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440</v>
      </c>
      <c r="BR117" s="901"/>
      <c r="BS117" s="901"/>
      <c r="BT117" s="901"/>
      <c r="BU117" s="901"/>
      <c r="BV117" s="901" t="s">
        <v>440</v>
      </c>
      <c r="BW117" s="901"/>
      <c r="BX117" s="901"/>
      <c r="BY117" s="901"/>
      <c r="BZ117" s="901"/>
      <c r="CA117" s="901" t="s">
        <v>440</v>
      </c>
      <c r="CB117" s="901"/>
      <c r="CC117" s="901"/>
      <c r="CD117" s="901"/>
      <c r="CE117" s="901"/>
      <c r="CF117" s="962" t="s">
        <v>440</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440</v>
      </c>
      <c r="DH117" s="864"/>
      <c r="DI117" s="864"/>
      <c r="DJ117" s="864"/>
      <c r="DK117" s="865"/>
      <c r="DL117" s="866" t="s">
        <v>440</v>
      </c>
      <c r="DM117" s="864"/>
      <c r="DN117" s="864"/>
      <c r="DO117" s="864"/>
      <c r="DP117" s="865"/>
      <c r="DQ117" s="866" t="s">
        <v>440</v>
      </c>
      <c r="DR117" s="864"/>
      <c r="DS117" s="864"/>
      <c r="DT117" s="864"/>
      <c r="DU117" s="865"/>
      <c r="DV117" s="911" t="s">
        <v>440</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443</v>
      </c>
      <c r="BR118" s="932"/>
      <c r="BS118" s="932"/>
      <c r="BT118" s="932"/>
      <c r="BU118" s="932"/>
      <c r="BV118" s="932" t="s">
        <v>443</v>
      </c>
      <c r="BW118" s="932"/>
      <c r="BX118" s="932"/>
      <c r="BY118" s="932"/>
      <c r="BZ118" s="932"/>
      <c r="CA118" s="932" t="s">
        <v>443</v>
      </c>
      <c r="CB118" s="932"/>
      <c r="CC118" s="932"/>
      <c r="CD118" s="932"/>
      <c r="CE118" s="932"/>
      <c r="CF118" s="962" t="s">
        <v>443</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v>37436</v>
      </c>
      <c r="DH118" s="864"/>
      <c r="DI118" s="864"/>
      <c r="DJ118" s="864"/>
      <c r="DK118" s="865"/>
      <c r="DL118" s="866">
        <v>27417</v>
      </c>
      <c r="DM118" s="864"/>
      <c r="DN118" s="864"/>
      <c r="DO118" s="864"/>
      <c r="DP118" s="865"/>
      <c r="DQ118" s="866">
        <v>17417</v>
      </c>
      <c r="DR118" s="864"/>
      <c r="DS118" s="864"/>
      <c r="DT118" s="864"/>
      <c r="DU118" s="865"/>
      <c r="DV118" s="911">
        <v>0.3</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443</v>
      </c>
      <c r="AB119" s="982"/>
      <c r="AC119" s="982"/>
      <c r="AD119" s="982"/>
      <c r="AE119" s="983"/>
      <c r="AF119" s="984" t="s">
        <v>443</v>
      </c>
      <c r="AG119" s="982"/>
      <c r="AH119" s="982"/>
      <c r="AI119" s="982"/>
      <c r="AJ119" s="983"/>
      <c r="AK119" s="984" t="s">
        <v>443</v>
      </c>
      <c r="AL119" s="982"/>
      <c r="AM119" s="982"/>
      <c r="AN119" s="982"/>
      <c r="AO119" s="983"/>
      <c r="AP119" s="985" t="s">
        <v>443</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466</v>
      </c>
      <c r="BP119" s="965"/>
      <c r="BQ119" s="969">
        <v>20235542</v>
      </c>
      <c r="BR119" s="932"/>
      <c r="BS119" s="932"/>
      <c r="BT119" s="932"/>
      <c r="BU119" s="932"/>
      <c r="BV119" s="932">
        <v>19863361</v>
      </c>
      <c r="BW119" s="932"/>
      <c r="BX119" s="932"/>
      <c r="BY119" s="932"/>
      <c r="BZ119" s="932"/>
      <c r="CA119" s="932">
        <v>19565057</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468</v>
      </c>
      <c r="DH119" s="847"/>
      <c r="DI119" s="847"/>
      <c r="DJ119" s="847"/>
      <c r="DK119" s="848"/>
      <c r="DL119" s="849" t="s">
        <v>443</v>
      </c>
      <c r="DM119" s="847"/>
      <c r="DN119" s="847"/>
      <c r="DO119" s="847"/>
      <c r="DP119" s="848"/>
      <c r="DQ119" s="849" t="s">
        <v>469</v>
      </c>
      <c r="DR119" s="847"/>
      <c r="DS119" s="847"/>
      <c r="DT119" s="847"/>
      <c r="DU119" s="848"/>
      <c r="DV119" s="935" t="s">
        <v>437</v>
      </c>
      <c r="DW119" s="936"/>
      <c r="DX119" s="936"/>
      <c r="DY119" s="936"/>
      <c r="DZ119" s="937"/>
    </row>
    <row r="120" spans="1:130" s="248" customFormat="1" ht="26.25" customHeight="1" x14ac:dyDescent="0.2">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437</v>
      </c>
      <c r="AB120" s="864"/>
      <c r="AC120" s="864"/>
      <c r="AD120" s="864"/>
      <c r="AE120" s="865"/>
      <c r="AF120" s="866" t="s">
        <v>437</v>
      </c>
      <c r="AG120" s="864"/>
      <c r="AH120" s="864"/>
      <c r="AI120" s="864"/>
      <c r="AJ120" s="865"/>
      <c r="AK120" s="866" t="s">
        <v>443</v>
      </c>
      <c r="AL120" s="864"/>
      <c r="AM120" s="864"/>
      <c r="AN120" s="864"/>
      <c r="AO120" s="865"/>
      <c r="AP120" s="911" t="s">
        <v>470</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3053006</v>
      </c>
      <c r="BR120" s="929"/>
      <c r="BS120" s="929"/>
      <c r="BT120" s="929"/>
      <c r="BU120" s="929"/>
      <c r="BV120" s="929">
        <v>2966483</v>
      </c>
      <c r="BW120" s="929"/>
      <c r="BX120" s="929"/>
      <c r="BY120" s="929"/>
      <c r="BZ120" s="929"/>
      <c r="CA120" s="929">
        <v>3092740</v>
      </c>
      <c r="CB120" s="929"/>
      <c r="CC120" s="929"/>
      <c r="CD120" s="929"/>
      <c r="CE120" s="929"/>
      <c r="CF120" s="953">
        <v>52.2</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t="s">
        <v>475</v>
      </c>
      <c r="DH120" s="929"/>
      <c r="DI120" s="929"/>
      <c r="DJ120" s="929"/>
      <c r="DK120" s="929"/>
      <c r="DL120" s="929" t="s">
        <v>468</v>
      </c>
      <c r="DM120" s="929"/>
      <c r="DN120" s="929"/>
      <c r="DO120" s="929"/>
      <c r="DP120" s="929"/>
      <c r="DQ120" s="929">
        <v>5168500</v>
      </c>
      <c r="DR120" s="929"/>
      <c r="DS120" s="929"/>
      <c r="DT120" s="929"/>
      <c r="DU120" s="929"/>
      <c r="DV120" s="930">
        <v>87.3</v>
      </c>
      <c r="DW120" s="930"/>
      <c r="DX120" s="930"/>
      <c r="DY120" s="930"/>
      <c r="DZ120" s="931"/>
    </row>
    <row r="121" spans="1:130" s="248" customFormat="1" ht="26.25" customHeight="1" x14ac:dyDescent="0.2">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14282</v>
      </c>
      <c r="AB121" s="864"/>
      <c r="AC121" s="864"/>
      <c r="AD121" s="864"/>
      <c r="AE121" s="865"/>
      <c r="AF121" s="866">
        <v>14282</v>
      </c>
      <c r="AG121" s="864"/>
      <c r="AH121" s="864"/>
      <c r="AI121" s="864"/>
      <c r="AJ121" s="865"/>
      <c r="AK121" s="866">
        <v>26633</v>
      </c>
      <c r="AL121" s="864"/>
      <c r="AM121" s="864"/>
      <c r="AN121" s="864"/>
      <c r="AO121" s="865"/>
      <c r="AP121" s="911">
        <v>0.4</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1959365</v>
      </c>
      <c r="BR121" s="901"/>
      <c r="BS121" s="901"/>
      <c r="BT121" s="901"/>
      <c r="BU121" s="901"/>
      <c r="BV121" s="901">
        <v>2055338</v>
      </c>
      <c r="BW121" s="901"/>
      <c r="BX121" s="901"/>
      <c r="BY121" s="901"/>
      <c r="BZ121" s="901"/>
      <c r="CA121" s="901">
        <v>1981935</v>
      </c>
      <c r="CB121" s="901"/>
      <c r="CC121" s="901"/>
      <c r="CD121" s="901"/>
      <c r="CE121" s="901"/>
      <c r="CF121" s="962">
        <v>33.5</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7220</v>
      </c>
      <c r="DH121" s="901"/>
      <c r="DI121" s="901"/>
      <c r="DJ121" s="901"/>
      <c r="DK121" s="901"/>
      <c r="DL121" s="901">
        <v>6965</v>
      </c>
      <c r="DM121" s="901"/>
      <c r="DN121" s="901"/>
      <c r="DO121" s="901"/>
      <c r="DP121" s="901"/>
      <c r="DQ121" s="901">
        <v>6614</v>
      </c>
      <c r="DR121" s="901"/>
      <c r="DS121" s="901"/>
      <c r="DT121" s="901"/>
      <c r="DU121" s="901"/>
      <c r="DV121" s="878">
        <v>0.1</v>
      </c>
      <c r="DW121" s="878"/>
      <c r="DX121" s="878"/>
      <c r="DY121" s="878"/>
      <c r="DZ121" s="879"/>
    </row>
    <row r="122" spans="1:130" s="248" customFormat="1" ht="26.25" customHeight="1" x14ac:dyDescent="0.2">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437</v>
      </c>
      <c r="AB122" s="864"/>
      <c r="AC122" s="864"/>
      <c r="AD122" s="864"/>
      <c r="AE122" s="865"/>
      <c r="AF122" s="866" t="s">
        <v>443</v>
      </c>
      <c r="AG122" s="864"/>
      <c r="AH122" s="864"/>
      <c r="AI122" s="864"/>
      <c r="AJ122" s="865"/>
      <c r="AK122" s="866" t="s">
        <v>437</v>
      </c>
      <c r="AL122" s="864"/>
      <c r="AM122" s="864"/>
      <c r="AN122" s="864"/>
      <c r="AO122" s="865"/>
      <c r="AP122" s="911" t="s">
        <v>437</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11232418</v>
      </c>
      <c r="BR122" s="932"/>
      <c r="BS122" s="932"/>
      <c r="BT122" s="932"/>
      <c r="BU122" s="932"/>
      <c r="BV122" s="932">
        <v>10906508</v>
      </c>
      <c r="BW122" s="932"/>
      <c r="BX122" s="932"/>
      <c r="BY122" s="932"/>
      <c r="BZ122" s="932"/>
      <c r="CA122" s="932">
        <v>10967209</v>
      </c>
      <c r="CB122" s="932"/>
      <c r="CC122" s="932"/>
      <c r="CD122" s="932"/>
      <c r="CE122" s="932"/>
      <c r="CF122" s="933">
        <v>185.2</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481</v>
      </c>
      <c r="DH122" s="901"/>
      <c r="DI122" s="901"/>
      <c r="DJ122" s="901"/>
      <c r="DK122" s="901"/>
      <c r="DL122" s="901" t="s">
        <v>469</v>
      </c>
      <c r="DM122" s="901"/>
      <c r="DN122" s="901"/>
      <c r="DO122" s="901"/>
      <c r="DP122" s="901"/>
      <c r="DQ122" s="901" t="s">
        <v>437</v>
      </c>
      <c r="DR122" s="901"/>
      <c r="DS122" s="901"/>
      <c r="DT122" s="901"/>
      <c r="DU122" s="901"/>
      <c r="DV122" s="878" t="s">
        <v>443</v>
      </c>
      <c r="DW122" s="878"/>
      <c r="DX122" s="878"/>
      <c r="DY122" s="878"/>
      <c r="DZ122" s="879"/>
    </row>
    <row r="123" spans="1:130" s="248" customFormat="1" ht="26.25" customHeight="1" x14ac:dyDescent="0.2">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437</v>
      </c>
      <c r="AG123" s="864"/>
      <c r="AH123" s="864"/>
      <c r="AI123" s="864"/>
      <c r="AJ123" s="865"/>
      <c r="AK123" s="866" t="s">
        <v>470</v>
      </c>
      <c r="AL123" s="864"/>
      <c r="AM123" s="864"/>
      <c r="AN123" s="864"/>
      <c r="AO123" s="865"/>
      <c r="AP123" s="911" t="s">
        <v>475</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482</v>
      </c>
      <c r="BP123" s="965"/>
      <c r="BQ123" s="919">
        <v>16244789</v>
      </c>
      <c r="BR123" s="920"/>
      <c r="BS123" s="920"/>
      <c r="BT123" s="920"/>
      <c r="BU123" s="920"/>
      <c r="BV123" s="920">
        <v>15928329</v>
      </c>
      <c r="BW123" s="920"/>
      <c r="BX123" s="920"/>
      <c r="BY123" s="920"/>
      <c r="BZ123" s="920"/>
      <c r="CA123" s="920">
        <v>16041884</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t="s">
        <v>468</v>
      </c>
      <c r="DH123" s="864"/>
      <c r="DI123" s="864"/>
      <c r="DJ123" s="864"/>
      <c r="DK123" s="865"/>
      <c r="DL123" s="866" t="s">
        <v>443</v>
      </c>
      <c r="DM123" s="864"/>
      <c r="DN123" s="864"/>
      <c r="DO123" s="864"/>
      <c r="DP123" s="865"/>
      <c r="DQ123" s="866" t="s">
        <v>443</v>
      </c>
      <c r="DR123" s="864"/>
      <c r="DS123" s="864"/>
      <c r="DT123" s="864"/>
      <c r="DU123" s="865"/>
      <c r="DV123" s="911" t="s">
        <v>468</v>
      </c>
      <c r="DW123" s="912"/>
      <c r="DX123" s="912"/>
      <c r="DY123" s="912"/>
      <c r="DZ123" s="913"/>
    </row>
    <row r="124" spans="1:130" s="248" customFormat="1" ht="26.25" customHeight="1" thickBot="1" x14ac:dyDescent="0.25">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475</v>
      </c>
      <c r="AB124" s="864"/>
      <c r="AC124" s="864"/>
      <c r="AD124" s="864"/>
      <c r="AE124" s="865"/>
      <c r="AF124" s="866" t="s">
        <v>443</v>
      </c>
      <c r="AG124" s="864"/>
      <c r="AH124" s="864"/>
      <c r="AI124" s="864"/>
      <c r="AJ124" s="865"/>
      <c r="AK124" s="866" t="s">
        <v>484</v>
      </c>
      <c r="AL124" s="864"/>
      <c r="AM124" s="864"/>
      <c r="AN124" s="864"/>
      <c r="AO124" s="865"/>
      <c r="AP124" s="911" t="s">
        <v>468</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70.8</v>
      </c>
      <c r="BR124" s="918"/>
      <c r="BS124" s="918"/>
      <c r="BT124" s="918"/>
      <c r="BU124" s="918"/>
      <c r="BV124" s="918">
        <v>68.900000000000006</v>
      </c>
      <c r="BW124" s="918"/>
      <c r="BX124" s="918"/>
      <c r="BY124" s="918"/>
      <c r="BZ124" s="918"/>
      <c r="CA124" s="918">
        <v>59.5</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v>5360564</v>
      </c>
      <c r="DH124" s="847"/>
      <c r="DI124" s="847"/>
      <c r="DJ124" s="847"/>
      <c r="DK124" s="848"/>
      <c r="DL124" s="849">
        <v>5307472</v>
      </c>
      <c r="DM124" s="847"/>
      <c r="DN124" s="847"/>
      <c r="DO124" s="847"/>
      <c r="DP124" s="848"/>
      <c r="DQ124" s="849" t="s">
        <v>468</v>
      </c>
      <c r="DR124" s="847"/>
      <c r="DS124" s="847"/>
      <c r="DT124" s="847"/>
      <c r="DU124" s="848"/>
      <c r="DV124" s="935" t="s">
        <v>468</v>
      </c>
      <c r="DW124" s="936"/>
      <c r="DX124" s="936"/>
      <c r="DY124" s="936"/>
      <c r="DZ124" s="937"/>
    </row>
    <row r="125" spans="1:130" s="248" customFormat="1" ht="26.25" customHeight="1" x14ac:dyDescent="0.2">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470</v>
      </c>
      <c r="AB125" s="864"/>
      <c r="AC125" s="864"/>
      <c r="AD125" s="864"/>
      <c r="AE125" s="865"/>
      <c r="AF125" s="866" t="s">
        <v>468</v>
      </c>
      <c r="AG125" s="864"/>
      <c r="AH125" s="864"/>
      <c r="AI125" s="864"/>
      <c r="AJ125" s="865"/>
      <c r="AK125" s="866" t="s">
        <v>443</v>
      </c>
      <c r="AL125" s="864"/>
      <c r="AM125" s="864"/>
      <c r="AN125" s="864"/>
      <c r="AO125" s="865"/>
      <c r="AP125" s="911" t="s">
        <v>475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468</v>
      </c>
      <c r="DH125" s="929"/>
      <c r="DI125" s="929"/>
      <c r="DJ125" s="929"/>
      <c r="DK125" s="929"/>
      <c r="DL125" s="929" t="s">
        <v>468</v>
      </c>
      <c r="DM125" s="929"/>
      <c r="DN125" s="929"/>
      <c r="DO125" s="929"/>
      <c r="DP125" s="929"/>
      <c r="DQ125" s="929" t="s">
        <v>475</v>
      </c>
      <c r="DR125" s="929"/>
      <c r="DS125" s="929"/>
      <c r="DT125" s="929"/>
      <c r="DU125" s="929"/>
      <c r="DV125" s="930" t="s">
        <v>443</v>
      </c>
      <c r="DW125" s="930"/>
      <c r="DX125" s="930"/>
      <c r="DY125" s="930"/>
      <c r="DZ125" s="931"/>
    </row>
    <row r="126" spans="1:130" s="248" customFormat="1" ht="26.25" customHeight="1" thickBot="1" x14ac:dyDescent="0.25">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2905</v>
      </c>
      <c r="AB126" s="864"/>
      <c r="AC126" s="864"/>
      <c r="AD126" s="864"/>
      <c r="AE126" s="865"/>
      <c r="AF126" s="866">
        <v>2905</v>
      </c>
      <c r="AG126" s="864"/>
      <c r="AH126" s="864"/>
      <c r="AI126" s="864"/>
      <c r="AJ126" s="865"/>
      <c r="AK126" s="866">
        <v>2905</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443</v>
      </c>
      <c r="DH126" s="901"/>
      <c r="DI126" s="901"/>
      <c r="DJ126" s="901"/>
      <c r="DK126" s="901"/>
      <c r="DL126" s="901" t="s">
        <v>490</v>
      </c>
      <c r="DM126" s="901"/>
      <c r="DN126" s="901"/>
      <c r="DO126" s="901"/>
      <c r="DP126" s="901"/>
      <c r="DQ126" s="901" t="s">
        <v>443</v>
      </c>
      <c r="DR126" s="901"/>
      <c r="DS126" s="901"/>
      <c r="DT126" s="901"/>
      <c r="DU126" s="901"/>
      <c r="DV126" s="878" t="s">
        <v>475</v>
      </c>
      <c r="DW126" s="878"/>
      <c r="DX126" s="878"/>
      <c r="DY126" s="878"/>
      <c r="DZ126" s="879"/>
    </row>
    <row r="127" spans="1:130" s="248" customFormat="1" ht="26.25" customHeight="1" x14ac:dyDescent="0.2">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443</v>
      </c>
      <c r="AB127" s="864"/>
      <c r="AC127" s="864"/>
      <c r="AD127" s="864"/>
      <c r="AE127" s="865"/>
      <c r="AF127" s="866" t="s">
        <v>443</v>
      </c>
      <c r="AG127" s="864"/>
      <c r="AH127" s="864"/>
      <c r="AI127" s="864"/>
      <c r="AJ127" s="865"/>
      <c r="AK127" s="866" t="s">
        <v>437</v>
      </c>
      <c r="AL127" s="864"/>
      <c r="AM127" s="864"/>
      <c r="AN127" s="864"/>
      <c r="AO127" s="865"/>
      <c r="AP127" s="911" t="s">
        <v>437</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468</v>
      </c>
      <c r="DH127" s="901"/>
      <c r="DI127" s="901"/>
      <c r="DJ127" s="901"/>
      <c r="DK127" s="901"/>
      <c r="DL127" s="901" t="s">
        <v>468</v>
      </c>
      <c r="DM127" s="901"/>
      <c r="DN127" s="901"/>
      <c r="DO127" s="901"/>
      <c r="DP127" s="901"/>
      <c r="DQ127" s="901" t="s">
        <v>443</v>
      </c>
      <c r="DR127" s="901"/>
      <c r="DS127" s="901"/>
      <c r="DT127" s="901"/>
      <c r="DU127" s="901"/>
      <c r="DV127" s="878" t="s">
        <v>470</v>
      </c>
      <c r="DW127" s="878"/>
      <c r="DX127" s="878"/>
      <c r="DY127" s="878"/>
      <c r="DZ127" s="879"/>
    </row>
    <row r="128" spans="1:130" s="248" customFormat="1" ht="26.25" customHeight="1" thickBot="1" x14ac:dyDescent="0.25">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192012</v>
      </c>
      <c r="AB128" s="885"/>
      <c r="AC128" s="885"/>
      <c r="AD128" s="885"/>
      <c r="AE128" s="886"/>
      <c r="AF128" s="887">
        <v>201648</v>
      </c>
      <c r="AG128" s="885"/>
      <c r="AH128" s="885"/>
      <c r="AI128" s="885"/>
      <c r="AJ128" s="886"/>
      <c r="AK128" s="887">
        <v>196686</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437</v>
      </c>
      <c r="BG128" s="871"/>
      <c r="BH128" s="871"/>
      <c r="BI128" s="871"/>
      <c r="BJ128" s="871"/>
      <c r="BK128" s="871"/>
      <c r="BL128" s="894"/>
      <c r="BM128" s="870">
        <v>14.07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468</v>
      </c>
      <c r="DH128" s="875"/>
      <c r="DI128" s="875"/>
      <c r="DJ128" s="875"/>
      <c r="DK128" s="875"/>
      <c r="DL128" s="875" t="s">
        <v>468</v>
      </c>
      <c r="DM128" s="875"/>
      <c r="DN128" s="875"/>
      <c r="DO128" s="875"/>
      <c r="DP128" s="875"/>
      <c r="DQ128" s="875" t="s">
        <v>490</v>
      </c>
      <c r="DR128" s="875"/>
      <c r="DS128" s="875"/>
      <c r="DT128" s="875"/>
      <c r="DU128" s="875"/>
      <c r="DV128" s="876" t="s">
        <v>437</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6623146</v>
      </c>
      <c r="AB129" s="864"/>
      <c r="AC129" s="864"/>
      <c r="AD129" s="864"/>
      <c r="AE129" s="865"/>
      <c r="AF129" s="866">
        <v>6700579</v>
      </c>
      <c r="AG129" s="864"/>
      <c r="AH129" s="864"/>
      <c r="AI129" s="864"/>
      <c r="AJ129" s="865"/>
      <c r="AK129" s="866">
        <v>6927723</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437</v>
      </c>
      <c r="BG129" s="854"/>
      <c r="BH129" s="854"/>
      <c r="BI129" s="854"/>
      <c r="BJ129" s="854"/>
      <c r="BK129" s="854"/>
      <c r="BL129" s="855"/>
      <c r="BM129" s="853">
        <v>19.07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991941</v>
      </c>
      <c r="AB130" s="864"/>
      <c r="AC130" s="864"/>
      <c r="AD130" s="864"/>
      <c r="AE130" s="865"/>
      <c r="AF130" s="866">
        <v>995391</v>
      </c>
      <c r="AG130" s="864"/>
      <c r="AH130" s="864"/>
      <c r="AI130" s="864"/>
      <c r="AJ130" s="865"/>
      <c r="AK130" s="866">
        <v>1006457</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11.5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5631205</v>
      </c>
      <c r="AB131" s="847"/>
      <c r="AC131" s="847"/>
      <c r="AD131" s="847"/>
      <c r="AE131" s="848"/>
      <c r="AF131" s="849">
        <v>5705188</v>
      </c>
      <c r="AG131" s="847"/>
      <c r="AH131" s="847"/>
      <c r="AI131" s="847"/>
      <c r="AJ131" s="848"/>
      <c r="AK131" s="849">
        <v>5921266</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v>59.5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12.63992343</v>
      </c>
      <c r="AB132" s="827"/>
      <c r="AC132" s="827"/>
      <c r="AD132" s="827"/>
      <c r="AE132" s="828"/>
      <c r="AF132" s="829">
        <v>11.46873688</v>
      </c>
      <c r="AG132" s="827"/>
      <c r="AH132" s="827"/>
      <c r="AI132" s="827"/>
      <c r="AJ132" s="828"/>
      <c r="AK132" s="829">
        <v>10.45394684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11.5</v>
      </c>
      <c r="AB133" s="806"/>
      <c r="AC133" s="806"/>
      <c r="AD133" s="806"/>
      <c r="AE133" s="807"/>
      <c r="AF133" s="805">
        <v>12.1</v>
      </c>
      <c r="AG133" s="806"/>
      <c r="AH133" s="806"/>
      <c r="AI133" s="806"/>
      <c r="AJ133" s="807"/>
      <c r="AK133" s="805">
        <v>11.5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u75sItVQlxOnB6l6Mz8WJlGspOPH3MH5tJ2UsF0cD2XPOb6HGmoEKkf/R36N82inuHmlStPsnfm58uDvJG4uw==" saltValue="+3gIu5wZx4PkEby7cuwP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78740157480314965" bottom="0.39370078740157483"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B12" sqref="L12:Q12"/>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3UqLhjxM16KyYEUiVY4tzqEW4qQT/wbZsg5b84cYHmcFWrcL3ZzBJy1ROUPsUaoSeppm+91kskOz/WwRnHEIjQ==" saltValue="GLyuUgCSrZNsveApXAs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12" sqref="L12:Q12"/>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TnPuLkIo0fiJlmKPDJjFVJOAXVwzkd7t64LbQM4+sI9P0TQkVIMCK1UxtNO1kusuQaoLgaBy4dz6ogzjVhhlA==" saltValue="tBoDU2V7bG3iwfcfCAkjLQ=="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B12" sqref="L12:Q12"/>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3" t="s">
        <v>514</v>
      </c>
      <c r="AP7" s="305"/>
      <c r="AQ7" s="306" t="s">
        <v>515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4"/>
      <c r="AP8" s="311" t="s">
        <v>516</v>
      </c>
      <c r="AQ8" s="312" t="s">
        <v>517</v>
      </c>
      <c r="AR8" s="313" t="s">
        <v>518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4" t="s">
        <v>519</v>
      </c>
      <c r="AL9" s="1225"/>
      <c r="AM9" s="1225"/>
      <c r="AN9" s="1226"/>
      <c r="AO9" s="314">
        <v>1964260</v>
      </c>
      <c r="AP9" s="314">
        <v>66764</v>
      </c>
      <c r="AQ9" s="315">
        <v>71124</v>
      </c>
      <c r="AR9" s="316">
        <v>-6.1</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4" t="s">
        <v>520</v>
      </c>
      <c r="AL10" s="1225"/>
      <c r="AM10" s="1225"/>
      <c r="AN10" s="1226"/>
      <c r="AO10" s="317">
        <v>185934</v>
      </c>
      <c r="AP10" s="317">
        <v>6320</v>
      </c>
      <c r="AQ10" s="318">
        <v>8282</v>
      </c>
      <c r="AR10" s="319">
        <v>-23.7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4" t="s">
        <v>521</v>
      </c>
      <c r="AL11" s="1225"/>
      <c r="AM11" s="1225"/>
      <c r="AN11" s="1226"/>
      <c r="AO11" s="317">
        <v>47558</v>
      </c>
      <c r="AP11" s="317">
        <v>1616</v>
      </c>
      <c r="AQ11" s="318">
        <v>547</v>
      </c>
      <c r="AR11" s="319">
        <v>195.4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4" t="s">
        <v>522</v>
      </c>
      <c r="AL12" s="1225"/>
      <c r="AM12" s="1225"/>
      <c r="AN12" s="1226"/>
      <c r="AO12" s="317" t="s">
        <v>523</v>
      </c>
      <c r="AP12" s="317" t="s">
        <v>523</v>
      </c>
      <c r="AQ12" s="318">
        <v>5</v>
      </c>
      <c r="AR12" s="319" t="s">
        <v>523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4" t="s">
        <v>524</v>
      </c>
      <c r="AL13" s="1225"/>
      <c r="AM13" s="1225"/>
      <c r="AN13" s="1226"/>
      <c r="AO13" s="317">
        <v>68052</v>
      </c>
      <c r="AP13" s="317">
        <v>2313</v>
      </c>
      <c r="AQ13" s="318">
        <v>2930</v>
      </c>
      <c r="AR13" s="319">
        <v>-21.1</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4" t="s">
        <v>525</v>
      </c>
      <c r="AL14" s="1225"/>
      <c r="AM14" s="1225"/>
      <c r="AN14" s="1226"/>
      <c r="AO14" s="317">
        <v>80087</v>
      </c>
      <c r="AP14" s="317">
        <v>2722</v>
      </c>
      <c r="AQ14" s="318">
        <v>1382</v>
      </c>
      <c r="AR14" s="319">
        <v>97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7" t="s">
        <v>526</v>
      </c>
      <c r="AL15" s="1228"/>
      <c r="AM15" s="1228"/>
      <c r="AN15" s="1229"/>
      <c r="AO15" s="317">
        <v>-111887</v>
      </c>
      <c r="AP15" s="317">
        <v>-3803</v>
      </c>
      <c r="AQ15" s="318">
        <v>-4924</v>
      </c>
      <c r="AR15" s="319">
        <v>-22.8</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7" t="s">
        <v>188</v>
      </c>
      <c r="AL16" s="1228"/>
      <c r="AM16" s="1228"/>
      <c r="AN16" s="1229"/>
      <c r="AO16" s="317">
        <v>2234004</v>
      </c>
      <c r="AP16" s="317">
        <v>75932</v>
      </c>
      <c r="AQ16" s="318">
        <v>79347</v>
      </c>
      <c r="AR16" s="319">
        <v>-4.3</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0" t="s">
        <v>531</v>
      </c>
      <c r="AL21" s="1231"/>
      <c r="AM21" s="1231"/>
      <c r="AN21" s="1232"/>
      <c r="AO21" s="330">
        <v>7.07</v>
      </c>
      <c r="AP21" s="331">
        <v>7.49</v>
      </c>
      <c r="AQ21" s="332">
        <v>-0.42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0" t="s">
        <v>532</v>
      </c>
      <c r="AL22" s="1231"/>
      <c r="AM22" s="1231"/>
      <c r="AN22" s="1232"/>
      <c r="AO22" s="335">
        <v>96.1</v>
      </c>
      <c r="AP22" s="336">
        <v>97.5</v>
      </c>
      <c r="AQ22" s="337">
        <v>-1.4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3" t="s">
        <v>514</v>
      </c>
      <c r="AP30" s="305"/>
      <c r="AQ30" s="306" t="s">
        <v>515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4"/>
      <c r="AP31" s="311" t="s">
        <v>516</v>
      </c>
      <c r="AQ31" s="312" t="s">
        <v>517</v>
      </c>
      <c r="AR31" s="313" t="s">
        <v>518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3" t="s">
        <v>536</v>
      </c>
      <c r="AL32" s="1214"/>
      <c r="AM32" s="1214"/>
      <c r="AN32" s="1215"/>
      <c r="AO32" s="345">
        <v>1027585</v>
      </c>
      <c r="AP32" s="345">
        <v>34927</v>
      </c>
      <c r="AQ32" s="346">
        <v>30764</v>
      </c>
      <c r="AR32" s="347">
        <v>13.5</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3" t="s">
        <v>537</v>
      </c>
      <c r="AL33" s="1214"/>
      <c r="AM33" s="1214"/>
      <c r="AN33" s="1215"/>
      <c r="AO33" s="345" t="s">
        <v>523</v>
      </c>
      <c r="AP33" s="345" t="s">
        <v>523</v>
      </c>
      <c r="AQ33" s="346" t="s">
        <v>523</v>
      </c>
      <c r="AR33" s="347" t="s">
        <v>523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3" t="s">
        <v>538</v>
      </c>
      <c r="AL34" s="1214"/>
      <c r="AM34" s="1214"/>
      <c r="AN34" s="1215"/>
      <c r="AO34" s="345" t="s">
        <v>523</v>
      </c>
      <c r="AP34" s="345" t="s">
        <v>523</v>
      </c>
      <c r="AQ34" s="346" t="s">
        <v>523</v>
      </c>
      <c r="AR34" s="347" t="s">
        <v>523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3" t="s">
        <v>539</v>
      </c>
      <c r="AL35" s="1214"/>
      <c r="AM35" s="1214"/>
      <c r="AN35" s="1215"/>
      <c r="AO35" s="345">
        <v>537368</v>
      </c>
      <c r="AP35" s="345">
        <v>18265</v>
      </c>
      <c r="AQ35" s="346">
        <v>12161</v>
      </c>
      <c r="AR35" s="347">
        <v>50.2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3" t="s">
        <v>540</v>
      </c>
      <c r="AL36" s="1214"/>
      <c r="AM36" s="1214"/>
      <c r="AN36" s="1215"/>
      <c r="AO36" s="345">
        <v>227658</v>
      </c>
      <c r="AP36" s="345">
        <v>7738</v>
      </c>
      <c r="AQ36" s="346">
        <v>1793</v>
      </c>
      <c r="AR36" s="347">
        <v>331.6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3" t="s">
        <v>541</v>
      </c>
      <c r="AL37" s="1214"/>
      <c r="AM37" s="1214"/>
      <c r="AN37" s="1215"/>
      <c r="AO37" s="345">
        <v>29538</v>
      </c>
      <c r="AP37" s="345">
        <v>1004</v>
      </c>
      <c r="AQ37" s="346">
        <v>575</v>
      </c>
      <c r="AR37" s="347">
        <v>74.599999999999994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0" t="s">
        <v>542</v>
      </c>
      <c r="AL38" s="1211"/>
      <c r="AM38" s="1211"/>
      <c r="AN38" s="1212"/>
      <c r="AO38" s="348" t="s">
        <v>523</v>
      </c>
      <c r="AP38" s="348" t="s">
        <v>523</v>
      </c>
      <c r="AQ38" s="349">
        <v>1</v>
      </c>
      <c r="AR38" s="337" t="s">
        <v>523</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0" t="s">
        <v>543</v>
      </c>
      <c r="AL39" s="1211"/>
      <c r="AM39" s="1211"/>
      <c r="AN39" s="1212"/>
      <c r="AO39" s="345">
        <v>-196686</v>
      </c>
      <c r="AP39" s="345">
        <v>-6685</v>
      </c>
      <c r="AQ39" s="346">
        <v>-2883</v>
      </c>
      <c r="AR39" s="347">
        <v>131.9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3" t="s">
        <v>544</v>
      </c>
      <c r="AL40" s="1214"/>
      <c r="AM40" s="1214"/>
      <c r="AN40" s="1215"/>
      <c r="AO40" s="345">
        <v>-1006457</v>
      </c>
      <c r="AP40" s="345">
        <v>-34209</v>
      </c>
      <c r="AQ40" s="346">
        <v>-29973</v>
      </c>
      <c r="AR40" s="347">
        <v>14.1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6" t="s">
        <v>298</v>
      </c>
      <c r="AL41" s="1217"/>
      <c r="AM41" s="1217"/>
      <c r="AN41" s="1218"/>
      <c r="AO41" s="345">
        <v>619006</v>
      </c>
      <c r="AP41" s="345">
        <v>21040</v>
      </c>
      <c r="AQ41" s="346">
        <v>12437</v>
      </c>
      <c r="AR41" s="347">
        <v>69.2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9" t="s">
        <v>514</v>
      </c>
      <c r="AN49" s="1221" t="s">
        <v>548</v>
      </c>
      <c r="AO49" s="1222"/>
      <c r="AP49" s="1222"/>
      <c r="AQ49" s="1222"/>
      <c r="AR49" s="1223"/>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0"/>
      <c r="AN50" s="361" t="s">
        <v>549</v>
      </c>
      <c r="AO50" s="362" t="s">
        <v>550</v>
      </c>
      <c r="AP50" s="363" t="s">
        <v>551</v>
      </c>
      <c r="AQ50" s="364" t="s">
        <v>552</v>
      </c>
      <c r="AR50" s="365" t="s">
        <v>553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962354</v>
      </c>
      <c r="AN51" s="367">
        <v>32423</v>
      </c>
      <c r="AO51" s="368">
        <v>-17.399999999999999</v>
      </c>
      <c r="AP51" s="369">
        <v>57122</v>
      </c>
      <c r="AQ51" s="370">
        <v>0.4</v>
      </c>
      <c r="AR51" s="371">
        <v>-17.8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520748</v>
      </c>
      <c r="AN52" s="375">
        <v>17545</v>
      </c>
      <c r="AO52" s="376">
        <v>-13.6</v>
      </c>
      <c r="AP52" s="377">
        <v>36191</v>
      </c>
      <c r="AQ52" s="378">
        <v>11.2</v>
      </c>
      <c r="AR52" s="379">
        <v>-24.8</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1578572</v>
      </c>
      <c r="AN53" s="367">
        <v>53170</v>
      </c>
      <c r="AO53" s="368">
        <v>64</v>
      </c>
      <c r="AP53" s="369">
        <v>53655</v>
      </c>
      <c r="AQ53" s="370">
        <v>-6.1</v>
      </c>
      <c r="AR53" s="371">
        <v>70.099999999999994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855497</v>
      </c>
      <c r="AN54" s="375">
        <v>28815</v>
      </c>
      <c r="AO54" s="376">
        <v>64.2</v>
      </c>
      <c r="AP54" s="377">
        <v>32719</v>
      </c>
      <c r="AQ54" s="378">
        <v>-9.6</v>
      </c>
      <c r="AR54" s="379">
        <v>73.8</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1309502</v>
      </c>
      <c r="AN55" s="367">
        <v>44115</v>
      </c>
      <c r="AO55" s="368">
        <v>-17</v>
      </c>
      <c r="AP55" s="369">
        <v>53869</v>
      </c>
      <c r="AQ55" s="370">
        <v>0.4</v>
      </c>
      <c r="AR55" s="371">
        <v>-17.399999999999999</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610561</v>
      </c>
      <c r="AN56" s="375">
        <v>20569</v>
      </c>
      <c r="AO56" s="376">
        <v>-28.6</v>
      </c>
      <c r="AP56" s="377">
        <v>35046</v>
      </c>
      <c r="AQ56" s="378">
        <v>7.1</v>
      </c>
      <c r="AR56" s="379">
        <v>-35.700000000000003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868903</v>
      </c>
      <c r="AN57" s="367">
        <v>29351</v>
      </c>
      <c r="AO57" s="368">
        <v>-33.5</v>
      </c>
      <c r="AP57" s="369">
        <v>59119</v>
      </c>
      <c r="AQ57" s="370">
        <v>9.6999999999999993</v>
      </c>
      <c r="AR57" s="371">
        <v>-43.2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677667</v>
      </c>
      <c r="AN58" s="375">
        <v>22891</v>
      </c>
      <c r="AO58" s="376">
        <v>11.3</v>
      </c>
      <c r="AP58" s="377">
        <v>29900</v>
      </c>
      <c r="AQ58" s="378">
        <v>-14.7</v>
      </c>
      <c r="AR58" s="379">
        <v>26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1160829</v>
      </c>
      <c r="AN59" s="367">
        <v>39456</v>
      </c>
      <c r="AO59" s="368">
        <v>34.4</v>
      </c>
      <c r="AP59" s="369">
        <v>53895</v>
      </c>
      <c r="AQ59" s="370">
        <v>-8.8000000000000007</v>
      </c>
      <c r="AR59" s="371">
        <v>43.2</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904399</v>
      </c>
      <c r="AN60" s="375">
        <v>30740</v>
      </c>
      <c r="AO60" s="376">
        <v>34.299999999999997</v>
      </c>
      <c r="AP60" s="377">
        <v>31224</v>
      </c>
      <c r="AQ60" s="378">
        <v>4.4000000000000004</v>
      </c>
      <c r="AR60" s="379">
        <v>29.9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1176032</v>
      </c>
      <c r="AN61" s="382">
        <v>39703</v>
      </c>
      <c r="AO61" s="383">
        <v>6.1</v>
      </c>
      <c r="AP61" s="384">
        <v>55532</v>
      </c>
      <c r="AQ61" s="385">
        <v>-0.9</v>
      </c>
      <c r="AR61" s="371">
        <v>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713774</v>
      </c>
      <c r="AN62" s="375">
        <v>24112</v>
      </c>
      <c r="AO62" s="376">
        <v>13.5</v>
      </c>
      <c r="AP62" s="377">
        <v>33016</v>
      </c>
      <c r="AQ62" s="378">
        <v>-0.3</v>
      </c>
      <c r="AR62" s="379">
        <v>13.8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ANR+VY3X9Omm1ucZwi1HZK2UcyyLhVV0fzswu+WVj0AbeJtMfyjalXNk8rR/Cqj8/RTkMeolh3lQrwuZiNLpbw==" saltValue="nQlMhYhlqVK+VN/3gbZD7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12" sqref="L12:Q12"/>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row r="121" spans="125:125" ht="13.5" hidden="1" customHeight="1" x14ac:dyDescent="0.2">
      <c r="DU121" s="292"/>
    </row>
  </sheetData>
  <sheetProtection algorithmName="SHA-512" hashValue="9S6XIZGcfZIEIgBiF5+Hc1tR20e5+82eVR7BHHjPEjJ5ugLLkLPuV68ckw6WwDB0b9omkd10j5X2sM+Fq806/g==" saltValue="k4DuF7Mtdf4X+oqFKQpOQ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12" sqref="L12:Q12"/>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563</v>
      </c>
    </row>
  </sheetData>
  <sheetProtection algorithmName="SHA-512" hashValue="3WlvnnR4CVHzEeEWWrHAEjYnhWvgmpTELSj7ysPT+ByXeYWBnZvV5LfY0UEU9tsaHMxJBxrSZJuJV3JLW6AisQ==" saltValue="Mta8B7IfSDzV1b+AzCPQ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B12" sqref="L12:Q12"/>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35" t="s">
        <v>3</v>
      </c>
      <c r="D47" s="1235"/>
      <c r="E47" s="1236"/>
      <c r="F47" s="11">
        <v>30.95</v>
      </c>
      <c r="G47" s="12">
        <v>24.68</v>
      </c>
      <c r="H47" s="12">
        <v>24.17</v>
      </c>
      <c r="I47" s="12">
        <v>22.06</v>
      </c>
      <c r="J47" s="13">
        <v>22.06</v>
      </c>
    </row>
    <row r="48" spans="2:10" ht="57.75" customHeight="1" x14ac:dyDescent="0.2">
      <c r="B48" s="14"/>
      <c r="C48" s="1237" t="s">
        <v>4</v>
      </c>
      <c r="D48" s="1237"/>
      <c r="E48" s="1238"/>
      <c r="F48" s="15">
        <v>7.46</v>
      </c>
      <c r="G48" s="16">
        <v>9.3000000000000007</v>
      </c>
      <c r="H48" s="16">
        <v>7.99</v>
      </c>
      <c r="I48" s="16">
        <v>7.51</v>
      </c>
      <c r="J48" s="17">
        <v>6.38</v>
      </c>
    </row>
    <row r="49" spans="2:10" ht="57.75" customHeight="1" thickBot="1" x14ac:dyDescent="0.25">
      <c r="B49" s="18"/>
      <c r="C49" s="1239" t="s">
        <v>5</v>
      </c>
      <c r="D49" s="1239"/>
      <c r="E49" s="1240"/>
      <c r="F49" s="19" t="s">
        <v>569</v>
      </c>
      <c r="G49" s="20" t="s">
        <v>570</v>
      </c>
      <c r="H49" s="20" t="s">
        <v>571</v>
      </c>
      <c r="I49" s="20" t="s">
        <v>572</v>
      </c>
      <c r="J49" s="21" t="s">
        <v>573</v>
      </c>
    </row>
    <row r="50" spans="2:10" ht="13.5" customHeight="1" x14ac:dyDescent="0.2"/>
  </sheetData>
  <sheetProtection algorithmName="SHA-512" hashValue="W7mwKf4zqEk+z/hUObM2oe+LxDycp5YAqpaYBiS2t8taRmBZcxV72FM1WTOiTW3+7RnOSUcZw3F3IVW9SAb7Iw==" saltValue="q7lHRUQDFfYHvHNuY029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YSDWEB0504</cp:lastModifiedBy>
  <cp:lastPrinted>2024-03-29T00:06:51Z</cp:lastPrinted>
  <dcterms:created xsi:type="dcterms:W3CDTF">2022-02-02T05:26:19Z</dcterms:created>
  <dcterms:modified xsi:type="dcterms:W3CDTF">2024-03-29T00:07:27Z</dcterms:modified>
  <cp:category/>
</cp:coreProperties>
</file>