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23.10.152\share\180_財政管理課\財政部門\総括\財政状況資料集（類似団体比較カード含）\令和5年度決算\(7.9.16)【修正依頼：918（木）〆】令和４年度財政状況資料集について（2回目・地方公会計関係）\"/>
    </mc:Choice>
  </mc:AlternateContent>
  <xr:revisionPtr revIDLastSave="0" documentId="13_ncr:1_{AD0BA7F7-0F24-48F5-94CC-CBDF4FCD695A}" xr6:coauthVersionLast="47" xr6:coauthVersionMax="47" xr10:uidLastSave="{00000000-0000-0000-0000-000000000000}"/>
  <bookViews>
    <workbookView xWindow="-108" yWindow="-108" windowWidth="23256" windowHeight="13896" tabRatio="559"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<sst xmlns="http://schemas.openxmlformats.org/spreadsheetml/2006/main" count="1110" uniqueCount="574">
  <si>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</si>
  <si>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</si>
  <si>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</si>
  <si>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</si>
  <si>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</si>
  <si>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</si>
  <si>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</si>
  <si>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</si>
  <si>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</si>
  <si>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</si>
  <si>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</si>
  <si>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</si>
  <si>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</si>
  <si>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</si>
  <si>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</si>
  <si>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</si>
  <si>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</si>
  <si>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</si>
  <si>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</si>
  <si>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</si>
  <si>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</si>
  <si>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</si>
  <si>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</si>
  <si>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</si>
  <si>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</si>
  <si>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</si>
  <si>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</si>
  <si>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</si>
  <si>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</si>
  <si>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</si>
  <si>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</si>
  <si>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</si>
  <si>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</si>
  <si>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</si>
  <si>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</si>
  <si>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</si>
  <si>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</si>
  <si>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</si>
  <si>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</si>
  <si>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</si>
  <si>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</si>
  <si>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</si>
  <si>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</si>
  <si>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</si>
  <si>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</si>
  <si>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</si>
  <si>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</si>
  <si>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</si>
  <si>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</si>
  <si>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</si>
  <si>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</si>
  <si>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</si>
  <si>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</si>
  <si>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</si>
  <si>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</si>
  <si>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</si>
  <si>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</si>
  <si>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</si>
  <si>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</si>
  <si>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</si>
  <si>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</si>
  <si>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</si>
  <si>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</si>
  <si>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</si>
  <si>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</si>
  <si>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</si>
  <si>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</si>
  <si>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</si>
  <si>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</si>
  <si>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</si>
  <si>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</si>
  <si>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</si>
  <si>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</si>
  <si>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</si>
  <si>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</si>
  <si>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</si>
  <si>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</si>
  <si>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</si>
  <si>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</si>
  <si>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</si>
  <si>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</si>
  <si>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</si>
  <si>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</si>
  <si>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</si>
  <si>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</si>
  <si>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</si>
  <si>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</si>
  <si>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</si>
  <si>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</si>
  <si>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</si>
  <si>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</si>
  <si>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</si>
  <si>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</si>
  <si>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</si>
  <si>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吉田町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</si>
  <si>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</si>
  <si>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</si>
  <si>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</si>
  <si>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</si>
  <si>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</si>
  <si>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</si>
  <si>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</si>
  <si>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</si>
  <si>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</si>
  <si>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</si>
  <si>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</si>
  <si>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</si>
  <si>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</si>
  <si>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</si>
  <si>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</si>
  <si>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</si>
  <si>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</si>
  <si>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</si>
  <si>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</si>
  <si>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</si>
  <si>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</si>
  <si>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</si>
  <si>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</si>
  <si>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</si>
  <si>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</si>
  <si>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</si>
  <si>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</si>
  <si>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</si>
  <si>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</si>
  <si>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</si>
  <si>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</si>
  <si>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</si>
  <si>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</si>
  <si>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</si>
  <si>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</si>
  <si>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</si>
  <si>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</si>
  <si>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</si>
  <si>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</si>
  <si>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</si>
  <si>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</si>
  <si>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</si>
  <si>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</si>
  <si>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</si>
  <si>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</si>
  <si>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</si>
  <si>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</si>
  <si>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</si>
  <si>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</si>
  <si>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</si>
  <si>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</si>
  <si>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</si>
  <si>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</si>
  <si>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</si>
  <si>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</si>
  <si>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</si>
  <si>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</si>
  <si>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</si>
  <si>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</si>
  <si>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</si>
  <si>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</si>
  <si>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</si>
  <si>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</si>
  <si>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</si>
  <si>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</si>
  <si>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</si>
  <si>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</si>
  <si>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</si>
  <si>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</si>
  <si>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</si>
  <si>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</si>
  <si>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</si>
  <si>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</si>
  <si>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</si>
  <si>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</si>
  <si>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</si>
  <si>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</si>
  <si>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</si>
  <si>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</si>
  <si>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</si>
  <si>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</si>
  <si>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</si>
  <si>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</si>
  <si>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</si>
  <si>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</si>
  <si>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</si>
  <si>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</si>
  <si>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</si>
  <si>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</si>
  <si>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</si>
  <si>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</si>
  <si>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</si>
  <si>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</si>
  <si>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</si>
  <si>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</si>
  <si>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</si>
  <si>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</si>
  <si>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</si>
  <si>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</si>
  <si>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</si>
  <si>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</si>
  <si>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</si>
  <si>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</si>
  <si>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</si>
  <si>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</si>
  <si>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</si>
  <si>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</si>
  <si>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</si>
  <si>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静岡県吉田町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</si>
  <si>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</si>
  <si>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</si>
  <si>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</si>
  <si>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</si>
  <si>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</si>
  <si>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</si>
  <si>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</si>
  <si>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</si>
  <si>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</si>
  <si>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</si>
  <si>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</si>
  <si>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</si>
  <si>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</si>
  <si>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</si>
  <si>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</si>
  <si>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</si>
  <si>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</si>
  <si>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</si>
  <si>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</si>
  <si>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</si>
  <si>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</si>
  <si>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</si>
  <si>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</si>
  <si>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</si>
  <si>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</si>
  <si>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</si>
  <si>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</si>
  <si>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</si>
  <si>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</si>
  <si>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</si>
  <si>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</si>
  <si>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</si>
  <si>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</si>
  <si>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</si>
  <si>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</si>
  <si>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</si>
  <si>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</si>
  <si>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</si>
  <si>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</si>
  <si>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</si>
  <si>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</si>
  <si>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</si>
  <si>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</si>
  <si>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</si>
  <si>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</si>
  <si>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</si>
  <si>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</si>
  <si>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</si>
  <si>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</si>
  <si>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</si>
  <si>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</si>
  <si>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</si>
  <si>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</si>
  <si>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</si>
  <si>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</si>
  <si>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</si>
  <si>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</si>
  <si>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</si>
  <si>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</si>
  <si>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</si>
  <si>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</si>
  <si>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</si>
  <si>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</si>
  <si>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</si>
  <si>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</si>
  <si>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</si>
  <si>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</si>
  <si>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</si>
  <si>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</si>
  <si>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</si>
  <si>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</si>
  <si>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</si>
  <si>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</si>
  <si>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</si>
  <si>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</si>
  <si>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</si>
  <si>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</si>
  <si>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</si>
  <si>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</si>
  <si>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</si>
  <si>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</si>
  <si>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</si>
  <si>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</si>
  <si>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</si>
  <si>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</si>
  <si>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</si>
  <si>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</si>
  <si>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</si>
  <si>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</si>
  <si>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</si>
  <si>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</si>
  <si>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</si>
  <si>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</si>
  <si>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</si>
  <si>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</si>
  <si>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</si>
  <si>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</si>
  <si>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</si>
  <si>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</si>
  <si>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</si>
  <si>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</si>
  <si>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</si>
  <si>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</si>
  <si>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</si>
  <si>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</si>
  <si>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</si>
  <si>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</si>
  <si>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</si>
  <si>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</si>
  <si>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</si>
  <si>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</si>
  <si>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</si>
  <si>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</si>
  <si>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</si>
  <si>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</si>
  <si>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</si>
  <si>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</si>
  <si>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</si>
  <si>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</si>
  <si>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</si>
  <si>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</si>
  <si>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</si>
  <si>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</si>
  <si>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</si>
  <si>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</si>
  <si>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</si>
  <si>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</si>
  <si>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</si>
  <si>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</si>
  <si>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</si>
  <si>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</si>
  <si>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</si>
  <si>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</si>
  <si>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</si>
  <si>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</si>
  <si>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</si>
  <si>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</si>
  <si>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</si>
  <si>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</si>
  <si>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</si>
  <si>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</si>
  <si>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</si>
  <si>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</si>
  <si>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</si>
  <si>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</si>
  <si>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</si>
  <si>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</si>
  <si>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</si>
  <si>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</si>
  <si>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</si>
  <si>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静岡県吉田町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</si>
  <si>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</si>
  <si>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</si>
  <si>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</si>
  <si>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</si>
  <si>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</si>
  <si>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</si>
  <si>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</si>
  <si>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</si>
  <si>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</si>
  <si>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</si>
  <si>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</si>
  <si>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</si>
  <si>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</si>
  <si>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</si>
  <si>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</si>
  <si>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</si>
  <si>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</si>
  <si>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</si>
  <si>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</si>
  <si>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</si>
  <si>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</si>
  <si>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</si>
  <si>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</si>
  <si>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</si>
  <si>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</si>
  <si>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</si>
  <si>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</si>
  <si>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</si>
  <si>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</si>
  <si>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</si>
  <si>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</si>
  <si>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</si>
  <si>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</si>
  <si>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</si>
  <si>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</si>
  <si>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</si>
  <si>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</si>
  <si>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</si>
  <si>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</si>
  <si>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</si>
  <si>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</si>
  <si>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</si>
  <si>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</si>
  <si>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</si>
  <si>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</si>
  <si>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</si>
  <si>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</si>
  <si>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</si>
  <si>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</si>
  <si>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</si>
  <si>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</si>
  <si>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</si>
  <si>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</si>
  <si>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</si>
  <si>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</si>
  <si>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</si>
  <si>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</si>
  <si>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</si>
  <si>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</si>
  <si>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</si>
  <si>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</si>
  <si>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</si>
  <si>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</si>
  <si>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</si>
  <si>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</si>
  <si>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</si>
  <si>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</si>
  <si>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</si>
  <si>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</si>
  <si>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</si>
  <si>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</si>
  <si>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</si>
  <si>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</si>
  <si>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</si>
  <si>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</si>
  <si>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</si>
  <si>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</si>
  <si>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</si>
  <si>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</si>
  <si>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</si>
  <si>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</si>
  <si>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</si>
  <si>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</si>
  <si>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</si>
  <si>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</si>
  <si>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</si>
  <si>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</si>
  <si>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</si>
  <si>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</si>
  <si>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</si>
  <si>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</si>
  <si>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</si>
  <si>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</si>
  <si>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</si>
  <si>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</si>
  <si>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</si>
  <si>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</si>
  <si>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</si>
  <si>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</si>
  <si>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</si>
  <si>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</si>
  <si>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</si>
  <si>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</si>
  <si>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</si>
  <si>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</si>
  <si>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</si>
  <si>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</si>
  <si>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</si>
  <si>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</si>
  <si>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</si>
  <si>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</si>
  <si>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</si>
  <si>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</si>
  <si>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</si>
  <si>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</si>
  <si>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</si>
  <si>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</si>
  <si>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</si>
  <si>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</si>
  <si>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</si>
  <si>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</si>
  <si>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</si>
  <si>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</si>
  <si>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</si>
  <si>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</si>
  <si>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</si>
  <si>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</si>
  <si>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</si>
  <si>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</si>
  <si>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</si>
  <si>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</si>
  <si>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</si>
  <si>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</si>
  <si>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</si>
  <si>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</si>
  <si>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</si>
  <si>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</si>
  <si>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</si>
  <si>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</si>
  <si>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</si>
  <si>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</si>
  <si>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</si>
  <si>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</si>
  <si>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</si>
  <si>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</si>
  <si>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</si>
  <si>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</si>
  <si>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</si>
  <si>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</si>
  <si>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</si>
  <si>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</si>
  <si>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</si>
  <si>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</si>
  <si>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</si>
  <si>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</si>
  <si>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</si>
  <si>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</si>
  <si>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</si>
  <si>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</si>
  <si>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</si>
  <si>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</si>
  <si>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</si>
  <si>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</si>
  <si>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</si>
  <si>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</si>
  <si>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</si>
  <si>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</si>
  <si>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</si>
  <si>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</si>
  <si>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</si>
  <si>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</si>
  <si>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</si>
  <si>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</si>
  <si>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</si>
  <si>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</si>
  <si>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2.23</t>
  </si>
  <si>
    <t>▲ 0.15</t>
  </si>
  <si>
    <t>▲ 8.22</t>
  </si>
  <si>
    <t>水道事業会計</t>
  </si>
  <si>
    <t>一般会計</t>
  </si>
  <si>
    <t>介護保険事業特別会計</t>
  </si>
  <si>
    <t>公共下水道事業会計</t>
  </si>
  <si>
    <t>国民健康保険事業特別会計</t>
  </si>
  <si>
    <t>後期高齢者医療事業特別会計</t>
  </si>
  <si>
    <t>土地取得事業特別会計</t>
  </si>
  <si>
    <t>その他会計（赤字）</t>
  </si>
  <si>
    <t>その他会計（黒字）</t>
  </si>
  <si>
    <t>R01</t>
    <phoneticPr fontId="5"/>
  </si>
  <si>
    <t>R02</t>
    <phoneticPr fontId="5"/>
  </si>
  <si>
    <t>R03</t>
    <phoneticPr fontId="5"/>
  </si>
  <si>
    <t>R04</t>
    <phoneticPr fontId="5"/>
  </si>
  <si>
    <t>R05</t>
    <phoneticPr fontId="5"/>
  </si>
  <si>
    <t>-</t>
    <phoneticPr fontId="2"/>
  </si>
  <si>
    <t>吉田町牧之原市広域施設組合</t>
    <rPh sb="0" eb="3">
      <t>ヨシダチョウ</t>
    </rPh>
    <rPh sb="3" eb="7">
      <t>マキノハラシ</t>
    </rPh>
    <rPh sb="7" eb="9">
      <t>コウイキ</t>
    </rPh>
    <rPh sb="9" eb="11">
      <t>シセツ</t>
    </rPh>
    <rPh sb="11" eb="13">
      <t>クミアイ</t>
    </rPh>
    <phoneticPr fontId="2"/>
  </si>
  <si>
    <t>榛原総合病院組合（普通会計分）</t>
    <rPh sb="0" eb="2">
      <t>ハイバラ</t>
    </rPh>
    <rPh sb="2" eb="4">
      <t>ソウゴウ</t>
    </rPh>
    <rPh sb="4" eb="6">
      <t>ビョウイン</t>
    </rPh>
    <rPh sb="6" eb="8">
      <t>クミアイ</t>
    </rPh>
    <rPh sb="9" eb="11">
      <t>フツウ</t>
    </rPh>
    <rPh sb="11" eb="13">
      <t>カイケイ</t>
    </rPh>
    <rPh sb="13" eb="14">
      <t>ブン</t>
    </rPh>
    <phoneticPr fontId="2"/>
  </si>
  <si>
    <t>榛原総合病院組合（事業会計分）</t>
    <rPh sb="0" eb="2">
      <t>ハイバラ</t>
    </rPh>
    <rPh sb="2" eb="4">
      <t>ソウゴウ</t>
    </rPh>
    <rPh sb="4" eb="6">
      <t>ビョウイン</t>
    </rPh>
    <rPh sb="6" eb="8">
      <t>クミアイ</t>
    </rPh>
    <rPh sb="9" eb="11">
      <t>ジギョウ</t>
    </rPh>
    <rPh sb="11" eb="13">
      <t>カイケイ</t>
    </rPh>
    <rPh sb="13" eb="14">
      <t>ブン</t>
    </rPh>
    <phoneticPr fontId="2"/>
  </si>
  <si>
    <t>駿遠学園管理組合</t>
    <rPh sb="0" eb="2">
      <t>スンエン</t>
    </rPh>
    <rPh sb="2" eb="4">
      <t>ガクエン</t>
    </rPh>
    <rPh sb="4" eb="6">
      <t>カンリ</t>
    </rPh>
    <rPh sb="6" eb="8">
      <t>クミアイ</t>
    </rPh>
    <phoneticPr fontId="2"/>
  </si>
  <si>
    <t>静岡県市町総合事務組合</t>
    <rPh sb="0" eb="3">
      <t>シズオカケン</t>
    </rPh>
    <rPh sb="3" eb="4">
      <t>シ</t>
    </rPh>
    <rPh sb="4" eb="5">
      <t>マチ</t>
    </rPh>
    <rPh sb="5" eb="7">
      <t>ソウゴウ</t>
    </rPh>
    <rPh sb="7" eb="9">
      <t>ジム</t>
    </rPh>
    <rPh sb="9" eb="11">
      <t>クミアイ</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</si>
  <si>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</si>
  <si>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</si>
  <si>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静岡地方税滞納整理機構</t>
    <rPh sb="0" eb="2">
      <t>シズオカ</t>
    </rPh>
    <rPh sb="2" eb="5">
      <t>チホウゼイ</t>
    </rPh>
    <rPh sb="5" eb="7">
      <t>タイノウ</t>
    </rPh>
    <rPh sb="7" eb="9">
      <t>セイリ</t>
    </rPh>
    <rPh sb="9" eb="11">
      <t>キコウ</t>
    </rPh>
    <phoneticPr fontId="2"/>
  </si>
  <si>
    <t>ふるさとよしだ寄附金基金</t>
    <rPh sb="7" eb="10">
      <t>キフキン</t>
    </rPh>
    <rPh sb="10" eb="12">
      <t>キキン</t>
    </rPh>
    <phoneticPr fontId="5"/>
  </si>
  <si>
    <t>吉田町立小・中学校建設基金</t>
    <rPh sb="0" eb="3">
      <t>ヨシダチョウ</t>
    </rPh>
    <rPh sb="3" eb="4">
      <t>リツ</t>
    </rPh>
    <rPh sb="4" eb="5">
      <t>チイ</t>
    </rPh>
    <rPh sb="6" eb="9">
      <t>チュウガッコウ</t>
    </rPh>
    <rPh sb="9" eb="11">
      <t>ケンセツ</t>
    </rPh>
    <rPh sb="11" eb="13">
      <t>キキン</t>
    </rPh>
    <phoneticPr fontId="5"/>
  </si>
  <si>
    <t>吉田町教育振興基金</t>
    <rPh sb="0" eb="3">
      <t>ヨシダチョウ</t>
    </rPh>
    <rPh sb="3" eb="5">
      <t>キョウイク</t>
    </rPh>
    <rPh sb="5" eb="7">
      <t>シンコウ</t>
    </rPh>
    <rPh sb="7" eb="9">
      <t>キキン</t>
    </rPh>
    <phoneticPr fontId="5"/>
  </si>
  <si>
    <t>吉田町地域福祉基金</t>
    <rPh sb="0" eb="3">
      <t>ヨシダチョウ</t>
    </rPh>
    <rPh sb="3" eb="5">
      <t>チイキ</t>
    </rPh>
    <rPh sb="5" eb="7">
      <t>フクシ</t>
    </rPh>
    <rPh sb="7" eb="9">
      <t>キキン</t>
    </rPh>
    <phoneticPr fontId="5"/>
  </si>
  <si>
    <t>吉田町ふるさと・水と土基金</t>
    <rPh sb="0" eb="3">
      <t>ヨシダチョウ</t>
    </rPh>
    <rPh sb="8" eb="9">
      <t>ミズ</t>
    </rPh>
    <rPh sb="10" eb="11">
      <t>ツチ</t>
    </rPh>
    <rPh sb="11" eb="13">
      <t>キキン</t>
    </rPh>
    <phoneticPr fontId="5"/>
  </si>
  <si>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</si>
  <si>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</si>
  <si>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</si>
  <si>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</si>
  <si>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</si>
  <si>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</si>
  <si>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</si>
  <si>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</si>
  <si>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</si>
  <si>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</si>
  <si>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</si>
  <si>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t>
    </r>
    <r>
      <rPr>
        <sz val="11"/>
        <color theme="1"/>
        <rFont val="ＭＳ Ｐゴシック"/>
        <family val="3"/>
        <charset val="128"/>
      </rPr>
      <t>平成25年度以降「津波防災まちづくり」を積極的に推進し、津波避難タワー等の防災拠点の整備により、有形固定資産減価償却率が高くなり、併せて、地方債残高が増額になったことにより将来負担比率が高くなり、類似団体内平均値と比較しても高い水準にある。
　地方債管理原則に基づき地方債発行の抑制に取り組んだことにより、将来負担比率は年々低くなっているため、引き続き地方債管理原則に基づいた地方債の運用に努める。</t>
    </r>
    <rPh sb="94" eb="95">
      <t>タカ</t>
    </rPh>
    <rPh sb="103" eb="104">
      <t>ナイ</t>
    </rPh>
    <rPh sb="104" eb="107">
      <t>ヘイキンチ</t>
    </rPh>
    <rPh sb="115" eb="117">
      <t>スイジュン</t>
    </rPh>
    <phoneticPr fontId="5"/>
  </si>
  <si>
    <r>
      <t>　</t>
    </r>
    <r>
      <rPr>
        <sz val="9"/>
        <color theme="1"/>
        <rFont val="ＭＳ Ｐゴシック"/>
        <family val="3"/>
        <charset val="128"/>
      </rPr>
      <t>平成25年度以降「津波防災まちづくり」を積極的に推進したことにより、実施事業に伴う地方債の発行額が増額となったため、類似団体内平均値と比較して、例年、実質公債費比率、将来負担比率はともに高くなっている。
　令和5年度は津波避難タワーの元利金償還が一部終了したため、令和4年度と比較して、地方債の元利償還金が減額となった。加えて、臨時財政対策債が減額となったため、標準財政規模が令和4年度と比較して5,655千円低くなったことにより、単年度の実質公債費比率は令和5年度と比較して変わらなかったが、3年間平均値による実質公債費比率は0.2ポイント高くなった。
　地方債管理原則に基づき地方債発行の抑制に取り組んでいるため、今後、津波避難タワー等防災拠点整備の地方債の償還完了に伴い実質公債費比率、将来負担比率とともに類似団体内平均値に近づく見込みである。</t>
    </r>
    <rPh sb="110" eb="112">
      <t>ツナミ</t>
    </rPh>
    <rPh sb="112" eb="114">
      <t>ヒナン</t>
    </rPh>
    <rPh sb="118" eb="120">
      <t>ガンリ</t>
    </rPh>
    <rPh sb="120" eb="121">
      <t>キン</t>
    </rPh>
    <rPh sb="121" eb="123">
      <t>ショウカン</t>
    </rPh>
    <rPh sb="124" eb="126">
      <t>イチブ</t>
    </rPh>
    <rPh sb="126" eb="128">
      <t>シュウリョウ</t>
    </rPh>
    <rPh sb="139" eb="141">
      <t>ヒカク</t>
    </rPh>
    <rPh sb="165" eb="172">
      <t>リンジザイセイタイサクサイ</t>
    </rPh>
    <rPh sb="189" eb="191">
      <t>レイワ</t>
    </rPh>
    <rPh sb="229" eb="231">
      <t>レイワ</t>
    </rPh>
    <rPh sb="232" eb="234">
      <t>ネンド</t>
    </rPh>
    <rPh sb="239" eb="240">
      <t>カ</t>
    </rPh>
    <rPh sb="272" eb="273">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</si>
</sst>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
      <sz val="9"/>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D3C0F9E-C0FB-408D-8E45-8CF3B798E1E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68CE-433D-ABA0-32FC8A6015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29351</c:v>
                </c:pt>
                <c:pt idx="1">
                  <c:v>39456</c:v>
                </c:pt>
                <c:pt idx="2">
                  <c:v>35579</c:v>
                </c:pt>
                <c:pt idx="3">
                  <c:v>24094</c:v>
                </c:pt>
                <c:pt idx="4">
                  <c:v>33728</c:v>
                </c:pt>
              </c:numCache>
            </c:numRef>
          </c:val>
          <c:smooth val="0"/>
          <c:extLst>
            <c:ext xmlns:c16="http://schemas.microsoft.com/office/drawing/2014/chart" uri="{C3380CC4-5D6E-409C-BE32-E72D297353CC}">
              <c16:uniqueId val="{00000001-68CE-433D-ABA0-32FC8A6015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7.51</c:v>
                </c:pt>
                <c:pt idx="1">
                  <c:v>6.38</c:v>
                </c:pt>
                <c:pt idx="2">
                  <c:v>16.45</c:v>
                </c:pt>
                <c:pt idx="3">
                  <c:v>14.38</c:v>
                </c:pt>
                <c:pt idx="4">
                  <c:v>7.8</c:v>
                </c:pt>
              </c:numCache>
            </c:numRef>
          </c:val>
          <c:extLst>
            <c:ext xmlns:c16="http://schemas.microsoft.com/office/drawing/2014/chart" uri="{C3380CC4-5D6E-409C-BE32-E72D297353CC}">
              <c16:uniqueId val="{00000000-19EB-406B-A846-9039D3ED8A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22.06</c:v>
                </c:pt>
                <c:pt idx="1">
                  <c:v>22.06</c:v>
                </c:pt>
                <c:pt idx="2">
                  <c:v>23.36</c:v>
                </c:pt>
                <c:pt idx="3">
                  <c:v>28.54</c:v>
                </c:pt>
                <c:pt idx="4">
                  <c:v>26.93</c:v>
                </c:pt>
              </c:numCache>
            </c:numRef>
          </c:val>
          <c:extLst>
            <c:ext xmlns:c16="http://schemas.microsoft.com/office/drawing/2014/chart" uri="{C3380CC4-5D6E-409C-BE32-E72D297353CC}">
              <c16:uniqueId val="{00000001-19EB-406B-A846-9039D3ED8A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-2.23</c:v>
                </c:pt>
                <c:pt idx="1">
                  <c:v>-0.15</c:v>
                </c:pt>
                <c:pt idx="2">
                  <c:v>13.08</c:v>
                </c:pt>
                <c:pt idx="3">
                  <c:v>2.41</c:v>
                </c:pt>
                <c:pt idx="4">
                  <c:v>-8.2200000000000006</c:v>
                </c:pt>
              </c:numCache>
            </c:numRef>
          </c:val>
          <c:smooth val="0"/>
          <c:extLst>
            <c:ext xmlns:c16="http://schemas.microsoft.com/office/drawing/2014/chart" uri="{C3380CC4-5D6E-409C-BE32-E72D297353CC}">
              <c16:uniqueId val="{00000002-19EB-406B-A846-9039D3ED8A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261-4D66-9403-931E82BE0F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61-4D66-9403-931E82BE0F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261-4D66-9403-931E82BE0F33}"/>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261-4D66-9403-931E82BE0F33}"/>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4-1261-4D66-9403-931E82BE0F3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1.07</c:v>
                </c:pt>
                <c:pt idx="2">
                  <c:v>#N/A</c:v>
                </c:pt>
                <c:pt idx="3">
                  <c:v>1.08</c:v>
                </c:pt>
                <c:pt idx="4">
                  <c:v>#N/A</c:v>
                </c:pt>
                <c:pt idx="5">
                  <c:v>1.1100000000000001</c:v>
                </c:pt>
                <c:pt idx="6">
                  <c:v>#N/A</c:v>
                </c:pt>
                <c:pt idx="7">
                  <c:v>0.63</c:v>
                </c:pt>
                <c:pt idx="8">
                  <c:v>#N/A</c:v>
                </c:pt>
                <c:pt idx="9">
                  <c:v>0.47</c:v>
                </c:pt>
              </c:numCache>
            </c:numRef>
          </c:val>
          <c:extLst>
            <c:ext xmlns:c16="http://schemas.microsoft.com/office/drawing/2014/chart" uri="{C3380CC4-5D6E-409C-BE32-E72D297353CC}">
              <c16:uniqueId val="{00000005-1261-4D66-9403-931E82BE0F33}"/>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0.96</c:v>
                </c:pt>
                <c:pt idx="4">
                  <c:v>#N/A</c:v>
                </c:pt>
                <c:pt idx="5">
                  <c:v>0.91</c:v>
                </c:pt>
                <c:pt idx="6">
                  <c:v>#N/A</c:v>
                </c:pt>
                <c:pt idx="7">
                  <c:v>0.8</c:v>
                </c:pt>
                <c:pt idx="8">
                  <c:v>#N/A</c:v>
                </c:pt>
                <c:pt idx="9">
                  <c:v>0.83</c:v>
                </c:pt>
              </c:numCache>
            </c:numRef>
          </c:val>
          <c:extLst>
            <c:ext xmlns:c16="http://schemas.microsoft.com/office/drawing/2014/chart" uri="{C3380CC4-5D6E-409C-BE32-E72D297353CC}">
              <c16:uniqueId val="{00000006-1261-4D66-9403-931E82BE0F3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1.1200000000000001</c:v>
                </c:pt>
                <c:pt idx="2">
                  <c:v>#N/A</c:v>
                </c:pt>
                <c:pt idx="3">
                  <c:v>1.86</c:v>
                </c:pt>
                <c:pt idx="4">
                  <c:v>#N/A</c:v>
                </c:pt>
                <c:pt idx="5">
                  <c:v>1.37</c:v>
                </c:pt>
                <c:pt idx="6">
                  <c:v>#N/A</c:v>
                </c:pt>
                <c:pt idx="7">
                  <c:v>1.27</c:v>
                </c:pt>
                <c:pt idx="8">
                  <c:v>#N/A</c:v>
                </c:pt>
                <c:pt idx="9">
                  <c:v>1.31</c:v>
                </c:pt>
              </c:numCache>
            </c:numRef>
          </c:val>
          <c:extLst>
            <c:ext xmlns:c16="http://schemas.microsoft.com/office/drawing/2014/chart" uri="{C3380CC4-5D6E-409C-BE32-E72D297353CC}">
              <c16:uniqueId val="{00000007-1261-4D66-9403-931E82BE0F3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c:v>
                </c:pt>
                <c:pt idx="2">
                  <c:v>#N/A</c:v>
                </c:pt>
                <c:pt idx="3">
                  <c:v>6.38</c:v>
                </c:pt>
                <c:pt idx="4">
                  <c:v>#N/A</c:v>
                </c:pt>
                <c:pt idx="5">
                  <c:v>16.440000000000001</c:v>
                </c:pt>
                <c:pt idx="6">
                  <c:v>#N/A</c:v>
                </c:pt>
                <c:pt idx="7">
                  <c:v>14.38</c:v>
                </c:pt>
                <c:pt idx="8">
                  <c:v>#N/A</c:v>
                </c:pt>
                <c:pt idx="9">
                  <c:v>7.8</c:v>
                </c:pt>
              </c:numCache>
            </c:numRef>
          </c:val>
          <c:extLst>
            <c:ext xmlns:c16="http://schemas.microsoft.com/office/drawing/2014/chart" uri="{C3380CC4-5D6E-409C-BE32-E72D297353CC}">
              <c16:uniqueId val="{00000008-1261-4D66-9403-931E82BE0F3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8.9600000000000009</c:v>
                </c:pt>
                <c:pt idx="2">
                  <c:v>#N/A</c:v>
                </c:pt>
                <c:pt idx="3">
                  <c:v>9.07</c:v>
                </c:pt>
                <c:pt idx="4">
                  <c:v>#N/A</c:v>
                </c:pt>
                <c:pt idx="5">
                  <c:v>8.81</c:v>
                </c:pt>
                <c:pt idx="6">
                  <c:v>#N/A</c:v>
                </c:pt>
                <c:pt idx="7">
                  <c:v>9.01</c:v>
                </c:pt>
                <c:pt idx="8">
                  <c:v>#N/A</c:v>
                </c:pt>
                <c:pt idx="9">
                  <c:v>8.83</c:v>
                </c:pt>
              </c:numCache>
            </c:numRef>
          </c:val>
          <c:extLst>
            <c:ext xmlns:c16="http://schemas.microsoft.com/office/drawing/2014/chart" uri="{C3380CC4-5D6E-409C-BE32-E72D297353CC}">
              <c16:uniqueId val="{00000009-1261-4D66-9403-931E82BE0F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1197</c:v>
                </c:pt>
                <c:pt idx="5">
                  <c:v>1204</c:v>
                </c:pt>
                <c:pt idx="8">
                  <c:v>1196</c:v>
                </c:pt>
                <c:pt idx="11">
                  <c:v>1170</c:v>
                </c:pt>
                <c:pt idx="14">
                  <c:v>1030</c:v>
                </c:pt>
              </c:numCache>
            </c:numRef>
          </c:val>
          <c:extLst>
            <c:ext xmlns:c16="http://schemas.microsoft.com/office/drawing/2014/chart" uri="{C3380CC4-5D6E-409C-BE32-E72D297353CC}">
              <c16:uniqueId val="{00000000-2F7E-493B-BF85-A3F64A03CC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7E-493B-BF85-A3F64A03CC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30</c:v>
                </c:pt>
                <c:pt idx="6">
                  <c:v>27</c:v>
                </c:pt>
                <c:pt idx="9">
                  <c:v>27</c:v>
                </c:pt>
                <c:pt idx="12">
                  <c:v>27</c:v>
                </c:pt>
              </c:numCache>
            </c:numRef>
          </c:val>
          <c:extLst>
            <c:ext xmlns:c16="http://schemas.microsoft.com/office/drawing/2014/chart" uri="{C3380CC4-5D6E-409C-BE32-E72D297353CC}">
              <c16:uniqueId val="{00000002-2F7E-493B-BF85-A3F64A03CC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212</c:v>
                </c:pt>
                <c:pt idx="3">
                  <c:v>228</c:v>
                </c:pt>
                <c:pt idx="6">
                  <c:v>232</c:v>
                </c:pt>
                <c:pt idx="9">
                  <c:v>230</c:v>
                </c:pt>
                <c:pt idx="12">
                  <c:v>238</c:v>
                </c:pt>
              </c:numCache>
            </c:numRef>
          </c:val>
          <c:extLst>
            <c:ext xmlns:c16="http://schemas.microsoft.com/office/drawing/2014/chart" uri="{C3380CC4-5D6E-409C-BE32-E72D297353CC}">
              <c16:uniqueId val="{00000003-2F7E-493B-BF85-A3F64A03CC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554</c:v>
                </c:pt>
                <c:pt idx="3">
                  <c:v>537</c:v>
                </c:pt>
                <c:pt idx="6">
                  <c:v>529</c:v>
                </c:pt>
                <c:pt idx="9">
                  <c:v>489</c:v>
                </c:pt>
                <c:pt idx="12">
                  <c:v>422</c:v>
                </c:pt>
              </c:numCache>
            </c:numRef>
          </c:val>
          <c:extLst>
            <c:ext xmlns:c16="http://schemas.microsoft.com/office/drawing/2014/chart" uri="{C3380CC4-5D6E-409C-BE32-E72D297353CC}">
              <c16:uniqueId val="{00000004-2F7E-493B-BF85-A3F64A03CC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7E-493B-BF85-A3F64A03CC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7E-493B-BF85-A3F64A03CC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1068</c:v>
                </c:pt>
                <c:pt idx="3">
                  <c:v>1028</c:v>
                </c:pt>
                <c:pt idx="6">
                  <c:v>1046</c:v>
                </c:pt>
                <c:pt idx="9">
                  <c:v>1102</c:v>
                </c:pt>
                <c:pt idx="12">
                  <c:v>1032</c:v>
                </c:pt>
              </c:numCache>
            </c:numRef>
          </c:val>
          <c:extLst>
            <c:ext xmlns:c16="http://schemas.microsoft.com/office/drawing/2014/chart" uri="{C3380CC4-5D6E-409C-BE32-E72D297353CC}">
              <c16:uniqueId val="{00000007-2F7E-493B-BF85-A3F64A03CC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654</c:v>
                </c:pt>
                <c:pt idx="2">
                  <c:v>#N/A</c:v>
                </c:pt>
                <c:pt idx="3">
                  <c:v>#N/A</c:v>
                </c:pt>
                <c:pt idx="4">
                  <c:v>619</c:v>
                </c:pt>
                <c:pt idx="5">
                  <c:v>#N/A</c:v>
                </c:pt>
                <c:pt idx="6">
                  <c:v>#N/A</c:v>
                </c:pt>
                <c:pt idx="7">
                  <c:v>638</c:v>
                </c:pt>
                <c:pt idx="8">
                  <c:v>#N/A</c:v>
                </c:pt>
                <c:pt idx="9">
                  <c:v>#N/A</c:v>
                </c:pt>
                <c:pt idx="10">
                  <c:v>678</c:v>
                </c:pt>
                <c:pt idx="11">
                  <c:v>#N/A</c:v>
                </c:pt>
                <c:pt idx="12">
                  <c:v>#N/A</c:v>
                </c:pt>
                <c:pt idx="13">
                  <c:v>689</c:v>
                </c:pt>
                <c:pt idx="14">
                  <c:v>#N/A</c:v>
                </c:pt>
              </c:numCache>
            </c:numRef>
          </c:val>
          <c:smooth val="0"/>
          <c:extLst>
            <c:ext xmlns:c16="http://schemas.microsoft.com/office/drawing/2014/chart" uri="{C3380CC4-5D6E-409C-BE32-E72D297353CC}">
              <c16:uniqueId val="{00000008-2F7E-493B-BF85-A3F64A03CC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10907</c:v>
                </c:pt>
                <c:pt idx="5">
                  <c:v>10967</c:v>
                </c:pt>
                <c:pt idx="8">
                  <c:v>10726</c:v>
                </c:pt>
                <c:pt idx="11">
                  <c:v>10119</c:v>
                </c:pt>
                <c:pt idx="14">
                  <c:v>9556</c:v>
                </c:pt>
              </c:numCache>
            </c:numRef>
          </c:val>
          <c:extLst>
            <c:ext xmlns:c16="http://schemas.microsoft.com/office/drawing/2014/chart" uri="{C3380CC4-5D6E-409C-BE32-E72D297353CC}">
              <c16:uniqueId val="{00000000-C9E4-4725-82EB-DEF5FCE714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2055</c:v>
                </c:pt>
                <c:pt idx="5">
                  <c:v>1982</c:v>
                </c:pt>
                <c:pt idx="8">
                  <c:v>1903</c:v>
                </c:pt>
                <c:pt idx="11">
                  <c:v>1797</c:v>
                </c:pt>
                <c:pt idx="14">
                  <c:v>1829</c:v>
                </c:pt>
              </c:numCache>
            </c:numRef>
          </c:val>
          <c:extLst>
            <c:ext xmlns:c16="http://schemas.microsoft.com/office/drawing/2014/chart" uri="{C3380CC4-5D6E-409C-BE32-E72D297353CC}">
              <c16:uniqueId val="{00000001-C9E4-4725-82EB-DEF5FCE714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2966</c:v>
                </c:pt>
                <c:pt idx="5">
                  <c:v>3093</c:v>
                </c:pt>
                <c:pt idx="8">
                  <c:v>3292</c:v>
                </c:pt>
                <c:pt idx="11">
                  <c:v>3752</c:v>
                </c:pt>
                <c:pt idx="14">
                  <c:v>3637</c:v>
                </c:pt>
              </c:numCache>
            </c:numRef>
          </c:val>
          <c:extLst>
            <c:ext xmlns:c16="http://schemas.microsoft.com/office/drawing/2014/chart" uri="{C3380CC4-5D6E-409C-BE32-E72D297353CC}">
              <c16:uniqueId val="{00000002-C9E4-4725-82EB-DEF5FCE714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E4-4725-82EB-DEF5FCE714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E4-4725-82EB-DEF5FCE714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E4-4725-82EB-DEF5FCE714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1274</c:v>
                </c:pt>
                <c:pt idx="3">
                  <c:v>1154</c:v>
                </c:pt>
                <c:pt idx="6">
                  <c:v>906</c:v>
                </c:pt>
                <c:pt idx="9">
                  <c:v>760</c:v>
                </c:pt>
                <c:pt idx="12">
                  <c:v>617</c:v>
                </c:pt>
              </c:numCache>
            </c:numRef>
          </c:val>
          <c:extLst>
            <c:ext xmlns:c16="http://schemas.microsoft.com/office/drawing/2014/chart" uri="{C3380CC4-5D6E-409C-BE32-E72D297353CC}">
              <c16:uniqueId val="{00000006-C9E4-4725-82EB-DEF5FCE714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2166</c:v>
                </c:pt>
                <c:pt idx="3">
                  <c:v>2061</c:v>
                </c:pt>
                <c:pt idx="6">
                  <c:v>1899</c:v>
                </c:pt>
                <c:pt idx="9">
                  <c:v>1767</c:v>
                </c:pt>
                <c:pt idx="12">
                  <c:v>1599</c:v>
                </c:pt>
              </c:numCache>
            </c:numRef>
          </c:val>
          <c:extLst>
            <c:ext xmlns:c16="http://schemas.microsoft.com/office/drawing/2014/chart" uri="{C3380CC4-5D6E-409C-BE32-E72D297353CC}">
              <c16:uniqueId val="{00000007-C9E4-4725-82EB-DEF5FCE714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5314</c:v>
                </c:pt>
                <c:pt idx="3">
                  <c:v>5175</c:v>
                </c:pt>
                <c:pt idx="6">
                  <c:v>4920</c:v>
                </c:pt>
                <c:pt idx="9">
                  <c:v>4672</c:v>
                </c:pt>
                <c:pt idx="12">
                  <c:v>4636</c:v>
                </c:pt>
              </c:numCache>
            </c:numRef>
          </c:val>
          <c:extLst>
            <c:ext xmlns:c16="http://schemas.microsoft.com/office/drawing/2014/chart" uri="{C3380CC4-5D6E-409C-BE32-E72D297353CC}">
              <c16:uniqueId val="{00000008-C9E4-4725-82EB-DEF5FCE714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294</c:v>
                </c:pt>
                <c:pt idx="3">
                  <c:v>257</c:v>
                </c:pt>
                <c:pt idx="6">
                  <c:v>213</c:v>
                </c:pt>
                <c:pt idx="9">
                  <c:v>187</c:v>
                </c:pt>
                <c:pt idx="12">
                  <c:v>146</c:v>
                </c:pt>
              </c:numCache>
            </c:numRef>
          </c:val>
          <c:extLst>
            <c:ext xmlns:c16="http://schemas.microsoft.com/office/drawing/2014/chart" uri="{C3380CC4-5D6E-409C-BE32-E72D297353CC}">
              <c16:uniqueId val="{00000009-C9E4-4725-82EB-DEF5FCE714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10815</c:v>
                </c:pt>
                <c:pt idx="3">
                  <c:v>10917</c:v>
                </c:pt>
                <c:pt idx="6">
                  <c:v>10701</c:v>
                </c:pt>
                <c:pt idx="9">
                  <c:v>9933</c:v>
                </c:pt>
                <c:pt idx="12">
                  <c:v>9199</c:v>
                </c:pt>
              </c:numCache>
            </c:numRef>
          </c:val>
          <c:extLst>
            <c:ext xmlns:c16="http://schemas.microsoft.com/office/drawing/2014/chart" uri="{C3380CC4-5D6E-409C-BE32-E72D297353CC}">
              <c16:uniqueId val="{0000000A-C9E4-4725-82EB-DEF5FCE714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3935</c:v>
                </c:pt>
                <c:pt idx="2">
                  <c:v>#N/A</c:v>
                </c:pt>
                <c:pt idx="3">
                  <c:v>#N/A</c:v>
                </c:pt>
                <c:pt idx="4">
                  <c:v>3523</c:v>
                </c:pt>
                <c:pt idx="5">
                  <c:v>#N/A</c:v>
                </c:pt>
                <c:pt idx="6">
                  <c:v>#N/A</c:v>
                </c:pt>
                <c:pt idx="7">
                  <c:v>2718</c:v>
                </c:pt>
                <c:pt idx="8">
                  <c:v>#N/A</c:v>
                </c:pt>
                <c:pt idx="9">
                  <c:v>#N/A</c:v>
                </c:pt>
                <c:pt idx="10">
                  <c:v>1650</c:v>
                </c:pt>
                <c:pt idx="11">
                  <c:v>#N/A</c:v>
                </c:pt>
                <c:pt idx="12">
                  <c:v>#N/A</c:v>
                </c:pt>
                <c:pt idx="13">
                  <c:v>1174</c:v>
                </c:pt>
                <c:pt idx="14">
                  <c:v>#N/A</c:v>
                </c:pt>
              </c:numCache>
            </c:numRef>
          </c:val>
          <c:smooth val="0"/>
          <c:extLst>
            <c:ext xmlns:c16="http://schemas.microsoft.com/office/drawing/2014/chart" uri="{C3380CC4-5D6E-409C-BE32-E72D297353CC}">
              <c16:uniqueId val="{0000000B-C9E4-4725-82EB-DEF5FCE714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1697</c:v>
                </c:pt>
                <c:pt idx="1">
                  <c:v>2037</c:v>
                </c:pt>
                <c:pt idx="2">
                  <c:v>1921</c:v>
                </c:pt>
              </c:numCache>
            </c:numRef>
          </c:val>
          <c:extLst>
            <c:ext xmlns:c16="http://schemas.microsoft.com/office/drawing/2014/chart" uri="{C3380CC4-5D6E-409C-BE32-E72D297353CC}">
              <c16:uniqueId val="{00000000-2019-4750-82B0-820A3C2B35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2019-4750-82B0-820A3C2B35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644</c:v>
                </c:pt>
                <c:pt idx="1">
                  <c:v>736</c:v>
                </c:pt>
                <c:pt idx="2">
                  <c:v>797</c:v>
                </c:pt>
              </c:numCache>
            </c:numRef>
          </c:val>
          <c:extLst>
            <c:ext xmlns:c16="http://schemas.microsoft.com/office/drawing/2014/chart" uri="{C3380CC4-5D6E-409C-BE32-E72D297353CC}">
              <c16:uniqueId val="{00000002-2019-4750-82B0-820A3C2B35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{58D583E2-731D-4861-A9CA-2C15A80BCC4F}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841-4251-91CE-50875DD5E1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{FF2C0F0D-22EC-447F-BE00-2DA2E803982E}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41-4251-91CE-50875DD5E1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{D2C89BCE-477D-463E-AF3D-8774AD47C78F}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41-4251-91CE-50875DD5E1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{B11A1F1C-5564-4BAA-976E-EF62416A484C}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41-4251-91CE-50875DD5E1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{DB0D2038-EFBF-43DC-9696-D45C69F0DC69}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41-4251-91CE-50875DD5E15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{6BFBDE76-9E41-422E-87A7-54E156623A65}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841-4251-91CE-50875DD5E15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{25C8A9F4-E3BB-4D06-B4F9-08CF90076EA4}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841-4251-91CE-50875DD5E15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{FBA61E4D-4CC9-46FD-8A7F-61B39BA6B2B2}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841-4251-91CE-50875DD5E157}"/>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{916ECB1F-302B-475D-8BD5-D8CEA34463FE}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841-4251-91CE-50875DD5E1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49.1</c:v>
                </c:pt>
                <c:pt idx="8">
                  <c:v>50.7</c:v>
                </c:pt>
                <c:pt idx="16">
                  <c:v>52.6</c:v>
                </c:pt>
                <c:pt idx="24">
                  <c:v>54.3</c:v>
                </c:pt>
                <c:pt idx="32">
                  <c:v>56.1</c:v>
                </c:pt>
              </c:numCache>
            </c:numRef>
          </c:xVal>
          <c:yVal>
            <c:numRef>
              <c:f>公会計指標分析・財政指標組合せ分析表!$BP$51:$DC$51</c:f>
              <c:numCache>
                <c:formatCode>#,##0.0;"▲ "#,##0.0</c:formatCode>
                <c:ptCount val="40"/>
                <c:pt idx="0">
                  <c:v>68.900000000000006</c:v>
                </c:pt>
                <c:pt idx="8">
                  <c:v>59.5</c:v>
                </c:pt>
                <c:pt idx="16">
                  <c:v>43.3</c:v>
                </c:pt>
                <c:pt idx="24">
                  <c:v>26.8</c:v>
                </c:pt>
                <c:pt idx="32">
                  <c:v>18.7</c:v>
                </c:pt>
              </c:numCache>
            </c:numRef>
          </c:yVal>
          <c:smooth val="0"/>
          <c:extLst>
            <c:ext xmlns:c16="http://schemas.microsoft.com/office/drawing/2014/chart" uri="{C3380CC4-5D6E-409C-BE32-E72D297353CC}">
              <c16:uniqueId val="{00000009-2841-4251-91CE-50875DD5E1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504E-2"/>
                  <c:y val="-8.241497283727479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{958E9C64-68D4-454F-9FFF-75A866C92617}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841-4251-91CE-50875DD5E1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{EB20A051-356B-4AA9-A8EE-A7B98A58E6C4}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41-4251-91CE-50875DD5E1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{24746536-A551-42AB-A90D-27FE661FDD49}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41-4251-91CE-50875DD5E1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{61116E91-0678-4E69-8132-0DC9DFC4D42C}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41-4251-91CE-50875DD5E1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{FA818F45-FDF3-40C3-B8EC-BC693203A59C}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41-4251-91CE-50875DD5E157}"/>
                </c:ext>
              </c:extLst>
            </c:dLbl>
            <c:dLbl>
              <c:idx val="8"/>
              <c:layout>
                <c:manualLayout>
                  <c:x val="-3.2672246162591886E-2"/>
                  <c:y val="-4.706311137445560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{4463B777-304E-4760-A2E5-0B1320764BD0}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841-4251-91CE-50875DD5E15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{85547E8E-AE3C-4C55-95D7-CD07000791A6}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841-4251-91CE-50875DD5E15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{06A04A3C-E0C9-438B-A55B-390720D0AA9A}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841-4251-91CE-50875DD5E15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{1C203DAE-D348-4F4D-8CB7-0BB8B2F6B015}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841-4251-91CE-50875DD5E1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2841-4251-91CE-50875DD5E15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{B5759E8B-32F2-43FC-8BB1-A0EDAE9D6D42}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150-4F97-90CC-3DEA96C36E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{A49E71FB-706C-4CB0-92F5-B2A2E1267161}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50-4F97-90CC-3DEA96C36E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{7F37186B-B28A-4E86-B244-D7D4702780A7}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50-4F97-90CC-3DEA96C36E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{A89DF2F6-900D-4943-A7C3-DBBFE3FFEEE7}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50-4F97-90CC-3DEA96C36E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{3D0212D7-533A-40BF-B39A-18336C47BE10}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50-4F97-90CC-3DEA96C36EC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{E21A1616-879F-4762-A6BD-264515C93E65}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150-4F97-90CC-3DEA96C36EC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{C0C1C1CB-C3C9-48D8-B2D7-9C974EF2929B}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150-4F97-90CC-3DEA96C36EC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{8DB4967E-D20E-4C9D-8B3F-445AF245C09E}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150-4F97-90CC-3DEA96C36EC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{72838320-211F-45EA-8F77-932CC5FFEFD7}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150-4F97-90CC-3DEA96C36E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11.5</c:v>
                </c:pt>
                <c:pt idx="16">
                  <c:v>10.6</c:v>
                </c:pt>
                <c:pt idx="24">
                  <c:v>10.5</c:v>
                </c:pt>
                <c:pt idx="32">
                  <c:v>10.7</c:v>
                </c:pt>
              </c:numCache>
            </c:numRef>
          </c:xVal>
          <c:yVal>
            <c:numRef>
              <c:f>公会計指標分析・財政指標組合せ分析表!$BP$73:$DC$73</c:f>
              <c:numCache>
                <c:formatCode>#,##0.0;"▲ "#,##0.0</c:formatCode>
                <c:ptCount val="40"/>
                <c:pt idx="0">
                  <c:v>68.900000000000006</c:v>
                </c:pt>
                <c:pt idx="8">
                  <c:v>59.5</c:v>
                </c:pt>
                <c:pt idx="16">
                  <c:v>43.3</c:v>
                </c:pt>
                <c:pt idx="24">
                  <c:v>26.8</c:v>
                </c:pt>
                <c:pt idx="32">
                  <c:v>18.7</c:v>
                </c:pt>
              </c:numCache>
            </c:numRef>
          </c:yVal>
          <c:smooth val="0"/>
          <c:extLst>
            <c:ext xmlns:c16="http://schemas.microsoft.com/office/drawing/2014/chart" uri="{C3380CC4-5D6E-409C-BE32-E72D297353CC}">
              <c16:uniqueId val="{00000009-E150-4F97-90CC-3DEA96C36E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{F5371BCD-7141-49CF-A256-DBF8AD665E71}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150-4F97-90CC-3DEA96C36E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{C592DFE7-36AE-474B-87CD-3D57526E94B9}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50-4F97-90CC-3DEA96C36E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{C4589E08-92F9-4220-AC9E-1D957ED927CE}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50-4F97-90CC-3DEA96C36E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{FE4C27D9-F156-4069-B4E1-7FB0FB875164}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50-4F97-90CC-3DEA96C36E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{98A43246-B80D-4649-88B5-AC7077754A53}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50-4F97-90CC-3DEA96C36EC7}"/>
                </c:ext>
              </c:extLst>
            </c:dLbl>
            <c:dLbl>
              <c:idx val="8"/>
              <c:layout>
                <c:manualLayout>
                  <c:x val="-4.4905057365901176E-2"/>
                  <c:y val="-6.063673918955115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{E41B3F45-05AA-4EED-BC90-F9B7AD06856F}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150-4F97-90CC-3DEA96C36EC7}"/>
                </c:ext>
              </c:extLst>
            </c:dLbl>
            <c:dLbl>
              <c:idx val="16"/>
              <c:layout>
                <c:manualLayout>
                  <c:x val="-1.8235628084249993E-2"/>
                  <c:y val="-6.419621249846736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{CAA3EE1F-E703-4902-9A98-73708E70FACA}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150-4F97-90CC-3DEA96C36EC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{9F5D13AF-F2BD-4212-BCE8-315B8F7F8C67}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150-4F97-90CC-3DEA96C36EC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{5652E8D6-9770-46FE-AFE9-EB36421C9D13}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150-4F97-90CC-3DEA96C36E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E150-4F97-90CC-3DEA96C36EC7}"/>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静岡県吉田町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950" b="0" i="0" baseline="0">
              <a:solidFill>
                <a:schemeClr val="dk1"/>
              </a:solidFill>
              <a:effectLst/>
              <a:latin typeface="ＭＳ ゴシック" panose="020B0609070205080204" pitchFamily="49" charset="-128"/>
              <a:ea typeface="ＭＳ ゴシック" panose="020B0609070205080204" pitchFamily="49" charset="-128"/>
              <a:cs typeface="+mn-cs"/>
            </a:rPr>
            <a:t>　総合体育館空調設備整備事業や小中学校トイレ改修事業等に活用した起債の元金償還が始まったが、津波避難タワー整備に係る起債の償還が終了し始めているため、元利償還金は令和</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95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年度と比較して約</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950" b="0" i="0" baseline="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950" b="0" i="0" baseline="0">
              <a:solidFill>
                <a:schemeClr val="dk1"/>
              </a:solidFill>
              <a:effectLst/>
              <a:latin typeface="ＭＳ ゴシック" panose="020B0609070205080204" pitchFamily="49" charset="-128"/>
              <a:ea typeface="ＭＳ ゴシック" panose="020B0609070205080204" pitchFamily="49" charset="-128"/>
              <a:cs typeface="+mn-cs"/>
            </a:rPr>
            <a:t>　算入公債費等については、上記により、災害復旧費等に係る基準財政需要額が減少したため算入公債費等が減少した。</a:t>
          </a:r>
          <a:endPar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950" b="0" i="0" baseline="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実質公債費比率の分子については、令和</a:t>
          </a:r>
          <a:r>
            <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95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元利償還金等及び算入公債費等がともに減少しているが、算入公債費等の減少幅の方が大きいため、実質公債費比率の分子は増加した。津波避難タワー整備に加え、防潮堤整備等の津波防災まちづくりを推進していることから、実質公債費比率は増加しているが、将来負担も考慮し必要な事業については継続して実施する。</a:t>
          </a:r>
          <a:endParaRPr kumimoji="1" lang="en-US" altLang="ja-JP" sz="9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9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公営企業債の元利償還金に対する繰入金は公共下水道事業が対象であるが、起債償還のピークを過ぎたことで減少した。</a:t>
          </a:r>
          <a:endParaRPr lang="ja-JP" altLang="ja-JP" sz="9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　組合等が起こした地方債の元利償還金に対する負担金等は吉田町牧之原市広域施設組合が主な対象であるが、近年は</a:t>
          </a:r>
          <a:r>
            <a:rPr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ごみ処理業務、し尿処理業務、学校給食業務等において施設の老朽化対策事業に伴う</a:t>
          </a:r>
          <a:r>
            <a:rPr kumimoji="1"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借入を行っており、元金償還の開始等により増加傾向となってい</a:t>
          </a:r>
          <a:r>
            <a:rPr kumimoji="1" lang="ja-JP" altLang="en-US" sz="950" b="0" i="0" baseline="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95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静岡県吉田町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一般会計等に係る地方債の現在高は、地方債管理原則（当年度借入額－当年度緊急防災・減災事業債借入額＜当年度元金償還額）に基づき事業を実施することにより起債の抑制に努めた結果、令和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年度と比較し減少した。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公営企業等繰入見込額及び組合等負担等見込額については、公共下水道事業及び吉田町牧之原市広域施設組合における地方債残高の減少により、それぞれ減少している。</a:t>
          </a:r>
        </a:p>
        <a:p>
          <a:r>
            <a:rPr kumimoji="1" lang="ja-JP" altLang="en-US" sz="1400">
              <a:latin typeface="ＭＳ ゴシック" pitchFamily="49" charset="-128"/>
              <a:ea typeface="ＭＳ ゴシック" pitchFamily="49" charset="-128"/>
            </a:rPr>
            <a:t>　退職手当負担見込額は、フルタイム会計年度任用職員の退職手当制度適用に伴い、静岡県市町総合事務組合への積立額が増加したことにより、将来負担額が減少した。</a:t>
          </a:r>
        </a:p>
        <a:p>
          <a:r>
            <a:rPr kumimoji="1" lang="en-US" altLang="ja-JP" sz="14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また、一般財源で対応した普通建設事業が多く発生し、財政調整基金の取り崩しが増加したことにより、財政調整基金の残高が減少したことで充当可能基金が減少した。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静岡県吉田町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億円減少した。内訳は、財政調整基金が約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億円の減少、その他特定目的基金が約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億円の増加となっている。各基金の増減理由は下記のとおり。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不測の事態や将来の基金を活用した事業実施に備えるため、適切に残高を管理していく。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一方で、状況に合わせた基金の活用についても併せて検討していく。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うち最も積立額が多い基金はふるさとよしだ寄附金基金であり、吉田町の主要事業「新たな安全と賑わいの創出に向けた取組「シーガーデンシティ構想」」、「災害に強く安全・安心に暮らせるまちづくり」、「誰もが健康でいきいきと暮らせるまちづくり」、「活力あふれる産業振興のまちづくり」、「魅力あふれる多様な交流を生むまちづくり」、「次代を担う心豊かな人を育むまちづくり」、「豊かな自然と共生するまちづくり」、「行政と住民が一体となって取り組むまちづく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項目について、ふるさと納税寄附金の用途を指定された指定寄附分に当基金を積み立てて、翌年度以降の事業に充当している。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また、小中学校の建設に備えた「吉田町立小・中学校建設基金」、吉田町の教育の振興を図るための「吉田町教育振興基金」を合わせた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つの基金で特定目的基金残高の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％以上を占めている。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と比較し当初予算時の吉田町教育振興基金と吉田町地域福祉基金の取崩しによる基金残高の微減があるものの、ふるさと納税額のうち、基金に積み立てる指定寄附分が増加し、ふるさとよしだ寄附金基金への積立額が増加したことで、基金残高が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ふるさとよしだ寄附金基金については、ふるさと納税に係る寄附金の指定寄附を原資としているため、寄附者の意向に沿った活用をしつつ、今後の事業展開に合わせて適正な基金の積立に努めていく。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また、その他特定目的基金についても今後の事業の動向を注視し、基金の目的に沿った運用を行うとともに、状況に合わせた活用について検討を行う。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年度比較し約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億円減少した。要因としては、保育園用地の取得や庁舎エレベーターの改修等の一般財源で対応した普通建設事業が多く発生したことで、結果として積立額以上の取り崩しが発生したためである。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不測の事態への備えとして、引き続き一定の残高を確保するよう努める。総合計画、行政評価及び予算を連動させる「吉田町まちづくりステップアップ行政評価」において、財政調整基金残高の目標額を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億円としていることから、必要な事業の推進を図りつつ基金残高の増加を目指す。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基金利息を積み立てたのみであるため、令和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年度と比較し同額となっている。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年度に減債基金を活用した繰上償還により将来負担が軽減したが、今後の事業実施に伴う借入予定や償還の見込みから積立ての必要性を検討していく。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65C9EB7-3446-4069-94D9-EAC59DD4E3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1842AC4-3686-40D5-BDB1-99F0275A4C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81CE0D2-2BDB-421A-A08B-4C6D13568FA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E94BFE9-5D28-4A24-B503-D0FA916915C3}"/>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38D0192-B9D5-4FF7-B96F-07F9E863006C}"/>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A0AC849-1A9A-44B2-8C2B-C4D393B8E39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8B49166-418C-45F2-B1E9-DD5EEAE1A37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2D60F5D-66E5-442B-ABE8-E4CE56904C3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FE25FC7-6B9E-4F42-8867-613711BC5701}"/>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EC2A3A0-0B1F-4455-A73C-918966D0D874}"/>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DD0086B-99F0-425D-A953-3AF0D8F76AA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5275415-410E-4275-A85C-163DBCFE34B6}"/>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29,255
26,920
20.73
13,918,829
13,282,780
556,571
7,133,248
9,198,656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4FF226D-EF16-47DA-930E-64DF6B23A862}"/>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A4AABF3-0BE3-4346-8C84-35C3E42D9179}"/>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C49AC89-44BC-4CA3-9F02-A058FF9671CD}"/>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BDA24BE-74C6-4738-A55C-5F0404CF8F76}"/>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007DD26-A03E-4723-BA40-B79A8A999FE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F6F49B5-9217-44F8-9411-9F5331AA9B64}"/>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998CE97-6DE9-40C9-BB76-CA42F392B54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ABEBC53-2EE7-4DFE-9CEE-36C0055724EA}"/>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96B1F63-2162-44C1-BB06-86219ABDE45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7C0DBE3-36E3-4944-907D-40ABACC34B7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F81EA4F-EBDE-4F2A-B8AC-65D4FF5BB4A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F45A3B2-ADEF-4C67-B665-5E39A0AC6CBD}"/>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C079802-0224-4AFA-B5BA-798D1AA6D52B}"/>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D916FA7-3739-4D3F-9C0A-36B426D0A8F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B969AE4-D466-445C-8989-480C71113E6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6BD1675-2F9E-4F35-9064-A0887154995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8938A45-6B94-4AE9-9DB2-8C27D8F1EED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942A36A-895C-4BFC-973A-F3523359458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4619A50-3A10-4F28-85C1-D6428EBCB2BF}"/>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3255B72-5895-4F6F-B757-9E815496F46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28CBF52-5623-407E-B110-539DA90A1EB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610482D-0BEB-48DA-89F1-345D51C1B072}"/>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5AF5E69-205A-4EAD-9377-48CF365FA33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81F51E6-9D87-42C4-B50B-58C20F8E40F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576A390-A368-43E8-BE1F-79F0679F0E13}"/>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F8980F3-4826-4416-AA74-811A251C376A}"/>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DDBE580-702D-4717-9A0B-BB840EF6C7B8}"/>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2098F28-F887-4C2D-9551-D8A540E9C859}"/>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9B8098F-3EFC-4BAA-8130-0290A2D0BB65}"/>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7DF0C27-7183-4FF7-994F-05FA1614B1EB}"/>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8602A06-F8AD-4556-93AF-09194873637C}"/>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FE3FC7B-A866-4C83-B80D-33AE8FA79CEC}"/>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5712F52-898C-4DD5-8CD6-F8704CA7AA0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B3048BD-01BD-4893-ACB9-DEAC1AFC3211}"/>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E8B0891-39B1-4A42-99BA-25ED4FFBE0EC}"/>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に発生した東日本大震災以降、沿岸部に位置する当町は、「津波防災まちづくり」を強力に推進し、住民の生命及び安全を守るために、津波避難タワーの建設や、避難路の整備、防災拠点の整備、公共施設の耐震化や空調設備等整備を行ってきたため、有形固定資産減価償却率は類似団体平均と比較して低くなっている。 </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28C927B-4441-4051-AF2D-307C9DAA1711}"/>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719A460-6AE2-4ED7-8F4E-39C381B7036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7AE4FC6-746F-4551-B92D-D03BEDE0BB13}"/>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82B8CE4-7842-4803-BA65-4A7A72F79A8B}"/>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662C6B9D-1754-4392-91CA-F30A5D3F6F4F}"/>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CA66DD7-D3A8-4636-91DA-4C1799100D38}"/>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3F49D5D-5DA4-41EF-A3DA-96508927E9F6}"/>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F03C2C3-824C-4445-9D09-A0FAACEBDF1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2008CE3-6A3B-4023-89AD-24DD97591673}"/>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C61EDA0-F1B1-4FFC-93C8-565C61B2AE1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C19B3EF-B68A-4BBC-A78F-BBF6D0F5392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9656F22-B6C8-4B39-8991-CAA898FCA4C8}"/>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DAC72EC-822D-4DF4-A87C-AC291BEC6BFD}"/>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FFA6DF5-4849-4226-9BC5-76D4E2462E37}"/>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E2F6DA2-DF19-4F9D-9865-D7A788553A5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6331DC8-7A41-4EE9-A859-335A1F998AE9}"/>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143DEB3A-524D-4A48-AC6F-325A0DC93FC0}"/>
            </a:ext>
          </a:extLst>
        </xdr:cNvPr>
        <xdr:cNvCxnSpPr/>
      </xdr:nvCxnSpPr>
      <xdr:spPr>
        <a:xfrm flipV="1">
          <a:off x="4206240" y="535559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36779C5E-7BD4-4A15-BFB8-C518F415B7C2}"/>
            </a:ext>
          </a:extLst>
        </xdr:cNvPr>
        <xdr:cNvSpPr txBox="1"/>
      </xdr:nvSpPr>
      <xdr:spPr>
        <a:xfrm>
          <a:off x="4258945" y="637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97ACB476-5A71-4459-B78A-7D6F9CDD3B2D}"/>
            </a:ext>
          </a:extLst>
        </xdr:cNvPr>
        <xdr:cNvCxnSpPr/>
      </xdr:nvCxnSpPr>
      <xdr:spPr>
        <a:xfrm>
          <a:off x="4119245" y="63726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9B627C78-8756-4030-92CE-EA00D249AB6D}"/>
            </a:ext>
          </a:extLst>
        </xdr:cNvPr>
        <xdr:cNvSpPr txBox="1"/>
      </xdr:nvSpPr>
      <xdr:spPr>
        <a:xfrm>
          <a:off x="4258945" y="51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D21464F9-E94B-4ED2-BFA4-BECC300F9F76}"/>
            </a:ext>
          </a:extLst>
        </xdr:cNvPr>
        <xdr:cNvCxnSpPr/>
      </xdr:nvCxnSpPr>
      <xdr:spPr>
        <a:xfrm>
          <a:off x="4119245" y="53555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a:extLst>
            <a:ext uri="{FF2B5EF4-FFF2-40B4-BE49-F238E27FC236}">
              <a16:creationId xmlns:a16="http://schemas.microsoft.com/office/drawing/2014/main" id="{3E776BFE-7363-4B1E-9D82-69531646AC4B}"/>
            </a:ext>
          </a:extLst>
        </xdr:cNvPr>
        <xdr:cNvSpPr txBox="1"/>
      </xdr:nvSpPr>
      <xdr:spPr>
        <a:xfrm>
          <a:off x="4258945" y="5714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7C5F8949-BE39-4064-8EF2-FCBACBE0C56B}"/>
            </a:ext>
          </a:extLst>
        </xdr:cNvPr>
        <xdr:cNvSpPr/>
      </xdr:nvSpPr>
      <xdr:spPr>
        <a:xfrm>
          <a:off x="4157345" y="5736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D8A6AA35-3732-4867-8C7F-7D09FBF4466F}"/>
            </a:ext>
          </a:extLst>
        </xdr:cNvPr>
        <xdr:cNvSpPr/>
      </xdr:nvSpPr>
      <xdr:spPr>
        <a:xfrm>
          <a:off x="3537585" y="56785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D8CD61E4-58DF-4F18-A603-09B036899879}"/>
            </a:ext>
          </a:extLst>
        </xdr:cNvPr>
        <xdr:cNvSpPr/>
      </xdr:nvSpPr>
      <xdr:spPr>
        <a:xfrm>
          <a:off x="2867025" y="56390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3C06D038-3315-4FC3-BF22-27BC82C7B02B}"/>
            </a:ext>
          </a:extLst>
        </xdr:cNvPr>
        <xdr:cNvSpPr/>
      </xdr:nvSpPr>
      <xdr:spPr>
        <a:xfrm>
          <a:off x="2196465" y="5592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7B79FD99-6DDF-42E8-A0BF-CC8A7EADCFA6}"/>
            </a:ext>
          </a:extLst>
        </xdr:cNvPr>
        <xdr:cNvSpPr/>
      </xdr:nvSpPr>
      <xdr:spPr>
        <a:xfrm>
          <a:off x="1525905" y="5560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1F11DB8-4AC0-465B-A7E2-D4327C09331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8AAE265-AEA3-4734-AD88-BB5D99373729}"/>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4587ABF-6B0C-47AE-87F6-5DF09D4BCCD6}"/>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A328CCC-5653-4837-A0A1-38597B0CCD8E}"/>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57AD3E5-B0D6-4F5F-8AF0-54558C2F7C6A}"/>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80857</xdr:rowOff>
    </xdr:from>
    <xdr:to>
      <xdr:col>23</xdr:col>
      <xdr:colOff>136525</xdr:colOff>
      <xdr:row>28</xdr:row>
      <xdr:rowOff>11007</xdr:rowOff>
    </xdr:to>
    <xdr:sp macro="" textlink="">
      <xdr:nvSpPr>
        <xdr:cNvPr id="81" name="楕円 80">
          <a:extLst>
            <a:ext uri="{FF2B5EF4-FFF2-40B4-BE49-F238E27FC236}">
              <a16:creationId xmlns:a16="http://schemas.microsoft.com/office/drawing/2014/main" id="{C64A1BD7-0F7A-4606-8436-9553B6547196}"/>
            </a:ext>
          </a:extLst>
        </xdr:cNvPr>
        <xdr:cNvSpPr/>
      </xdr:nvSpPr>
      <xdr:spPr>
        <a:xfrm>
          <a:off x="4157345" y="5376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167234</xdr:rowOff>
    </xdr:from>
    <xdr:ext cx="405111" cy="259045"/>
    <xdr:sp macro="" textlink="">
      <xdr:nvSpPr>
        <xdr:cNvPr id="82" name="有形固定資産減価償却率該当値テキスト">
          <a:extLst>
            <a:ext uri="{FF2B5EF4-FFF2-40B4-BE49-F238E27FC236}">
              <a16:creationId xmlns:a16="http://schemas.microsoft.com/office/drawing/2014/main" id="{9EC0AFAB-F094-4414-AE29-968E6297B76D}"/>
            </a:ext>
          </a:extLst>
        </xdr:cNvPr>
        <xdr:cNvSpPr txBox="1"/>
      </xdr:nvSpPr>
      <xdr:spPr>
        <a:xfrm>
          <a:off x="4258945" y="52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16087</xdr:rowOff>
    </xdr:from>
    <xdr:to>
      <xdr:col>19</xdr:col>
      <xdr:colOff>187325</xdr:colOff>
      <xdr:row>27</xdr:row>
      <xdr:rowOff>117687</xdr:rowOff>
    </xdr:to>
    <xdr:sp macro="" textlink="">
      <xdr:nvSpPr>
        <xdr:cNvPr id="83" name="楕円 82">
          <a:extLst>
            <a:ext uri="{FF2B5EF4-FFF2-40B4-BE49-F238E27FC236}">
              <a16:creationId xmlns:a16="http://schemas.microsoft.com/office/drawing/2014/main" id="{5340B242-063A-4EEB-B373-F67E5DA83E4E}"/>
            </a:ext>
          </a:extLst>
        </xdr:cNvPr>
        <xdr:cNvSpPr/>
      </xdr:nvSpPr>
      <xdr:spPr>
        <a:xfrm>
          <a:off x="3537585" y="5311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66887</xdr:rowOff>
    </xdr:from>
    <xdr:to>
      <xdr:col>23</xdr:col>
      <xdr:colOff>85725</xdr:colOff>
      <xdr:row>27</xdr:row>
      <xdr:rowOff>131657</xdr:rowOff>
    </xdr:to>
    <xdr:cxnSp macro="">
      <xdr:nvCxnSpPr>
        <xdr:cNvPr id="84" name="直線コネクタ 83">
          <a:extLst>
            <a:ext uri="{FF2B5EF4-FFF2-40B4-BE49-F238E27FC236}">
              <a16:creationId xmlns:a16="http://schemas.microsoft.com/office/drawing/2014/main" id="{D0F6B78D-22F1-4400-87A6-9C2003322BB1}"/>
            </a:ext>
          </a:extLst>
        </xdr:cNvPr>
        <xdr:cNvCxnSpPr/>
      </xdr:nvCxnSpPr>
      <xdr:spPr>
        <a:xfrm>
          <a:off x="3588385" y="5362787"/>
          <a:ext cx="619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126365</xdr:rowOff>
    </xdr:from>
    <xdr:to>
      <xdr:col>15</xdr:col>
      <xdr:colOff>187325</xdr:colOff>
      <xdr:row>27</xdr:row>
      <xdr:rowOff>56515</xdr:rowOff>
    </xdr:to>
    <xdr:sp macro="" textlink="">
      <xdr:nvSpPr>
        <xdr:cNvPr id="85" name="楕円 84">
          <a:extLst>
            <a:ext uri="{FF2B5EF4-FFF2-40B4-BE49-F238E27FC236}">
              <a16:creationId xmlns:a16="http://schemas.microsoft.com/office/drawing/2014/main" id="{A4EADFF2-9683-458A-A575-AC42CA19D8FB}"/>
            </a:ext>
          </a:extLst>
        </xdr:cNvPr>
        <xdr:cNvSpPr/>
      </xdr:nvSpPr>
      <xdr:spPr>
        <a:xfrm>
          <a:off x="2867025" y="5254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5715</xdr:rowOff>
    </xdr:from>
    <xdr:to>
      <xdr:col>19</xdr:col>
      <xdr:colOff>136525</xdr:colOff>
      <xdr:row>27</xdr:row>
      <xdr:rowOff>66887</xdr:rowOff>
    </xdr:to>
    <xdr:cxnSp macro="">
      <xdr:nvCxnSpPr>
        <xdr:cNvPr id="86" name="直線コネクタ 85">
          <a:extLst>
            <a:ext uri="{FF2B5EF4-FFF2-40B4-BE49-F238E27FC236}">
              <a16:creationId xmlns:a16="http://schemas.microsoft.com/office/drawing/2014/main" id="{5D07A96B-62EE-4B16-A726-CD4A448B35C5}"/>
            </a:ext>
          </a:extLst>
        </xdr:cNvPr>
        <xdr:cNvCxnSpPr/>
      </xdr:nvCxnSpPr>
      <xdr:spPr>
        <a:xfrm>
          <a:off x="2917825" y="5301615"/>
          <a:ext cx="6705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57997</xdr:rowOff>
    </xdr:from>
    <xdr:to>
      <xdr:col>11</xdr:col>
      <xdr:colOff>187325</xdr:colOff>
      <xdr:row>26</xdr:row>
      <xdr:rowOff>159597</xdr:rowOff>
    </xdr:to>
    <xdr:sp macro="" textlink="">
      <xdr:nvSpPr>
        <xdr:cNvPr id="87" name="楕円 86">
          <a:extLst>
            <a:ext uri="{FF2B5EF4-FFF2-40B4-BE49-F238E27FC236}">
              <a16:creationId xmlns:a16="http://schemas.microsoft.com/office/drawing/2014/main" id="{30BA6F16-AFEE-4FAE-B4A0-92DA2E4427AB}"/>
            </a:ext>
          </a:extLst>
        </xdr:cNvPr>
        <xdr:cNvSpPr/>
      </xdr:nvSpPr>
      <xdr:spPr>
        <a:xfrm>
          <a:off x="2196465" y="51862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108797</xdr:rowOff>
    </xdr:from>
    <xdr:to>
      <xdr:col>15</xdr:col>
      <xdr:colOff>136525</xdr:colOff>
      <xdr:row>27</xdr:row>
      <xdr:rowOff>5715</xdr:rowOff>
    </xdr:to>
    <xdr:cxnSp macro="">
      <xdr:nvCxnSpPr>
        <xdr:cNvPr id="88" name="直線コネクタ 87">
          <a:extLst>
            <a:ext uri="{FF2B5EF4-FFF2-40B4-BE49-F238E27FC236}">
              <a16:creationId xmlns:a16="http://schemas.microsoft.com/office/drawing/2014/main" id="{5C05E987-158D-4BF7-BD60-2DE53E528098}"/>
            </a:ext>
          </a:extLst>
        </xdr:cNvPr>
        <xdr:cNvCxnSpPr/>
      </xdr:nvCxnSpPr>
      <xdr:spPr>
        <a:xfrm>
          <a:off x="2247265" y="5237057"/>
          <a:ext cx="670560" cy="6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423</xdr:rowOff>
    </xdr:from>
    <xdr:to>
      <xdr:col>7</xdr:col>
      <xdr:colOff>187325</xdr:colOff>
      <xdr:row>26</xdr:row>
      <xdr:rowOff>102023</xdr:rowOff>
    </xdr:to>
    <xdr:sp macro="" textlink="">
      <xdr:nvSpPr>
        <xdr:cNvPr id="89" name="楕円 88">
          <a:extLst>
            <a:ext uri="{FF2B5EF4-FFF2-40B4-BE49-F238E27FC236}">
              <a16:creationId xmlns:a16="http://schemas.microsoft.com/office/drawing/2014/main" id="{DA406419-372B-4B5D-8173-9F5A594D6E85}"/>
            </a:ext>
          </a:extLst>
        </xdr:cNvPr>
        <xdr:cNvSpPr/>
      </xdr:nvSpPr>
      <xdr:spPr>
        <a:xfrm>
          <a:off x="1525905" y="51286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51223</xdr:rowOff>
    </xdr:from>
    <xdr:to>
      <xdr:col>11</xdr:col>
      <xdr:colOff>136525</xdr:colOff>
      <xdr:row>26</xdr:row>
      <xdr:rowOff>108797</xdr:rowOff>
    </xdr:to>
    <xdr:cxnSp macro="">
      <xdr:nvCxnSpPr>
        <xdr:cNvPr id="90" name="直線コネクタ 89">
          <a:extLst>
            <a:ext uri="{FF2B5EF4-FFF2-40B4-BE49-F238E27FC236}">
              <a16:creationId xmlns:a16="http://schemas.microsoft.com/office/drawing/2014/main" id="{C1096480-48D0-44FD-A04F-FF98AF4817CA}"/>
            </a:ext>
          </a:extLst>
        </xdr:cNvPr>
        <xdr:cNvCxnSpPr/>
      </xdr:nvCxnSpPr>
      <xdr:spPr>
        <a:xfrm>
          <a:off x="1576705" y="5179483"/>
          <a:ext cx="67056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91" name="n_1aveValue有形固定資産減価償却率">
          <a:extLst>
            <a:ext uri="{FF2B5EF4-FFF2-40B4-BE49-F238E27FC236}">
              <a16:creationId xmlns:a16="http://schemas.microsoft.com/office/drawing/2014/main" id="{19D319A8-71F2-49B3-8150-EA90A1E6349B}"/>
            </a:ext>
          </a:extLst>
        </xdr:cNvPr>
        <xdr:cNvSpPr txBox="1"/>
      </xdr:nvSpPr>
      <xdr:spPr>
        <a:xfrm>
          <a:off x="3395989"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92" name="n_2aveValue有形固定資産減価償却率">
          <a:extLst>
            <a:ext uri="{FF2B5EF4-FFF2-40B4-BE49-F238E27FC236}">
              <a16:creationId xmlns:a16="http://schemas.microsoft.com/office/drawing/2014/main" id="{AAAA2AD2-45AA-4392-A2D7-A6845492F7BD}"/>
            </a:ext>
          </a:extLst>
        </xdr:cNvPr>
        <xdr:cNvSpPr txBox="1"/>
      </xdr:nvSpPr>
      <xdr:spPr>
        <a:xfrm>
          <a:off x="2738129"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93" name="n_3aveValue有形固定資産減価償却率">
          <a:extLst>
            <a:ext uri="{FF2B5EF4-FFF2-40B4-BE49-F238E27FC236}">
              <a16:creationId xmlns:a16="http://schemas.microsoft.com/office/drawing/2014/main" id="{45C72316-D538-4813-9FE5-CA6C91BEFC6D}"/>
            </a:ext>
          </a:extLst>
        </xdr:cNvPr>
        <xdr:cNvSpPr txBox="1"/>
      </xdr:nvSpPr>
      <xdr:spPr>
        <a:xfrm>
          <a:off x="2067569"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94" name="n_4aveValue有形固定資産減価償却率">
          <a:extLst>
            <a:ext uri="{FF2B5EF4-FFF2-40B4-BE49-F238E27FC236}">
              <a16:creationId xmlns:a16="http://schemas.microsoft.com/office/drawing/2014/main" id="{F9F72F5F-6510-4CDB-B6BE-F4FF45457644}"/>
            </a:ext>
          </a:extLst>
        </xdr:cNvPr>
        <xdr:cNvSpPr txBox="1"/>
      </xdr:nvSpPr>
      <xdr:spPr>
        <a:xfrm>
          <a:off x="139700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134214</xdr:rowOff>
    </xdr:from>
    <xdr:ext cx="405111" cy="259045"/>
    <xdr:sp macro="" textlink="">
      <xdr:nvSpPr>
        <xdr:cNvPr id="95" name="n_1mainValue有形固定資産減価償却率">
          <a:extLst>
            <a:ext uri="{FF2B5EF4-FFF2-40B4-BE49-F238E27FC236}">
              <a16:creationId xmlns:a16="http://schemas.microsoft.com/office/drawing/2014/main" id="{78023745-186E-4844-83AE-DE3C2EB860C4}"/>
            </a:ext>
          </a:extLst>
        </xdr:cNvPr>
        <xdr:cNvSpPr txBox="1"/>
      </xdr:nvSpPr>
      <xdr:spPr>
        <a:xfrm>
          <a:off x="3395989" y="5094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73042</xdr:rowOff>
    </xdr:from>
    <xdr:ext cx="405111" cy="259045"/>
    <xdr:sp macro="" textlink="">
      <xdr:nvSpPr>
        <xdr:cNvPr id="96" name="n_2mainValue有形固定資産減価償却率">
          <a:extLst>
            <a:ext uri="{FF2B5EF4-FFF2-40B4-BE49-F238E27FC236}">
              <a16:creationId xmlns:a16="http://schemas.microsoft.com/office/drawing/2014/main" id="{1918D8F7-9EF0-4C61-9DAE-13E695CF8D13}"/>
            </a:ext>
          </a:extLst>
        </xdr:cNvPr>
        <xdr:cNvSpPr txBox="1"/>
      </xdr:nvSpPr>
      <xdr:spPr>
        <a:xfrm>
          <a:off x="2738129" y="503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4674</xdr:rowOff>
    </xdr:from>
    <xdr:ext cx="405111" cy="259045"/>
    <xdr:sp macro="" textlink="">
      <xdr:nvSpPr>
        <xdr:cNvPr id="97" name="n_3mainValue有形固定資産減価償却率">
          <a:extLst>
            <a:ext uri="{FF2B5EF4-FFF2-40B4-BE49-F238E27FC236}">
              <a16:creationId xmlns:a16="http://schemas.microsoft.com/office/drawing/2014/main" id="{2D110F46-F982-4363-95CB-8BAD63DA1E69}"/>
            </a:ext>
          </a:extLst>
        </xdr:cNvPr>
        <xdr:cNvSpPr txBox="1"/>
      </xdr:nvSpPr>
      <xdr:spPr>
        <a:xfrm>
          <a:off x="2067569" y="496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118550</xdr:rowOff>
    </xdr:from>
    <xdr:ext cx="405111" cy="259045"/>
    <xdr:sp macro="" textlink="">
      <xdr:nvSpPr>
        <xdr:cNvPr id="98" name="n_4mainValue有形固定資産減価償却率">
          <a:extLst>
            <a:ext uri="{FF2B5EF4-FFF2-40B4-BE49-F238E27FC236}">
              <a16:creationId xmlns:a16="http://schemas.microsoft.com/office/drawing/2014/main" id="{E2165F8C-6A3E-41E6-AA82-EBADE51E44BC}"/>
            </a:ext>
          </a:extLst>
        </xdr:cNvPr>
        <xdr:cNvSpPr txBox="1"/>
      </xdr:nvSpPr>
      <xdr:spPr>
        <a:xfrm>
          <a:off x="1397009" y="491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22C3CE4-F7A8-417D-9C58-1B04D0B40C49}"/>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AF22CAD-45EF-4ED9-BA48-A21311EFD5B5}"/>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00CD474-4629-43FA-B596-6ABD8AD13129}"/>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8A7C423-5E4C-47EA-AEC2-8DA5C3D14209}"/>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456A2D2-2C16-4D86-A8A9-228D4D61823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2945010-9206-4BBA-BA22-31691C87F5FF}"/>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7B5EB77-D28D-4CB6-828D-1F7A570E3C9B}"/>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776638F-8F22-45BF-A031-2EFF5A2536D9}"/>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E17071B-6BD7-4BB0-8489-2FC0A526BBCA}"/>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1E9CE11-B176-4311-80EE-54D163AD1A2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42260C9-5074-4B0E-9871-334B51AD6DA8}"/>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60678BE-56A5-47D1-A77F-ACDD66D9C677}"/>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DA9A26B-CF3B-4804-9998-21AF69A25B72}"/>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地方債管理原則に基づき地方債発行の抑制に取り組んだ結果、</a:t>
          </a:r>
          <a:r>
            <a:rPr kumimoji="1" lang="ja-JP" altLang="en-US" sz="1100">
              <a:latin typeface="ＭＳ Ｐゴシック" panose="020B0600070205080204" pitchFamily="50" charset="-128"/>
              <a:ea typeface="ＭＳ Ｐゴシック" panose="020B0600070205080204" pitchFamily="50" charset="-128"/>
            </a:rPr>
            <a:t>地方債</a:t>
          </a:r>
          <a:r>
            <a:rPr kumimoji="1" lang="ja-JP" altLang="en-US" sz="1100">
              <a:solidFill>
                <a:schemeClr val="tx1"/>
              </a:solidFill>
              <a:latin typeface="ＭＳ Ｐゴシック" panose="020B0600070205080204" pitchFamily="50" charset="-128"/>
              <a:ea typeface="ＭＳ Ｐゴシック" panose="020B0600070205080204" pitchFamily="50" charset="-128"/>
            </a:rPr>
            <a:t>の現在高は令和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年度と比較して低下し、公営企業債等繰入見込額、組合負担等見込額及び退職手当負担見込額もそれぞれ低下したことにより将来負担額が低下したため、債務償還比率の算定における分子が低下した。</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また、経常一般財源等（歳入）等が増額となり、債務償還費率は令和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ポイント低くなっている。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B22E6CD-07B5-4E81-A55C-E744437D642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0211E56-9CFD-4E0D-9141-F5D7A90A2BAB}"/>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C1E6232-F8FB-4D57-9363-A3BE388F9FA4}"/>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15E8592-81B3-4ED8-9146-24078C48976F}"/>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7C59AA72-FB6B-4C67-B546-B5F66674F2FA}"/>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B5EF819-2AAC-4C12-83C7-B731A98A3FCF}"/>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D55082E-AD37-45EA-9684-B853167B2387}"/>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8297BEF-C2DC-4478-A336-CDD419E9D88E}"/>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CF0F6DC-5BA5-45D5-A273-7A7F6956D8EF}"/>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2B21722-FA76-4825-9967-FC6D8A60E417}"/>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552FE7A-2755-45BA-98BE-5665E81A92F7}"/>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012893E-5E47-4B00-911C-225B1D49D272}"/>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0852085-398B-418E-AB17-3721A9DD39F5}"/>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ACC3330-53BE-4E8E-A81A-3AAA791C1153}"/>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7C5113A-EDE7-4AB8-A762-EA4E818EA90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40C54E95-62C0-4FDE-B11D-E0A0A03FD32A}"/>
            </a:ext>
          </a:extLst>
        </xdr:cNvPr>
        <xdr:cNvCxnSpPr/>
      </xdr:nvCxnSpPr>
      <xdr:spPr>
        <a:xfrm flipV="1">
          <a:off x="13027660" y="523381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1CD0D8C5-EEF2-4BD2-A5B3-01381C1E1A4B}"/>
            </a:ext>
          </a:extLst>
        </xdr:cNvPr>
        <xdr:cNvSpPr txBox="1"/>
      </xdr:nvSpPr>
      <xdr:spPr>
        <a:xfrm>
          <a:off x="13080365" y="64567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DB72DFF6-5EB2-4D38-86E5-D1968C76A6FD}"/>
            </a:ext>
          </a:extLst>
        </xdr:cNvPr>
        <xdr:cNvCxnSpPr/>
      </xdr:nvCxnSpPr>
      <xdr:spPr>
        <a:xfrm>
          <a:off x="12963525" y="6452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CFFF624D-128E-4C6D-A6DB-58FF2FBB2E18}"/>
            </a:ext>
          </a:extLst>
        </xdr:cNvPr>
        <xdr:cNvSpPr txBox="1"/>
      </xdr:nvSpPr>
      <xdr:spPr>
        <a:xfrm>
          <a:off x="13080365" y="501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A73C8FEC-909B-490E-9189-3C412977293A}"/>
            </a:ext>
          </a:extLst>
        </xdr:cNvPr>
        <xdr:cNvCxnSpPr/>
      </xdr:nvCxnSpPr>
      <xdr:spPr>
        <a:xfrm>
          <a:off x="12963525" y="5233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22B3060E-F359-44CE-BB3A-9DE5D0C59B03}"/>
            </a:ext>
          </a:extLst>
        </xdr:cNvPr>
        <xdr:cNvSpPr txBox="1"/>
      </xdr:nvSpPr>
      <xdr:spPr>
        <a:xfrm>
          <a:off x="13080365" y="545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F3EBCDCB-56F1-498A-99E6-D49F10F9CBF4}"/>
            </a:ext>
          </a:extLst>
        </xdr:cNvPr>
        <xdr:cNvSpPr/>
      </xdr:nvSpPr>
      <xdr:spPr>
        <a:xfrm>
          <a:off x="13001625" y="5603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2CB8777E-65FB-4316-89E3-BCF9E813C0D9}"/>
            </a:ext>
          </a:extLst>
        </xdr:cNvPr>
        <xdr:cNvSpPr/>
      </xdr:nvSpPr>
      <xdr:spPr>
        <a:xfrm>
          <a:off x="12359005" y="563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5599BBB2-DC98-4E54-A7F9-44D78BF4C4F7}"/>
            </a:ext>
          </a:extLst>
        </xdr:cNvPr>
        <xdr:cNvSpPr/>
      </xdr:nvSpPr>
      <xdr:spPr>
        <a:xfrm>
          <a:off x="11688445" y="5622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2C3D37F4-FF8F-48C3-91E5-72C9F30E0939}"/>
            </a:ext>
          </a:extLst>
        </xdr:cNvPr>
        <xdr:cNvSpPr/>
      </xdr:nvSpPr>
      <xdr:spPr>
        <a:xfrm>
          <a:off x="11017885" y="574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710B5C1A-BAB5-40C3-9EBD-D369C2A2AF23}"/>
            </a:ext>
          </a:extLst>
        </xdr:cNvPr>
        <xdr:cNvSpPr/>
      </xdr:nvSpPr>
      <xdr:spPr>
        <a:xfrm>
          <a:off x="10347325" y="574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9E40BB7-72A6-49CC-B7A8-1A90FFA790FC}"/>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BD73BA4-DFD1-46A4-8130-7F00CD7DA6DE}"/>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1CED418-CDCB-42BE-826D-65FAF5127C03}"/>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F39B873-2D10-4C21-BAFD-F282F2D5A7D9}"/>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7CFDEB7-42AB-4C97-8118-A1E38E11D253}"/>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22585</xdr:rowOff>
    </xdr:from>
    <xdr:to>
      <xdr:col>76</xdr:col>
      <xdr:colOff>73025</xdr:colOff>
      <xdr:row>29</xdr:row>
      <xdr:rowOff>124185</xdr:rowOff>
    </xdr:to>
    <xdr:sp macro="" textlink="">
      <xdr:nvSpPr>
        <xdr:cNvPr id="143" name="楕円 142">
          <a:extLst>
            <a:ext uri="{FF2B5EF4-FFF2-40B4-BE49-F238E27FC236}">
              <a16:creationId xmlns:a16="http://schemas.microsoft.com/office/drawing/2014/main" id="{5C0BCF73-EE72-42E2-8385-33F25F487CA2}"/>
            </a:ext>
          </a:extLst>
        </xdr:cNvPr>
        <xdr:cNvSpPr/>
      </xdr:nvSpPr>
      <xdr:spPr>
        <a:xfrm>
          <a:off x="13001625" y="5653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1012</xdr:rowOff>
    </xdr:from>
    <xdr:ext cx="469744" cy="259045"/>
    <xdr:sp macro="" textlink="">
      <xdr:nvSpPr>
        <xdr:cNvPr id="144" name="債務償還比率該当値テキスト">
          <a:extLst>
            <a:ext uri="{FF2B5EF4-FFF2-40B4-BE49-F238E27FC236}">
              <a16:creationId xmlns:a16="http://schemas.microsoft.com/office/drawing/2014/main" id="{7F140B96-3E20-4CFA-8A04-FA3846712FF2}"/>
            </a:ext>
          </a:extLst>
        </xdr:cNvPr>
        <xdr:cNvSpPr txBox="1"/>
      </xdr:nvSpPr>
      <xdr:spPr>
        <a:xfrm>
          <a:off x="13080365" y="563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59288</xdr:rowOff>
    </xdr:from>
    <xdr:to>
      <xdr:col>72</xdr:col>
      <xdr:colOff>123825</xdr:colOff>
      <xdr:row>29</xdr:row>
      <xdr:rowOff>160888</xdr:rowOff>
    </xdr:to>
    <xdr:sp macro="" textlink="">
      <xdr:nvSpPr>
        <xdr:cNvPr id="145" name="楕円 144">
          <a:extLst>
            <a:ext uri="{FF2B5EF4-FFF2-40B4-BE49-F238E27FC236}">
              <a16:creationId xmlns:a16="http://schemas.microsoft.com/office/drawing/2014/main" id="{489FB3D6-69B7-474C-AD3D-5C4B81392383}"/>
            </a:ext>
          </a:extLst>
        </xdr:cNvPr>
        <xdr:cNvSpPr/>
      </xdr:nvSpPr>
      <xdr:spPr>
        <a:xfrm>
          <a:off x="12359005" y="569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73385</xdr:rowOff>
    </xdr:from>
    <xdr:to>
      <xdr:col>76</xdr:col>
      <xdr:colOff>22225</xdr:colOff>
      <xdr:row>29</xdr:row>
      <xdr:rowOff>110088</xdr:rowOff>
    </xdr:to>
    <xdr:cxnSp macro="">
      <xdr:nvCxnSpPr>
        <xdr:cNvPr id="146" name="直線コネクタ 145">
          <a:extLst>
            <a:ext uri="{FF2B5EF4-FFF2-40B4-BE49-F238E27FC236}">
              <a16:creationId xmlns:a16="http://schemas.microsoft.com/office/drawing/2014/main" id="{9C2700C9-D49A-410C-955B-30E3A7B3AA2F}"/>
            </a:ext>
          </a:extLst>
        </xdr:cNvPr>
        <xdr:cNvCxnSpPr/>
      </xdr:nvCxnSpPr>
      <xdr:spPr>
        <a:xfrm flipV="1">
          <a:off x="12409805" y="5704565"/>
          <a:ext cx="61976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147376</xdr:rowOff>
    </xdr:from>
    <xdr:to>
      <xdr:col>68</xdr:col>
      <xdr:colOff>123825</xdr:colOff>
      <xdr:row>29</xdr:row>
      <xdr:rowOff>77526</xdr:rowOff>
    </xdr:to>
    <xdr:sp macro="" textlink="">
      <xdr:nvSpPr>
        <xdr:cNvPr id="147" name="楕円 146">
          <a:extLst>
            <a:ext uri="{FF2B5EF4-FFF2-40B4-BE49-F238E27FC236}">
              <a16:creationId xmlns:a16="http://schemas.microsoft.com/office/drawing/2014/main" id="{B1131471-1E99-4AD3-B65F-D88D903EB112}"/>
            </a:ext>
          </a:extLst>
        </xdr:cNvPr>
        <xdr:cNvSpPr/>
      </xdr:nvSpPr>
      <xdr:spPr>
        <a:xfrm>
          <a:off x="11688445" y="5610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26726</xdr:rowOff>
    </xdr:from>
    <xdr:to>
      <xdr:col>72</xdr:col>
      <xdr:colOff>73025</xdr:colOff>
      <xdr:row>29</xdr:row>
      <xdr:rowOff>110088</xdr:rowOff>
    </xdr:to>
    <xdr:cxnSp macro="">
      <xdr:nvCxnSpPr>
        <xdr:cNvPr id="148" name="直線コネクタ 147">
          <a:extLst>
            <a:ext uri="{FF2B5EF4-FFF2-40B4-BE49-F238E27FC236}">
              <a16:creationId xmlns:a16="http://schemas.microsoft.com/office/drawing/2014/main" id="{21F41930-69FA-484B-A4F0-587B2BE7628E}"/>
            </a:ext>
          </a:extLst>
        </xdr:cNvPr>
        <xdr:cNvCxnSpPr/>
      </xdr:nvCxnSpPr>
      <xdr:spPr>
        <a:xfrm>
          <a:off x="11739245" y="5657906"/>
          <a:ext cx="670560" cy="8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167238</xdr:rowOff>
    </xdr:from>
    <xdr:to>
      <xdr:col>64</xdr:col>
      <xdr:colOff>123825</xdr:colOff>
      <xdr:row>30</xdr:row>
      <xdr:rowOff>97388</xdr:rowOff>
    </xdr:to>
    <xdr:sp macro="" textlink="">
      <xdr:nvSpPr>
        <xdr:cNvPr id="149" name="楕円 148">
          <a:extLst>
            <a:ext uri="{FF2B5EF4-FFF2-40B4-BE49-F238E27FC236}">
              <a16:creationId xmlns:a16="http://schemas.microsoft.com/office/drawing/2014/main" id="{CC4B3CA2-0E53-44E7-B1FE-01E074C7CCD1}"/>
            </a:ext>
          </a:extLst>
        </xdr:cNvPr>
        <xdr:cNvSpPr/>
      </xdr:nvSpPr>
      <xdr:spPr>
        <a:xfrm>
          <a:off x="11017885" y="57984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26726</xdr:rowOff>
    </xdr:from>
    <xdr:to>
      <xdr:col>68</xdr:col>
      <xdr:colOff>73025</xdr:colOff>
      <xdr:row>30</xdr:row>
      <xdr:rowOff>46588</xdr:rowOff>
    </xdr:to>
    <xdr:cxnSp macro="">
      <xdr:nvCxnSpPr>
        <xdr:cNvPr id="150" name="直線コネクタ 149">
          <a:extLst>
            <a:ext uri="{FF2B5EF4-FFF2-40B4-BE49-F238E27FC236}">
              <a16:creationId xmlns:a16="http://schemas.microsoft.com/office/drawing/2014/main" id="{F7A49525-7DEF-4154-AF16-4E8420AE72D2}"/>
            </a:ext>
          </a:extLst>
        </xdr:cNvPr>
        <xdr:cNvCxnSpPr/>
      </xdr:nvCxnSpPr>
      <xdr:spPr>
        <a:xfrm flipV="1">
          <a:off x="11068685" y="5657906"/>
          <a:ext cx="670560" cy="18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82867</xdr:rowOff>
    </xdr:from>
    <xdr:to>
      <xdr:col>60</xdr:col>
      <xdr:colOff>123825</xdr:colOff>
      <xdr:row>31</xdr:row>
      <xdr:rowOff>13017</xdr:rowOff>
    </xdr:to>
    <xdr:sp macro="" textlink="">
      <xdr:nvSpPr>
        <xdr:cNvPr id="151" name="楕円 150">
          <a:extLst>
            <a:ext uri="{FF2B5EF4-FFF2-40B4-BE49-F238E27FC236}">
              <a16:creationId xmlns:a16="http://schemas.microsoft.com/office/drawing/2014/main" id="{23525138-B72A-46FE-B1F8-51CD2972A17D}"/>
            </a:ext>
          </a:extLst>
        </xdr:cNvPr>
        <xdr:cNvSpPr/>
      </xdr:nvSpPr>
      <xdr:spPr>
        <a:xfrm>
          <a:off x="10347325" y="5881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46588</xdr:rowOff>
    </xdr:from>
    <xdr:to>
      <xdr:col>64</xdr:col>
      <xdr:colOff>73025</xdr:colOff>
      <xdr:row>30</xdr:row>
      <xdr:rowOff>133667</xdr:rowOff>
    </xdr:to>
    <xdr:cxnSp macro="">
      <xdr:nvCxnSpPr>
        <xdr:cNvPr id="152" name="直線コネクタ 151">
          <a:extLst>
            <a:ext uri="{FF2B5EF4-FFF2-40B4-BE49-F238E27FC236}">
              <a16:creationId xmlns:a16="http://schemas.microsoft.com/office/drawing/2014/main" id="{7458D31F-DB7B-4145-A48F-B48DC5290DBE}"/>
            </a:ext>
          </a:extLst>
        </xdr:cNvPr>
        <xdr:cNvCxnSpPr/>
      </xdr:nvCxnSpPr>
      <xdr:spPr>
        <a:xfrm flipV="1">
          <a:off x="10398125" y="5845408"/>
          <a:ext cx="670560" cy="8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a:extLst>
            <a:ext uri="{FF2B5EF4-FFF2-40B4-BE49-F238E27FC236}">
              <a16:creationId xmlns:a16="http://schemas.microsoft.com/office/drawing/2014/main" id="{37E6EA1B-DBEF-45AA-B3B2-10C6E8FF8E47}"/>
            </a:ext>
          </a:extLst>
        </xdr:cNvPr>
        <xdr:cNvSpPr txBox="1"/>
      </xdr:nvSpPr>
      <xdr:spPr>
        <a:xfrm>
          <a:off x="12185092" y="541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54" name="n_2aveValue債務償還比率">
          <a:extLst>
            <a:ext uri="{FF2B5EF4-FFF2-40B4-BE49-F238E27FC236}">
              <a16:creationId xmlns:a16="http://schemas.microsoft.com/office/drawing/2014/main" id="{4671F73B-9389-40C0-A30A-982605404792}"/>
            </a:ext>
          </a:extLst>
        </xdr:cNvPr>
        <xdr:cNvSpPr txBox="1"/>
      </xdr:nvSpPr>
      <xdr:spPr>
        <a:xfrm>
          <a:off x="11527232" y="571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16BE54DD-D4CB-43C1-A189-32873D5B7F87}"/>
            </a:ext>
          </a:extLst>
        </xdr:cNvPr>
        <xdr:cNvSpPr txBox="1"/>
      </xdr:nvSpPr>
      <xdr:spPr>
        <a:xfrm>
          <a:off x="10856672" y="552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47FC33E7-EAAA-47DB-BBF4-5FA821E702D3}"/>
            </a:ext>
          </a:extLst>
        </xdr:cNvPr>
        <xdr:cNvSpPr txBox="1"/>
      </xdr:nvSpPr>
      <xdr:spPr>
        <a:xfrm>
          <a:off x="10186112" y="55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152015</xdr:rowOff>
    </xdr:from>
    <xdr:ext cx="469744" cy="259045"/>
    <xdr:sp macro="" textlink="">
      <xdr:nvSpPr>
        <xdr:cNvPr id="157" name="n_1mainValue債務償還比率">
          <a:extLst>
            <a:ext uri="{FF2B5EF4-FFF2-40B4-BE49-F238E27FC236}">
              <a16:creationId xmlns:a16="http://schemas.microsoft.com/office/drawing/2014/main" id="{41461380-D3F0-4D74-A652-CDC62D1D5414}"/>
            </a:ext>
          </a:extLst>
        </xdr:cNvPr>
        <xdr:cNvSpPr txBox="1"/>
      </xdr:nvSpPr>
      <xdr:spPr>
        <a:xfrm>
          <a:off x="12185092" y="5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94053</xdr:rowOff>
    </xdr:from>
    <xdr:ext cx="469744" cy="259045"/>
    <xdr:sp macro="" textlink="">
      <xdr:nvSpPr>
        <xdr:cNvPr id="158" name="n_2mainValue債務償還比率">
          <a:extLst>
            <a:ext uri="{FF2B5EF4-FFF2-40B4-BE49-F238E27FC236}">
              <a16:creationId xmlns:a16="http://schemas.microsoft.com/office/drawing/2014/main" id="{A5EDA6B1-67AF-4C0B-BAB5-73B147643A18}"/>
            </a:ext>
          </a:extLst>
        </xdr:cNvPr>
        <xdr:cNvSpPr txBox="1"/>
      </xdr:nvSpPr>
      <xdr:spPr>
        <a:xfrm>
          <a:off x="11527232" y="5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88515</xdr:rowOff>
    </xdr:from>
    <xdr:ext cx="469744" cy="259045"/>
    <xdr:sp macro="" textlink="">
      <xdr:nvSpPr>
        <xdr:cNvPr id="159" name="n_3mainValue債務償還比率">
          <a:extLst>
            <a:ext uri="{FF2B5EF4-FFF2-40B4-BE49-F238E27FC236}">
              <a16:creationId xmlns:a16="http://schemas.microsoft.com/office/drawing/2014/main" id="{8B9C24D7-911A-472D-ACCE-D3A26E9F3118}"/>
            </a:ext>
          </a:extLst>
        </xdr:cNvPr>
        <xdr:cNvSpPr txBox="1"/>
      </xdr:nvSpPr>
      <xdr:spPr>
        <a:xfrm>
          <a:off x="10856672" y="58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4144</xdr:rowOff>
    </xdr:from>
    <xdr:ext cx="469744" cy="259045"/>
    <xdr:sp macro="" textlink="">
      <xdr:nvSpPr>
        <xdr:cNvPr id="160" name="n_4mainValue債務償還比率">
          <a:extLst>
            <a:ext uri="{FF2B5EF4-FFF2-40B4-BE49-F238E27FC236}">
              <a16:creationId xmlns:a16="http://schemas.microsoft.com/office/drawing/2014/main" id="{5D62A938-1655-4B4B-81A2-7198E96F8897}"/>
            </a:ext>
          </a:extLst>
        </xdr:cNvPr>
        <xdr:cNvSpPr txBox="1"/>
      </xdr:nvSpPr>
      <xdr:spPr>
        <a:xfrm>
          <a:off x="10186112" y="597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564B1ED-EA2D-45FA-A37D-D54C1AE3D7D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E0AF58D-D4E1-4127-A306-636055929CCB}"/>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8830796-FBCE-4D5A-BFE1-554B8217267E}"/>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A8B4D38-02BF-4539-98A9-C3CFF6717F7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FA792C3-078F-45E5-ADF0-4A2C72E823ED}"/>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506DFF3-EED8-464C-88EF-7BB18EA164DE}"/>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E577F0-C4BD-41CC-AE94-EAFDB7C1F54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C5A610-9BBC-4478-864F-FFCB1907949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B8436C-2EE9-4AB5-B425-05F3F6E0B9A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32566B0-E0A8-49C2-BA79-D15350B05CA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832073F-5181-4FC3-B981-CD40207736F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3DF1CD-C976-4539-A445-F608F43DD97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404B6D3-818D-423C-A405-3A85D8085F6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F7F095A-72FC-440F-A480-4BEE6FDC0A9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C49F9E-F226-4EE2-A132-5D61A429164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B4A63F-3D2F-4F8B-B03A-19C00EF30DF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29,255
26,920
20.73
13,918,829
13,282,780
556,571
7,133,248
9,198,656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2EDE32-57DF-4C33-A151-A6B2AC3BD8E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CC4A9F-2762-4CA0-870E-10FA1F4BFF5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0EA410-0D4E-4AE4-9C4C-877B476F874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9D3119-8DC4-47F6-9FDD-0C2AA833146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B604C4-1C41-434A-ADFF-D5E7640245E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68BC818-026E-426C-A4DC-285CBC1C5CC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DD7188-1724-4CAB-A81F-C8D344B63B9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A22D003-3C92-4225-B5AB-D77C15F4DCB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025E07-9764-4FBA-8CBA-398850B254A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76E8C5-A00C-4A52-9012-B35704E8CE4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F47FEC-0132-4D2D-B85C-19978BAB71F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04945F-C557-4FB6-9F38-4A707500F96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D8CED8-A84A-454C-B990-2E193139076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EB4DDC-93EC-4C63-B892-A4B033688CE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67E4B4-DAA2-428E-B0D9-2CFD2C035E3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B88A41-BC53-474C-A490-974A744D0C9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9D26A4-9DC7-48F8-80D1-1CDA9047FB5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188F3D-C592-44B9-8C1D-91E8D23158D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3E5A05-17BB-48F1-8A00-B67DA9F04F2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5A03BC5-962A-4873-ABDA-878E9F7CBCF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3CFF97C-C9E5-4BF8-8593-8F6AE4BF8F9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514FCC-3349-4341-AE1C-EFFCCE0EC82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36E86E-D57E-4A66-AAE4-6E6574C39F5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E590AB-5910-44A7-8639-C94FA710D3F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15EFD39-472C-46FE-8990-141885CD8CC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0B83A1-CF3E-4C73-B1A8-72BA1F02CB9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ABE98C0-D25B-4D71-83E0-1E853D986DC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B39298-24AC-49A6-8F57-3262A775C6E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21BC13-491A-4916-8293-8F2AAF088F1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F56D46-537A-4D51-995A-5851EB7B339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3790B6-7CD2-44EE-8F7F-5D75107E62B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31794006-8496-466B-A1E0-B56FCF7F0C1A}"/>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E9A97E6-24C9-42BB-8CD6-CC8104F253CA}"/>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5810AA21-4B3D-4E93-9CCE-9D29C8607DBE}"/>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C7D7D75-5920-45D6-9DE3-DB3B4F25F0C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2DBB97C-D56C-4713-944C-A7775377814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3590C8B-D760-4396-9EBF-91B116F337D8}"/>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840EE4B-1C1A-4A26-8AF7-43305C08143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F0C0519-6CCF-42C1-9E33-1F5FCFC21D9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3379123-0F40-4F02-94DE-C914C93D73BE}"/>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8503B00-8E55-4B86-8A6D-C6F09F4289A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C037B09-6EC6-446F-A6B2-7AF5FBAE8A7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72325EF-3322-4BE9-816F-3E766592A96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B00C5354-0873-4E36-B2F1-3A2C1B5408DF}"/>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E96CEB8-352D-4053-B677-0A51586BF73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C40198D0-2C35-42CC-8149-3C18769F2930}"/>
            </a:ext>
          </a:extLst>
        </xdr:cNvPr>
        <xdr:cNvCxnSpPr/>
      </xdr:nvCxnSpPr>
      <xdr:spPr>
        <a:xfrm flipV="1">
          <a:off x="4086225" y="5608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3BE7D522-B7D7-4D1C-9591-E23D67FF4526}"/>
            </a:ext>
          </a:extLst>
        </xdr:cNvPr>
        <xdr:cNvSpPr txBox="1"/>
      </xdr:nvSpPr>
      <xdr:spPr>
        <a:xfrm>
          <a:off x="412496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4C3EF304-935D-4FB9-B796-1E8E90E218DF}"/>
            </a:ext>
          </a:extLst>
        </xdr:cNvPr>
        <xdr:cNvCxnSpPr/>
      </xdr:nvCxnSpPr>
      <xdr:spPr>
        <a:xfrm>
          <a:off x="402082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11F3BE46-7A67-47DE-8A27-16DB6A89D67B}"/>
            </a:ext>
          </a:extLst>
        </xdr:cNvPr>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5AD23A9F-6ADA-4884-9766-0378E59BA11E}"/>
            </a:ext>
          </a:extLst>
        </xdr:cNvPr>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E7B0C592-79E7-4325-941A-6FEFB18E9904}"/>
            </a:ext>
          </a:extLst>
        </xdr:cNvPr>
        <xdr:cNvSpPr txBox="1"/>
      </xdr:nvSpPr>
      <xdr:spPr>
        <a:xfrm>
          <a:off x="412496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D7E8E32A-FE22-481A-B0DE-B194532F4185}"/>
            </a:ext>
          </a:extLst>
        </xdr:cNvPr>
        <xdr:cNvSpPr/>
      </xdr:nvSpPr>
      <xdr:spPr>
        <a:xfrm>
          <a:off x="403606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4FD00C38-4109-45C9-9F29-18C9ECF1B7A8}"/>
            </a:ext>
          </a:extLst>
        </xdr:cNvPr>
        <xdr:cNvSpPr/>
      </xdr:nvSpPr>
      <xdr:spPr>
        <a:xfrm>
          <a:off x="3312160" y="652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86E4B654-EAC6-4866-A577-3FEF5F2E6576}"/>
            </a:ext>
          </a:extLst>
        </xdr:cNvPr>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24BBDCF1-B84E-45FC-840C-018B9F184D0F}"/>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15BB9BCD-CDE9-4092-918F-F45E48C87AB4}"/>
            </a:ext>
          </a:extLst>
        </xdr:cNvPr>
        <xdr:cNvSpPr/>
      </xdr:nvSpPr>
      <xdr:spPr>
        <a:xfrm>
          <a:off x="96520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15F76A0-C2F0-4AA0-9009-3C43CE828DA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30C2558-37B0-4477-B381-FED1886EF6D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510F56-1BFB-4B8F-AF8A-D2930FE86ED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D2CF711-A402-4DC9-9E57-219F1CC86B4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250B0C6-5A71-4E15-887F-CE816C9FD17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73" name="楕円 72">
          <a:extLst>
            <a:ext uri="{FF2B5EF4-FFF2-40B4-BE49-F238E27FC236}">
              <a16:creationId xmlns:a16="http://schemas.microsoft.com/office/drawing/2014/main" id="{16FCF5D4-1C6E-43A2-934A-67A5EE4A782E}"/>
            </a:ext>
          </a:extLst>
        </xdr:cNvPr>
        <xdr:cNvSpPr/>
      </xdr:nvSpPr>
      <xdr:spPr>
        <a:xfrm>
          <a:off x="4036060" y="6304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124477</xdr:rowOff>
    </xdr:from>
    <xdr:ext cx="405111" cy="259045"/>
    <xdr:sp macro="" textlink="">
      <xdr:nvSpPr>
        <xdr:cNvPr id="74" name="【道路】&#10;有形固定資産減価償却率該当値テキスト">
          <a:extLst>
            <a:ext uri="{FF2B5EF4-FFF2-40B4-BE49-F238E27FC236}">
              <a16:creationId xmlns:a16="http://schemas.microsoft.com/office/drawing/2014/main" id="{07EB9412-1378-4AB4-8F83-BE86D4C65855}"/>
            </a:ext>
          </a:extLst>
        </xdr:cNvPr>
        <xdr:cNvSpPr txBox="1"/>
      </xdr:nvSpPr>
      <xdr:spPr>
        <a:xfrm>
          <a:off x="4124960"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5" name="楕円 74">
          <a:extLst>
            <a:ext uri="{FF2B5EF4-FFF2-40B4-BE49-F238E27FC236}">
              <a16:creationId xmlns:a16="http://schemas.microsoft.com/office/drawing/2014/main" id="{8CCE9E68-B0A3-41CB-B7E0-BB6ADC1C8A6C}"/>
            </a:ext>
          </a:extLst>
        </xdr:cNvPr>
        <xdr:cNvSpPr/>
      </xdr:nvSpPr>
      <xdr:spPr>
        <a:xfrm>
          <a:off x="3312160" y="6228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152400</xdr:rowOff>
    </xdr:to>
    <xdr:cxnSp macro="">
      <xdr:nvCxnSpPr>
        <xdr:cNvPr id="76" name="直線コネクタ 75">
          <a:extLst>
            <a:ext uri="{FF2B5EF4-FFF2-40B4-BE49-F238E27FC236}">
              <a16:creationId xmlns:a16="http://schemas.microsoft.com/office/drawing/2014/main" id="{43209ECA-29EB-4CD2-8376-321C2DF639D3}"/>
            </a:ext>
          </a:extLst>
        </xdr:cNvPr>
        <xdr:cNvCxnSpPr/>
      </xdr:nvCxnSpPr>
      <xdr:spPr>
        <a:xfrm>
          <a:off x="3355340" y="6278880"/>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124460</xdr:rowOff>
    </xdr:from>
    <xdr:to>
      <xdr:col>15</xdr:col>
      <xdr:colOff>101600</xdr:colOff>
      <xdr:row>37</xdr:row>
      <xdr:rowOff>54610</xdr:rowOff>
    </xdr:to>
    <xdr:sp macro="" textlink="">
      <xdr:nvSpPr>
        <xdr:cNvPr id="77" name="楕円 76">
          <a:extLst>
            <a:ext uri="{FF2B5EF4-FFF2-40B4-BE49-F238E27FC236}">
              <a16:creationId xmlns:a16="http://schemas.microsoft.com/office/drawing/2014/main" id="{30269969-898C-4EDF-8A82-BFFB75E89BA8}"/>
            </a:ext>
          </a:extLst>
        </xdr:cNvPr>
        <xdr:cNvSpPr/>
      </xdr:nvSpPr>
      <xdr:spPr>
        <a:xfrm>
          <a:off x="2514600" y="615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xdr:rowOff>
    </xdr:from>
    <xdr:to>
      <xdr:col>19</xdr:col>
      <xdr:colOff>177800</xdr:colOff>
      <xdr:row>37</xdr:row>
      <xdr:rowOff>76200</xdr:rowOff>
    </xdr:to>
    <xdr:cxnSp macro="">
      <xdr:nvCxnSpPr>
        <xdr:cNvPr id="78" name="直線コネクタ 77">
          <a:extLst>
            <a:ext uri="{FF2B5EF4-FFF2-40B4-BE49-F238E27FC236}">
              <a16:creationId xmlns:a16="http://schemas.microsoft.com/office/drawing/2014/main" id="{FDE23851-66CD-4DF1-A648-378C5130F8DF}"/>
            </a:ext>
          </a:extLst>
        </xdr:cNvPr>
        <xdr:cNvCxnSpPr/>
      </xdr:nvCxnSpPr>
      <xdr:spPr>
        <a:xfrm>
          <a:off x="2565400" y="6206490"/>
          <a:ext cx="78994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9" name="楕円 78">
          <a:extLst>
            <a:ext uri="{FF2B5EF4-FFF2-40B4-BE49-F238E27FC236}">
              <a16:creationId xmlns:a16="http://schemas.microsoft.com/office/drawing/2014/main" id="{4E439D57-F3DD-4D97-8874-74BA51B6A854}"/>
            </a:ext>
          </a:extLst>
        </xdr:cNvPr>
        <xdr:cNvSpPr/>
      </xdr:nvSpPr>
      <xdr:spPr>
        <a:xfrm>
          <a:off x="17399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37</xdr:row>
      <xdr:rowOff>3810</xdr:rowOff>
    </xdr:to>
    <xdr:cxnSp macro="">
      <xdr:nvCxnSpPr>
        <xdr:cNvPr id="80" name="直線コネクタ 79">
          <a:extLst>
            <a:ext uri="{FF2B5EF4-FFF2-40B4-BE49-F238E27FC236}">
              <a16:creationId xmlns:a16="http://schemas.microsoft.com/office/drawing/2014/main" id="{4EB9C064-A667-4904-80B3-25DD5359916B}"/>
            </a:ext>
          </a:extLst>
        </xdr:cNvPr>
        <xdr:cNvCxnSpPr/>
      </xdr:nvCxnSpPr>
      <xdr:spPr>
        <a:xfrm>
          <a:off x="1790700" y="6134100"/>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143510</xdr:rowOff>
    </xdr:from>
    <xdr:to>
      <xdr:col>6</xdr:col>
      <xdr:colOff>38100</xdr:colOff>
      <xdr:row>36</xdr:row>
      <xdr:rowOff>73660</xdr:rowOff>
    </xdr:to>
    <xdr:sp macro="" textlink="">
      <xdr:nvSpPr>
        <xdr:cNvPr id="81" name="楕円 80">
          <a:extLst>
            <a:ext uri="{FF2B5EF4-FFF2-40B4-BE49-F238E27FC236}">
              <a16:creationId xmlns:a16="http://schemas.microsoft.com/office/drawing/2014/main" id="{10DF3F6C-5F88-47F0-B3A6-C3AA9DFFBAC9}"/>
            </a:ext>
          </a:extLst>
        </xdr:cNvPr>
        <xdr:cNvSpPr/>
      </xdr:nvSpPr>
      <xdr:spPr>
        <a:xfrm>
          <a:off x="965200" y="6010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22860</xdr:rowOff>
    </xdr:from>
    <xdr:to>
      <xdr:col>10</xdr:col>
      <xdr:colOff>114300</xdr:colOff>
      <xdr:row>36</xdr:row>
      <xdr:rowOff>99060</xdr:rowOff>
    </xdr:to>
    <xdr:cxnSp macro="">
      <xdr:nvCxnSpPr>
        <xdr:cNvPr id="82" name="直線コネクタ 81">
          <a:extLst>
            <a:ext uri="{FF2B5EF4-FFF2-40B4-BE49-F238E27FC236}">
              <a16:creationId xmlns:a16="http://schemas.microsoft.com/office/drawing/2014/main" id="{6429361D-4AA5-4A3C-920A-6DB50684C2D8}"/>
            </a:ext>
          </a:extLst>
        </xdr:cNvPr>
        <xdr:cNvCxnSpPr/>
      </xdr:nvCxnSpPr>
      <xdr:spPr>
        <a:xfrm>
          <a:off x="1008380" y="605790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3576C709-6234-49B0-9D19-8C3527406DA7}"/>
            </a:ext>
          </a:extLst>
        </xdr:cNvPr>
        <xdr:cNvSpPr txBox="1"/>
      </xdr:nvSpPr>
      <xdr:spPr>
        <a:xfrm>
          <a:off x="317056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235788CC-ACE4-48DA-9815-4AB0942538BC}"/>
            </a:ext>
          </a:extLst>
        </xdr:cNvPr>
        <xdr:cNvSpPr txBox="1"/>
      </xdr:nvSpPr>
      <xdr:spPr>
        <a:xfrm>
          <a:off x="238570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AA2DB4E5-8C07-4E3F-B618-138C538EAD04}"/>
            </a:ext>
          </a:extLst>
        </xdr:cNvPr>
        <xdr:cNvSpPr txBox="1"/>
      </xdr:nvSpPr>
      <xdr:spPr>
        <a:xfrm>
          <a:off x="16110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631D982F-FE0E-4739-9B15-0E374A6575B8}"/>
            </a:ext>
          </a:extLst>
        </xdr:cNvPr>
        <xdr:cNvSpPr txBox="1"/>
      </xdr:nvSpPr>
      <xdr:spPr>
        <a:xfrm>
          <a:off x="8363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143527</xdr:rowOff>
    </xdr:from>
    <xdr:ext cx="405111" cy="259045"/>
    <xdr:sp macro="" textlink="">
      <xdr:nvSpPr>
        <xdr:cNvPr id="87" name="n_1mainValue【道路】&#10;有形固定資産減価償却率">
          <a:extLst>
            <a:ext uri="{FF2B5EF4-FFF2-40B4-BE49-F238E27FC236}">
              <a16:creationId xmlns:a16="http://schemas.microsoft.com/office/drawing/2014/main" id="{872400F3-F960-4E51-982D-E61684DA7F68}"/>
            </a:ext>
          </a:extLst>
        </xdr:cNvPr>
        <xdr:cNvSpPr txBox="1"/>
      </xdr:nvSpPr>
      <xdr:spPr>
        <a:xfrm>
          <a:off x="317056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71137</xdr:rowOff>
    </xdr:from>
    <xdr:ext cx="405111" cy="259045"/>
    <xdr:sp macro="" textlink="">
      <xdr:nvSpPr>
        <xdr:cNvPr id="88" name="n_2mainValue【道路】&#10;有形固定資産減価償却率">
          <a:extLst>
            <a:ext uri="{FF2B5EF4-FFF2-40B4-BE49-F238E27FC236}">
              <a16:creationId xmlns:a16="http://schemas.microsoft.com/office/drawing/2014/main" id="{0E7157F4-646F-4AC5-BB67-CE85C4E76E5F}"/>
            </a:ext>
          </a:extLst>
        </xdr:cNvPr>
        <xdr:cNvSpPr txBox="1"/>
      </xdr:nvSpPr>
      <xdr:spPr>
        <a:xfrm>
          <a:off x="238570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9" name="n_3mainValue【道路】&#10;有形固定資産減価償却率">
          <a:extLst>
            <a:ext uri="{FF2B5EF4-FFF2-40B4-BE49-F238E27FC236}">
              <a16:creationId xmlns:a16="http://schemas.microsoft.com/office/drawing/2014/main" id="{8EAFE7FC-4A79-4175-98D1-34082C486A08}"/>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90187</xdr:rowOff>
    </xdr:from>
    <xdr:ext cx="405111" cy="259045"/>
    <xdr:sp macro="" textlink="">
      <xdr:nvSpPr>
        <xdr:cNvPr id="90" name="n_4mainValue【道路】&#10;有形固定資産減価償却率">
          <a:extLst>
            <a:ext uri="{FF2B5EF4-FFF2-40B4-BE49-F238E27FC236}">
              <a16:creationId xmlns:a16="http://schemas.microsoft.com/office/drawing/2014/main" id="{F809B03D-C084-4B5D-A496-35F7F6038F92}"/>
            </a:ext>
          </a:extLst>
        </xdr:cNvPr>
        <xdr:cNvSpPr txBox="1"/>
      </xdr:nvSpPr>
      <xdr:spPr>
        <a:xfrm>
          <a:off x="83630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094390E-E70F-4CCA-8FFA-A3414F16C02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6E2BC80-402F-4266-8997-9610443BBE5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A074D5C-0512-4291-B255-A9D8833FBB8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6B65DC9-7E56-4F31-A342-BA52CA0B9AF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64B980F-AB85-4E8D-A118-C4C9809E184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5B45FE2-951A-4298-851C-D367BD8393B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5D22D62-AE67-4E14-B349-283CD9FA9F9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6613ACB-49F9-4539-8BED-AA6F415A21C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6C33226-26CC-4454-AC8A-5C192E5CCFC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606C946-C303-4E76-8947-E9486056FC3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52688ED-2CD1-4E43-9FC2-3CDF70772BAE}"/>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F8B1196-C5AC-4395-B9E8-BA15AF09F24C}"/>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EA05DB2-9F1B-451A-BC62-89536218975F}"/>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2B17DE4-7CD9-4BCB-AFA2-DBB43D16D4D9}"/>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383CF80-17CB-4EF3-AA38-91838137E383}"/>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28AC1250-020E-477F-8288-CA2E90ED6F1A}"/>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AAE3267-FC9F-4E4E-B342-81DE95C94D6C}"/>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3F47ABD-B4C1-479E-B2BD-5EE8C3FB0451}"/>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2139FBE-A5AC-41A2-A21D-F1A5A1584D7D}"/>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63E7B7BE-D470-4987-8664-03FBE8FC17C4}"/>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6C445E5-23C9-4027-81FE-F731DAC29ADF}"/>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2EEE3F2-9C6F-433D-A45E-E91568750CDE}"/>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5EFBE74-F490-494F-98F3-7AEB48184AA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F57D0CB-FB88-40B4-852E-9F74726350EE}"/>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473EF86B-4782-41C6-9106-9086525FB16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C6A58001-1224-4993-BCF5-CE748E822592}"/>
            </a:ext>
          </a:extLst>
        </xdr:cNvPr>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960E91CF-7BE8-4833-A1E0-9D180C024A15}"/>
            </a:ext>
          </a:extLst>
        </xdr:cNvPr>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1C16632F-B897-4A43-9E6B-FDD78DE5104E}"/>
            </a:ext>
          </a:extLst>
        </xdr:cNvPr>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C25D846C-893F-455C-8387-051ABE265D2E}"/>
            </a:ext>
          </a:extLst>
        </xdr:cNvPr>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99F0F673-0E00-47C1-8141-49C8DBBE9F25}"/>
            </a:ext>
          </a:extLst>
        </xdr:cNvPr>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3F8D4DBC-D900-431E-A629-9B81D2ADF692}"/>
            </a:ext>
          </a:extLst>
        </xdr:cNvPr>
        <xdr:cNvSpPr txBox="1"/>
      </xdr:nvSpPr>
      <xdr:spPr>
        <a:xfrm>
          <a:off x="9258300" y="6719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1734E647-A242-4566-9F05-54D5A40D6DA6}"/>
            </a:ext>
          </a:extLst>
        </xdr:cNvPr>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D7F29446-9065-42E4-8D59-9F386AF1B93D}"/>
            </a:ext>
          </a:extLst>
        </xdr:cNvPr>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159F06AC-22BA-4D53-9AA5-56A378710C5A}"/>
            </a:ext>
          </a:extLst>
        </xdr:cNvPr>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ECF758A9-EE84-4A26-9416-933691B970D1}"/>
            </a:ext>
          </a:extLst>
        </xdr:cNvPr>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94808B6C-B259-4F62-97C4-F490AA5F7AC9}"/>
            </a:ext>
          </a:extLst>
        </xdr:cNvPr>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97DBEEA-FC3D-4207-9CAC-5F6A9C0F050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A10003D-DC66-4B71-BAC2-E26DBA08D16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8C1C5EF-D09C-4545-8D20-6301BE71F4F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85E886A-A0A3-4153-ADDC-83CB98C63FD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5ADC955-E441-4065-83A9-BF189D4DE7F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125385</xdr:rowOff>
    </xdr:from>
    <xdr:to>
      <xdr:col>55</xdr:col>
      <xdr:colOff>50800</xdr:colOff>
      <xdr:row>42</xdr:row>
      <xdr:rowOff>55535</xdr:rowOff>
    </xdr:to>
    <xdr:sp macro="" textlink="">
      <xdr:nvSpPr>
        <xdr:cNvPr id="132" name="楕円 131">
          <a:extLst>
            <a:ext uri="{FF2B5EF4-FFF2-40B4-BE49-F238E27FC236}">
              <a16:creationId xmlns:a16="http://schemas.microsoft.com/office/drawing/2014/main" id="{7F1B05A2-BCCD-4164-A2E2-0C83225D7022}"/>
            </a:ext>
          </a:extLst>
        </xdr:cNvPr>
        <xdr:cNvSpPr/>
      </xdr:nvSpPr>
      <xdr:spPr>
        <a:xfrm>
          <a:off x="9192260" y="6998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40312</xdr:rowOff>
    </xdr:from>
    <xdr:ext cx="469744" cy="259045"/>
    <xdr:sp macro="" textlink="">
      <xdr:nvSpPr>
        <xdr:cNvPr id="133" name="【道路】&#10;一人当たり延長該当値テキスト">
          <a:extLst>
            <a:ext uri="{FF2B5EF4-FFF2-40B4-BE49-F238E27FC236}">
              <a16:creationId xmlns:a16="http://schemas.microsoft.com/office/drawing/2014/main" id="{012C04DD-2C57-4071-A516-F6A4065BD0E6}"/>
            </a:ext>
          </a:extLst>
        </xdr:cNvPr>
        <xdr:cNvSpPr txBox="1"/>
      </xdr:nvSpPr>
      <xdr:spPr>
        <a:xfrm>
          <a:off x="9258300" y="691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125472</xdr:rowOff>
    </xdr:from>
    <xdr:to>
      <xdr:col>50</xdr:col>
      <xdr:colOff>165100</xdr:colOff>
      <xdr:row>42</xdr:row>
      <xdr:rowOff>55622</xdr:rowOff>
    </xdr:to>
    <xdr:sp macro="" textlink="">
      <xdr:nvSpPr>
        <xdr:cNvPr id="134" name="楕円 133">
          <a:extLst>
            <a:ext uri="{FF2B5EF4-FFF2-40B4-BE49-F238E27FC236}">
              <a16:creationId xmlns:a16="http://schemas.microsoft.com/office/drawing/2014/main" id="{9EDDC557-0D3F-4162-8E19-5916E609CA0E}"/>
            </a:ext>
          </a:extLst>
        </xdr:cNvPr>
        <xdr:cNvSpPr/>
      </xdr:nvSpPr>
      <xdr:spPr>
        <a:xfrm>
          <a:off x="8445500" y="6998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4735</xdr:rowOff>
    </xdr:from>
    <xdr:to>
      <xdr:col>55</xdr:col>
      <xdr:colOff>0</xdr:colOff>
      <xdr:row>42</xdr:row>
      <xdr:rowOff>4822</xdr:rowOff>
    </xdr:to>
    <xdr:cxnSp macro="">
      <xdr:nvCxnSpPr>
        <xdr:cNvPr id="135" name="直線コネクタ 134">
          <a:extLst>
            <a:ext uri="{FF2B5EF4-FFF2-40B4-BE49-F238E27FC236}">
              <a16:creationId xmlns:a16="http://schemas.microsoft.com/office/drawing/2014/main" id="{2443BDAB-13C2-455D-BFE9-AF73F8D9E33C}"/>
            </a:ext>
          </a:extLst>
        </xdr:cNvPr>
        <xdr:cNvCxnSpPr/>
      </xdr:nvCxnSpPr>
      <xdr:spPr>
        <a:xfrm flipV="1">
          <a:off x="8496300" y="7045615"/>
          <a:ext cx="7239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125571</xdr:rowOff>
    </xdr:from>
    <xdr:to>
      <xdr:col>46</xdr:col>
      <xdr:colOff>38100</xdr:colOff>
      <xdr:row>42</xdr:row>
      <xdr:rowOff>55721</xdr:rowOff>
    </xdr:to>
    <xdr:sp macro="" textlink="">
      <xdr:nvSpPr>
        <xdr:cNvPr id="136" name="楕円 135">
          <a:extLst>
            <a:ext uri="{FF2B5EF4-FFF2-40B4-BE49-F238E27FC236}">
              <a16:creationId xmlns:a16="http://schemas.microsoft.com/office/drawing/2014/main" id="{2D215C35-D386-445A-A9D8-B31345C104E1}"/>
            </a:ext>
          </a:extLst>
        </xdr:cNvPr>
        <xdr:cNvSpPr/>
      </xdr:nvSpPr>
      <xdr:spPr>
        <a:xfrm>
          <a:off x="7670800" y="69988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4822</xdr:rowOff>
    </xdr:from>
    <xdr:to>
      <xdr:col>50</xdr:col>
      <xdr:colOff>114300</xdr:colOff>
      <xdr:row>42</xdr:row>
      <xdr:rowOff>4921</xdr:rowOff>
    </xdr:to>
    <xdr:cxnSp macro="">
      <xdr:nvCxnSpPr>
        <xdr:cNvPr id="137" name="直線コネクタ 136">
          <a:extLst>
            <a:ext uri="{FF2B5EF4-FFF2-40B4-BE49-F238E27FC236}">
              <a16:creationId xmlns:a16="http://schemas.microsoft.com/office/drawing/2014/main" id="{FD983F7E-11AD-4068-8142-5E11BE4D0A20}"/>
            </a:ext>
          </a:extLst>
        </xdr:cNvPr>
        <xdr:cNvCxnSpPr/>
      </xdr:nvCxnSpPr>
      <xdr:spPr>
        <a:xfrm flipV="1">
          <a:off x="7713980" y="7045702"/>
          <a:ext cx="78232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126136</xdr:rowOff>
    </xdr:from>
    <xdr:to>
      <xdr:col>41</xdr:col>
      <xdr:colOff>101600</xdr:colOff>
      <xdr:row>42</xdr:row>
      <xdr:rowOff>56286</xdr:rowOff>
    </xdr:to>
    <xdr:sp macro="" textlink="">
      <xdr:nvSpPr>
        <xdr:cNvPr id="138" name="楕円 137">
          <a:extLst>
            <a:ext uri="{FF2B5EF4-FFF2-40B4-BE49-F238E27FC236}">
              <a16:creationId xmlns:a16="http://schemas.microsoft.com/office/drawing/2014/main" id="{D5E0975A-BF3F-4C36-91EF-C38F2F273776}"/>
            </a:ext>
          </a:extLst>
        </xdr:cNvPr>
        <xdr:cNvSpPr/>
      </xdr:nvSpPr>
      <xdr:spPr>
        <a:xfrm>
          <a:off x="6873240" y="6999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4921</xdr:rowOff>
    </xdr:from>
    <xdr:to>
      <xdr:col>45</xdr:col>
      <xdr:colOff>177800</xdr:colOff>
      <xdr:row>42</xdr:row>
      <xdr:rowOff>5486</xdr:rowOff>
    </xdr:to>
    <xdr:cxnSp macro="">
      <xdr:nvCxnSpPr>
        <xdr:cNvPr id="139" name="直線コネクタ 138">
          <a:extLst>
            <a:ext uri="{FF2B5EF4-FFF2-40B4-BE49-F238E27FC236}">
              <a16:creationId xmlns:a16="http://schemas.microsoft.com/office/drawing/2014/main" id="{CD4C957A-A08F-4834-ACB0-CA2BAA563A08}"/>
            </a:ext>
          </a:extLst>
        </xdr:cNvPr>
        <xdr:cNvCxnSpPr/>
      </xdr:nvCxnSpPr>
      <xdr:spPr>
        <a:xfrm flipV="1">
          <a:off x="6924040" y="7045801"/>
          <a:ext cx="78994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126681</xdr:rowOff>
    </xdr:from>
    <xdr:to>
      <xdr:col>36</xdr:col>
      <xdr:colOff>165100</xdr:colOff>
      <xdr:row>42</xdr:row>
      <xdr:rowOff>56831</xdr:rowOff>
    </xdr:to>
    <xdr:sp macro="" textlink="">
      <xdr:nvSpPr>
        <xdr:cNvPr id="140" name="楕円 139">
          <a:extLst>
            <a:ext uri="{FF2B5EF4-FFF2-40B4-BE49-F238E27FC236}">
              <a16:creationId xmlns:a16="http://schemas.microsoft.com/office/drawing/2014/main" id="{619CAE38-F72C-47FA-9DF6-8D0BC46FFBAA}"/>
            </a:ext>
          </a:extLst>
        </xdr:cNvPr>
        <xdr:cNvSpPr/>
      </xdr:nvSpPr>
      <xdr:spPr>
        <a:xfrm>
          <a:off x="6098540" y="6999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5486</xdr:rowOff>
    </xdr:from>
    <xdr:to>
      <xdr:col>41</xdr:col>
      <xdr:colOff>50800</xdr:colOff>
      <xdr:row>42</xdr:row>
      <xdr:rowOff>6031</xdr:rowOff>
    </xdr:to>
    <xdr:cxnSp macro="">
      <xdr:nvCxnSpPr>
        <xdr:cNvPr id="141" name="直線コネクタ 140">
          <a:extLst>
            <a:ext uri="{FF2B5EF4-FFF2-40B4-BE49-F238E27FC236}">
              <a16:creationId xmlns:a16="http://schemas.microsoft.com/office/drawing/2014/main" id="{ABB0DA53-9D3E-4D84-B524-A19B12F005B2}"/>
            </a:ext>
          </a:extLst>
        </xdr:cNvPr>
        <xdr:cNvCxnSpPr/>
      </xdr:nvCxnSpPr>
      <xdr:spPr>
        <a:xfrm flipV="1">
          <a:off x="6149340" y="7046366"/>
          <a:ext cx="7747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75415070-2F6D-44B2-9A6F-585F23E17D20}"/>
            </a:ext>
          </a:extLst>
        </xdr:cNvPr>
        <xdr:cNvSpPr txBox="1"/>
      </xdr:nvSpPr>
      <xdr:spPr>
        <a:xfrm>
          <a:off x="8239271" y="66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C6230215-504C-487A-8980-79E23CD1353C}"/>
            </a:ext>
          </a:extLst>
        </xdr:cNvPr>
        <xdr:cNvSpPr txBox="1"/>
      </xdr:nvSpPr>
      <xdr:spPr>
        <a:xfrm>
          <a:off x="7477271" y="66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7F63EC3B-B119-4132-8902-22CED22502CA}"/>
            </a:ext>
          </a:extLst>
        </xdr:cNvPr>
        <xdr:cNvSpPr txBox="1"/>
      </xdr:nvSpPr>
      <xdr:spPr>
        <a:xfrm>
          <a:off x="6702571"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7CCBB8D6-2052-4F3E-974D-415B3AF072BE}"/>
            </a:ext>
          </a:extLst>
        </xdr:cNvPr>
        <xdr:cNvSpPr txBox="1"/>
      </xdr:nvSpPr>
      <xdr:spPr>
        <a:xfrm>
          <a:off x="59050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46749</xdr:rowOff>
    </xdr:from>
    <xdr:ext cx="469744" cy="259045"/>
    <xdr:sp macro="" textlink="">
      <xdr:nvSpPr>
        <xdr:cNvPr id="146" name="n_1mainValue【道路】&#10;一人当たり延長">
          <a:extLst>
            <a:ext uri="{FF2B5EF4-FFF2-40B4-BE49-F238E27FC236}">
              <a16:creationId xmlns:a16="http://schemas.microsoft.com/office/drawing/2014/main" id="{378A51D3-02BD-4678-84AE-665FA02A8FBE}"/>
            </a:ext>
          </a:extLst>
        </xdr:cNvPr>
        <xdr:cNvSpPr txBox="1"/>
      </xdr:nvSpPr>
      <xdr:spPr>
        <a:xfrm>
          <a:off x="8271587" y="708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46848</xdr:rowOff>
    </xdr:from>
    <xdr:ext cx="469744" cy="259045"/>
    <xdr:sp macro="" textlink="">
      <xdr:nvSpPr>
        <xdr:cNvPr id="147" name="n_2mainValue【道路】&#10;一人当たり延長">
          <a:extLst>
            <a:ext uri="{FF2B5EF4-FFF2-40B4-BE49-F238E27FC236}">
              <a16:creationId xmlns:a16="http://schemas.microsoft.com/office/drawing/2014/main" id="{72ACE25B-1B81-4428-A973-306841C5AB5F}"/>
            </a:ext>
          </a:extLst>
        </xdr:cNvPr>
        <xdr:cNvSpPr txBox="1"/>
      </xdr:nvSpPr>
      <xdr:spPr>
        <a:xfrm>
          <a:off x="7509587" y="708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47413</xdr:rowOff>
    </xdr:from>
    <xdr:ext cx="469744" cy="259045"/>
    <xdr:sp macro="" textlink="">
      <xdr:nvSpPr>
        <xdr:cNvPr id="148" name="n_3mainValue【道路】&#10;一人当たり延長">
          <a:extLst>
            <a:ext uri="{FF2B5EF4-FFF2-40B4-BE49-F238E27FC236}">
              <a16:creationId xmlns:a16="http://schemas.microsoft.com/office/drawing/2014/main" id="{CE0909AC-359B-41E3-8015-B673D1F3CFD8}"/>
            </a:ext>
          </a:extLst>
        </xdr:cNvPr>
        <xdr:cNvSpPr txBox="1"/>
      </xdr:nvSpPr>
      <xdr:spPr>
        <a:xfrm>
          <a:off x="6712027" y="708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47958</xdr:rowOff>
    </xdr:from>
    <xdr:ext cx="469744" cy="259045"/>
    <xdr:sp macro="" textlink="">
      <xdr:nvSpPr>
        <xdr:cNvPr id="149" name="n_4mainValue【道路】&#10;一人当たり延長">
          <a:extLst>
            <a:ext uri="{FF2B5EF4-FFF2-40B4-BE49-F238E27FC236}">
              <a16:creationId xmlns:a16="http://schemas.microsoft.com/office/drawing/2014/main" id="{B77DC623-6FBA-442A-88A5-CB94E36B46F8}"/>
            </a:ext>
          </a:extLst>
        </xdr:cNvPr>
        <xdr:cNvSpPr txBox="1"/>
      </xdr:nvSpPr>
      <xdr:spPr>
        <a:xfrm>
          <a:off x="5937327" y="70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31C33DD0-16C7-4F84-8CD0-0990F2C263E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ADD0BAA-7F91-4E70-ADFC-B35D852901E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1DA8712-BACC-48E4-B984-BB581592B7F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5966677-7E54-47B2-BAC3-B2E9641E392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74CE7D6-3186-482F-A2B7-14E74EF1D4F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0DD165D-71F9-4B5B-B2AC-62BA8D2A749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ED33E06-5159-4E87-9BDB-4A12A5FB003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183AE32-883C-435B-9FDD-85B68B26D06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8B964B3-124A-4E7A-A7FC-C5EE146B42C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E3FF9C9-7170-4C19-A755-6A14003AEA6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16646CCF-4403-47D5-9F09-8FBC1C94F61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A40E4334-F72E-43B0-A50D-5E5751EB16F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1D852944-4449-4EFA-8CE7-C9794F853F53}"/>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8639C906-2093-426F-8716-BA6727DF77B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1D0303C-F753-4503-9272-5C0810FAF61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47CFC557-3777-4D73-85B3-558E21B9D7D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2FA001B6-31D6-46DB-AB6A-8CFECC712AD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3C0DBB55-A225-400C-B407-0E042D006AE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8A9FA172-0A2F-4A6D-9012-5097EB9A0C8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6DF330A3-FAD2-4CBE-BD78-F33637B8876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492692E0-513F-4266-85F1-840E83482F35}"/>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B903017-F8E5-4DDE-917A-9BC59D15A71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0B30134-96CD-46AB-8028-D888FC23AB0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7C17F423-11F4-4467-81CE-28AA907B3013}"/>
            </a:ext>
          </a:extLst>
        </xdr:cNvPr>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D49394A-D361-4D05-BF21-FA5293A1C16E}"/>
            </a:ext>
          </a:extLst>
        </xdr:cNvPr>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A5D5212F-B1AC-4329-957F-C39A572A096C}"/>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58328338-EEAB-48C8-8A10-A1642D35D326}"/>
            </a:ext>
          </a:extLst>
        </xdr:cNvPr>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A7AA204D-509D-4864-A96B-6EAC6256BADB}"/>
            </a:ext>
          </a:extLst>
        </xdr:cNvPr>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A2ABE83-F5C4-4273-B294-E7BB2545DAF1}"/>
            </a:ext>
          </a:extLst>
        </xdr:cNvPr>
        <xdr:cNvSpPr txBox="1"/>
      </xdr:nvSpPr>
      <xdr:spPr>
        <a:xfrm>
          <a:off x="412496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A5F338FB-8A9F-4EB2-A430-28C5760FDD70}"/>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9190FE2E-AECF-4BFB-9C8F-B40BB2640DE5}"/>
            </a:ext>
          </a:extLst>
        </xdr:cNvPr>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2BBD9AA7-3F46-4A5D-8105-3B7FDD9EB844}"/>
            </a:ext>
          </a:extLst>
        </xdr:cNvPr>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975BF496-01BA-4DEB-A321-BE84C49506A5}"/>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F60F9346-F7F0-4A2D-95EF-7E02FDCA4F89}"/>
            </a:ext>
          </a:extLst>
        </xdr:cNvPr>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02008CD-8B8B-4A3D-9C30-B4B1CB13909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E2338B8-3CEC-48D8-8B90-AF5DCFA1740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53CDF80-730E-4B14-BD10-3A9CFC9582F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1E57736-F346-4FB6-8A24-3FE7E71A3F1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6CD4F77-9E30-454A-86B5-37E96A9AF97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84455</xdr:rowOff>
    </xdr:from>
    <xdr:to>
      <xdr:col>24</xdr:col>
      <xdr:colOff>114300</xdr:colOff>
      <xdr:row>62</xdr:row>
      <xdr:rowOff>14605</xdr:rowOff>
    </xdr:to>
    <xdr:sp macro="" textlink="">
      <xdr:nvSpPr>
        <xdr:cNvPr id="189" name="楕円 188">
          <a:extLst>
            <a:ext uri="{FF2B5EF4-FFF2-40B4-BE49-F238E27FC236}">
              <a16:creationId xmlns:a16="http://schemas.microsoft.com/office/drawing/2014/main" id="{3A6B9B1E-81E9-49CE-858E-C137E92A1906}"/>
            </a:ext>
          </a:extLst>
        </xdr:cNvPr>
        <xdr:cNvSpPr/>
      </xdr:nvSpPr>
      <xdr:spPr>
        <a:xfrm>
          <a:off x="4036060" y="1031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107332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1E1E2BA-6145-41A7-8F24-2820DFEA11EF}"/>
            </a:ext>
          </a:extLst>
        </xdr:cNvPr>
        <xdr:cNvSpPr txBox="1"/>
      </xdr:nvSpPr>
      <xdr:spPr>
        <a:xfrm>
          <a:off x="4124960"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91" name="楕円 190">
          <a:extLst>
            <a:ext uri="{FF2B5EF4-FFF2-40B4-BE49-F238E27FC236}">
              <a16:creationId xmlns:a16="http://schemas.microsoft.com/office/drawing/2014/main" id="{9F1038AC-35D6-40DB-9D74-D36EE0DFE045}"/>
            </a:ext>
          </a:extLst>
        </xdr:cNvPr>
        <xdr:cNvSpPr/>
      </xdr:nvSpPr>
      <xdr:spPr>
        <a:xfrm>
          <a:off x="331216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135255</xdr:rowOff>
    </xdr:to>
    <xdr:cxnSp macro="">
      <xdr:nvCxnSpPr>
        <xdr:cNvPr id="192" name="直線コネクタ 191">
          <a:extLst>
            <a:ext uri="{FF2B5EF4-FFF2-40B4-BE49-F238E27FC236}">
              <a16:creationId xmlns:a16="http://schemas.microsoft.com/office/drawing/2014/main" id="{B550648B-882E-4DAC-8119-95490EDFDF89}"/>
            </a:ext>
          </a:extLst>
        </xdr:cNvPr>
        <xdr:cNvCxnSpPr/>
      </xdr:nvCxnSpPr>
      <xdr:spPr>
        <a:xfrm>
          <a:off x="3355340" y="1034034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3" name="楕円 192">
          <a:extLst>
            <a:ext uri="{FF2B5EF4-FFF2-40B4-BE49-F238E27FC236}">
              <a16:creationId xmlns:a16="http://schemas.microsoft.com/office/drawing/2014/main" id="{EA1F2D40-17AD-4FEF-AB5E-DEB0DD001C22}"/>
            </a:ext>
          </a:extLst>
        </xdr:cNvPr>
        <xdr:cNvSpPr/>
      </xdr:nvSpPr>
      <xdr:spPr>
        <a:xfrm>
          <a:off x="25146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114300</xdr:rowOff>
    </xdr:to>
    <xdr:cxnSp macro="">
      <xdr:nvCxnSpPr>
        <xdr:cNvPr id="194" name="直線コネクタ 193">
          <a:extLst>
            <a:ext uri="{FF2B5EF4-FFF2-40B4-BE49-F238E27FC236}">
              <a16:creationId xmlns:a16="http://schemas.microsoft.com/office/drawing/2014/main" id="{3E8AF668-FDEC-41AA-B594-EB145E801731}"/>
            </a:ext>
          </a:extLst>
        </xdr:cNvPr>
        <xdr:cNvCxnSpPr/>
      </xdr:nvCxnSpPr>
      <xdr:spPr>
        <a:xfrm>
          <a:off x="2565400" y="1031748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25400</xdr:rowOff>
    </xdr:from>
    <xdr:to>
      <xdr:col>10</xdr:col>
      <xdr:colOff>165100</xdr:colOff>
      <xdr:row>61</xdr:row>
      <xdr:rowOff>127000</xdr:rowOff>
    </xdr:to>
    <xdr:sp macro="" textlink="">
      <xdr:nvSpPr>
        <xdr:cNvPr id="195" name="楕円 194">
          <a:extLst>
            <a:ext uri="{FF2B5EF4-FFF2-40B4-BE49-F238E27FC236}">
              <a16:creationId xmlns:a16="http://schemas.microsoft.com/office/drawing/2014/main" id="{F034982C-9CF4-4309-873C-872470F94C13}"/>
            </a:ext>
          </a:extLst>
        </xdr:cNvPr>
        <xdr:cNvSpPr/>
      </xdr:nvSpPr>
      <xdr:spPr>
        <a:xfrm>
          <a:off x="17399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76200</xdr:rowOff>
    </xdr:from>
    <xdr:to>
      <xdr:col>15</xdr:col>
      <xdr:colOff>50800</xdr:colOff>
      <xdr:row>61</xdr:row>
      <xdr:rowOff>91440</xdr:rowOff>
    </xdr:to>
    <xdr:cxnSp macro="">
      <xdr:nvCxnSpPr>
        <xdr:cNvPr id="196" name="直線コネクタ 195">
          <a:extLst>
            <a:ext uri="{FF2B5EF4-FFF2-40B4-BE49-F238E27FC236}">
              <a16:creationId xmlns:a16="http://schemas.microsoft.com/office/drawing/2014/main" id="{B4457407-2934-4BB8-A7A2-25E09C25BAA0}"/>
            </a:ext>
          </a:extLst>
        </xdr:cNvPr>
        <xdr:cNvCxnSpPr/>
      </xdr:nvCxnSpPr>
      <xdr:spPr>
        <a:xfrm>
          <a:off x="1790700" y="1030224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164465</xdr:rowOff>
    </xdr:from>
    <xdr:to>
      <xdr:col>6</xdr:col>
      <xdr:colOff>38100</xdr:colOff>
      <xdr:row>61</xdr:row>
      <xdr:rowOff>94615</xdr:rowOff>
    </xdr:to>
    <xdr:sp macro="" textlink="">
      <xdr:nvSpPr>
        <xdr:cNvPr id="197" name="楕円 196">
          <a:extLst>
            <a:ext uri="{FF2B5EF4-FFF2-40B4-BE49-F238E27FC236}">
              <a16:creationId xmlns:a16="http://schemas.microsoft.com/office/drawing/2014/main" id="{0A9B3B31-4121-4311-B44F-F51B10FAFE66}"/>
            </a:ext>
          </a:extLst>
        </xdr:cNvPr>
        <xdr:cNvSpPr/>
      </xdr:nvSpPr>
      <xdr:spPr>
        <a:xfrm>
          <a:off x="965200" y="10222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43815</xdr:rowOff>
    </xdr:from>
    <xdr:to>
      <xdr:col>10</xdr:col>
      <xdr:colOff>114300</xdr:colOff>
      <xdr:row>61</xdr:row>
      <xdr:rowOff>76200</xdr:rowOff>
    </xdr:to>
    <xdr:cxnSp macro="">
      <xdr:nvCxnSpPr>
        <xdr:cNvPr id="198" name="直線コネクタ 197">
          <a:extLst>
            <a:ext uri="{FF2B5EF4-FFF2-40B4-BE49-F238E27FC236}">
              <a16:creationId xmlns:a16="http://schemas.microsoft.com/office/drawing/2014/main" id="{44E238B5-A1AC-4059-903A-8B8C369D779F}"/>
            </a:ext>
          </a:extLst>
        </xdr:cNvPr>
        <xdr:cNvCxnSpPr/>
      </xdr:nvCxnSpPr>
      <xdr:spPr>
        <a:xfrm>
          <a:off x="1008380" y="1026985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903E738-8893-486F-81FC-2599E285299F}"/>
            </a:ext>
          </a:extLst>
        </xdr:cNvPr>
        <xdr:cNvSpPr txBox="1"/>
      </xdr:nvSpPr>
      <xdr:spPr>
        <a:xfrm>
          <a:off x="317056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44756C2-F663-4C6E-B791-1B670444796E}"/>
            </a:ext>
          </a:extLst>
        </xdr:cNvPr>
        <xdr:cNvSpPr txBox="1"/>
      </xdr:nvSpPr>
      <xdr:spPr>
        <a:xfrm>
          <a:off x="238570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7B8DE67-F72A-480F-8CA3-735EFD6E2E0E}"/>
            </a:ext>
          </a:extLst>
        </xdr:cNvPr>
        <xdr:cNvSpPr txBox="1"/>
      </xdr:nvSpPr>
      <xdr:spPr>
        <a:xfrm>
          <a:off x="161100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BA2FAF6-A94F-43A1-ADBC-B1F58F85E41B}"/>
            </a:ext>
          </a:extLst>
        </xdr:cNvPr>
        <xdr:cNvSpPr txBox="1"/>
      </xdr:nvSpPr>
      <xdr:spPr>
        <a:xfrm>
          <a:off x="8363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10177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468362E-40C5-4133-B552-5BD04F39E871}"/>
            </a:ext>
          </a:extLst>
        </xdr:cNvPr>
        <xdr:cNvSpPr txBox="1"/>
      </xdr:nvSpPr>
      <xdr:spPr>
        <a:xfrm>
          <a:off x="317056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AC1E2E5-4494-410B-B34C-A6D0E5901B7F}"/>
            </a:ext>
          </a:extLst>
        </xdr:cNvPr>
        <xdr:cNvSpPr txBox="1"/>
      </xdr:nvSpPr>
      <xdr:spPr>
        <a:xfrm>
          <a:off x="238570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143527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391416B-5CDF-4291-B07F-2866D3A6F8A7}"/>
            </a:ext>
          </a:extLst>
        </xdr:cNvPr>
        <xdr:cNvSpPr txBox="1"/>
      </xdr:nvSpPr>
      <xdr:spPr>
        <a:xfrm>
          <a:off x="161100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111142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4D3379B-C5A3-4B1E-8005-2A56AC3731A7}"/>
            </a:ext>
          </a:extLst>
        </xdr:cNvPr>
        <xdr:cNvSpPr txBox="1"/>
      </xdr:nvSpPr>
      <xdr:spPr>
        <a:xfrm>
          <a:off x="83630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D957BE4-D491-4F77-B38D-2B5443B13B9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6CD671D-7E3F-40AA-85E4-87A00A28EF3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752466E-E2BD-48E7-A9C1-12F38D738D4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F9AE34D-87E3-4042-8AE0-9FFDDE62027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D1112F5-D0E4-48C9-B354-85706F18B9D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479104E-AB90-48F4-B0A1-1752B6D3712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4C6F438-E7AC-4A28-ACAD-FCB7B0CDEBE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9344DF7-7C1E-406A-BB0E-3A920692C19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F2A8FAB-3870-48E4-A125-27D7EEE5DB6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0FAC621-A3A4-45D8-AC7C-ED20ACFA9B8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DB097233-5A36-485E-A4EC-DA71801ED81D}"/>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2606D144-1E7C-40F0-85EA-F05092A4C9C3}"/>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A898A8E0-B8DE-4A9D-98F1-4FF8C7E36D03}"/>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00203B05-EF02-471B-9234-3586D3DF1D88}"/>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9E29FACC-A9F7-4266-BC71-D63D61D0D692}"/>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54196478-DBFC-46B1-9DB0-ACAD41466D52}"/>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56635E85-19C0-467A-BB9B-F7F4E3927256}"/>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5158133A-0D56-41D2-8346-BCE782A665F6}"/>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B12A8F7-E9B7-4C98-BCB0-86EF5055526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C5EC795C-16CF-4026-BF32-955EAD6D0A3C}"/>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E0F6F93-7D91-4255-A77F-886BCE4DEBD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541EE1F2-01E8-4ADA-9EC8-1269AEFE6E5B}"/>
            </a:ext>
          </a:extLst>
        </xdr:cNvPr>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BDFA8268-57F4-49A6-881B-4D1991001C63}"/>
            </a:ext>
          </a:extLst>
        </xdr:cNvPr>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07D738A3-A4B4-495E-B5DD-D6CB576F6DC0}"/>
            </a:ext>
          </a:extLst>
        </xdr:cNvPr>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84F84E2A-83F9-4555-B6D4-3A17D11D8AC9}"/>
            </a:ext>
          </a:extLst>
        </xdr:cNvPr>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1619F7C9-7EF0-4514-A7B2-4975AE2361E5}"/>
            </a:ext>
          </a:extLst>
        </xdr:cNvPr>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F7F3D4D-4ACB-47E8-A56E-9912DCF42454}"/>
            </a:ext>
          </a:extLst>
        </xdr:cNvPr>
        <xdr:cNvSpPr txBox="1"/>
      </xdr:nvSpPr>
      <xdr:spPr>
        <a:xfrm>
          <a:off x="9258300" y="10226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E83EFB43-9D40-42EB-9949-7352010A4429}"/>
            </a:ext>
          </a:extLst>
        </xdr:cNvPr>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A2D073C8-941B-48DF-B5D1-069BB58381BB}"/>
            </a:ext>
          </a:extLst>
        </xdr:cNvPr>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CA8ACF71-0AA0-4BAC-99F7-C961F1B8FE83}"/>
            </a:ext>
          </a:extLst>
        </xdr:cNvPr>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1CC3D571-B73D-4220-AA5F-60617841E56C}"/>
            </a:ext>
          </a:extLst>
        </xdr:cNvPr>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2CFDC1B0-4277-4334-8640-F8711A769DF0}"/>
            </a:ext>
          </a:extLst>
        </xdr:cNvPr>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B89910C-43ED-4A99-B3CE-CF53EE85A29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60B10AC-D661-4756-ADD9-F9CFFE9F461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E2BE4FB-AC88-4762-9EB2-10858EE2770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25DB5FB-87D1-4282-8106-B958A4B8048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0E71310-8733-410C-9C1D-EB82349D93F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87638</xdr:rowOff>
    </xdr:from>
    <xdr:to>
      <xdr:col>55</xdr:col>
      <xdr:colOff>50800</xdr:colOff>
      <xdr:row>61</xdr:row>
      <xdr:rowOff>17788</xdr:rowOff>
    </xdr:to>
    <xdr:sp macro="" textlink="">
      <xdr:nvSpPr>
        <xdr:cNvPr id="244" name="楕円 243">
          <a:extLst>
            <a:ext uri="{FF2B5EF4-FFF2-40B4-BE49-F238E27FC236}">
              <a16:creationId xmlns:a16="http://schemas.microsoft.com/office/drawing/2014/main" id="{A7707DBA-E800-4FED-B78C-34DBBFBB6F0C}"/>
            </a:ext>
          </a:extLst>
        </xdr:cNvPr>
        <xdr:cNvSpPr/>
      </xdr:nvSpPr>
      <xdr:spPr>
        <a:xfrm>
          <a:off x="9192260" y="10146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110515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DFED91C-725B-4857-B3D6-952959A0B453}"/>
            </a:ext>
          </a:extLst>
        </xdr:cNvPr>
        <xdr:cNvSpPr txBox="1"/>
      </xdr:nvSpPr>
      <xdr:spPr>
        <a:xfrm>
          <a:off x="9258300" y="1000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95122</xdr:rowOff>
    </xdr:from>
    <xdr:to>
      <xdr:col>50</xdr:col>
      <xdr:colOff>165100</xdr:colOff>
      <xdr:row>61</xdr:row>
      <xdr:rowOff>25272</xdr:rowOff>
    </xdr:to>
    <xdr:sp macro="" textlink="">
      <xdr:nvSpPr>
        <xdr:cNvPr id="246" name="楕円 245">
          <a:extLst>
            <a:ext uri="{FF2B5EF4-FFF2-40B4-BE49-F238E27FC236}">
              <a16:creationId xmlns:a16="http://schemas.microsoft.com/office/drawing/2014/main" id="{8667B56C-F50A-4410-815B-B32B41BA217D}"/>
            </a:ext>
          </a:extLst>
        </xdr:cNvPr>
        <xdr:cNvSpPr/>
      </xdr:nvSpPr>
      <xdr:spPr>
        <a:xfrm>
          <a:off x="8445500" y="101535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138438</xdr:rowOff>
    </xdr:from>
    <xdr:to>
      <xdr:col>55</xdr:col>
      <xdr:colOff>0</xdr:colOff>
      <xdr:row>60</xdr:row>
      <xdr:rowOff>145922</xdr:rowOff>
    </xdr:to>
    <xdr:cxnSp macro="">
      <xdr:nvCxnSpPr>
        <xdr:cNvPr id="247" name="直線コネクタ 246">
          <a:extLst>
            <a:ext uri="{FF2B5EF4-FFF2-40B4-BE49-F238E27FC236}">
              <a16:creationId xmlns:a16="http://schemas.microsoft.com/office/drawing/2014/main" id="{F1E9F535-4644-4FE3-A6B9-88F87D1CB2FF}"/>
            </a:ext>
          </a:extLst>
        </xdr:cNvPr>
        <xdr:cNvCxnSpPr/>
      </xdr:nvCxnSpPr>
      <xdr:spPr>
        <a:xfrm flipV="1">
          <a:off x="8496300" y="10196838"/>
          <a:ext cx="723900" cy="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98800</xdr:rowOff>
    </xdr:from>
    <xdr:to>
      <xdr:col>46</xdr:col>
      <xdr:colOff>38100</xdr:colOff>
      <xdr:row>61</xdr:row>
      <xdr:rowOff>28950</xdr:rowOff>
    </xdr:to>
    <xdr:sp macro="" textlink="">
      <xdr:nvSpPr>
        <xdr:cNvPr id="248" name="楕円 247">
          <a:extLst>
            <a:ext uri="{FF2B5EF4-FFF2-40B4-BE49-F238E27FC236}">
              <a16:creationId xmlns:a16="http://schemas.microsoft.com/office/drawing/2014/main" id="{00797422-082C-49D3-8679-AB4199B02C39}"/>
            </a:ext>
          </a:extLst>
        </xdr:cNvPr>
        <xdr:cNvSpPr/>
      </xdr:nvSpPr>
      <xdr:spPr>
        <a:xfrm>
          <a:off x="7670800" y="10157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145922</xdr:rowOff>
    </xdr:from>
    <xdr:to>
      <xdr:col>50</xdr:col>
      <xdr:colOff>114300</xdr:colOff>
      <xdr:row>60</xdr:row>
      <xdr:rowOff>149600</xdr:rowOff>
    </xdr:to>
    <xdr:cxnSp macro="">
      <xdr:nvCxnSpPr>
        <xdr:cNvPr id="249" name="直線コネクタ 248">
          <a:extLst>
            <a:ext uri="{FF2B5EF4-FFF2-40B4-BE49-F238E27FC236}">
              <a16:creationId xmlns:a16="http://schemas.microsoft.com/office/drawing/2014/main" id="{05EBC244-DD32-4235-9D9D-BC3C00944E08}"/>
            </a:ext>
          </a:extLst>
        </xdr:cNvPr>
        <xdr:cNvCxnSpPr/>
      </xdr:nvCxnSpPr>
      <xdr:spPr>
        <a:xfrm flipV="1">
          <a:off x="7713980" y="10204322"/>
          <a:ext cx="782320"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111890</xdr:rowOff>
    </xdr:from>
    <xdr:to>
      <xdr:col>41</xdr:col>
      <xdr:colOff>101600</xdr:colOff>
      <xdr:row>61</xdr:row>
      <xdr:rowOff>42040</xdr:rowOff>
    </xdr:to>
    <xdr:sp macro="" textlink="">
      <xdr:nvSpPr>
        <xdr:cNvPr id="250" name="楕円 249">
          <a:extLst>
            <a:ext uri="{FF2B5EF4-FFF2-40B4-BE49-F238E27FC236}">
              <a16:creationId xmlns:a16="http://schemas.microsoft.com/office/drawing/2014/main" id="{0EC7ED97-15EF-49DE-84BC-DC03546208AC}"/>
            </a:ext>
          </a:extLst>
        </xdr:cNvPr>
        <xdr:cNvSpPr/>
      </xdr:nvSpPr>
      <xdr:spPr>
        <a:xfrm>
          <a:off x="6873240" y="10170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149600</xdr:rowOff>
    </xdr:from>
    <xdr:to>
      <xdr:col>45</xdr:col>
      <xdr:colOff>177800</xdr:colOff>
      <xdr:row>60</xdr:row>
      <xdr:rowOff>162690</xdr:rowOff>
    </xdr:to>
    <xdr:cxnSp macro="">
      <xdr:nvCxnSpPr>
        <xdr:cNvPr id="251" name="直線コネクタ 250">
          <a:extLst>
            <a:ext uri="{FF2B5EF4-FFF2-40B4-BE49-F238E27FC236}">
              <a16:creationId xmlns:a16="http://schemas.microsoft.com/office/drawing/2014/main" id="{6278B4ED-D1D1-45AA-8E67-13D84E67822D}"/>
            </a:ext>
          </a:extLst>
        </xdr:cNvPr>
        <xdr:cNvCxnSpPr/>
      </xdr:nvCxnSpPr>
      <xdr:spPr>
        <a:xfrm flipV="1">
          <a:off x="6924040" y="10208000"/>
          <a:ext cx="789940" cy="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115125</xdr:rowOff>
    </xdr:from>
    <xdr:to>
      <xdr:col>36</xdr:col>
      <xdr:colOff>165100</xdr:colOff>
      <xdr:row>61</xdr:row>
      <xdr:rowOff>45275</xdr:rowOff>
    </xdr:to>
    <xdr:sp macro="" textlink="">
      <xdr:nvSpPr>
        <xdr:cNvPr id="252" name="楕円 251">
          <a:extLst>
            <a:ext uri="{FF2B5EF4-FFF2-40B4-BE49-F238E27FC236}">
              <a16:creationId xmlns:a16="http://schemas.microsoft.com/office/drawing/2014/main" id="{EDA1629A-1211-44AC-9900-138FDADB5B63}"/>
            </a:ext>
          </a:extLst>
        </xdr:cNvPr>
        <xdr:cNvSpPr/>
      </xdr:nvSpPr>
      <xdr:spPr>
        <a:xfrm>
          <a:off x="6098540" y="10173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162690</xdr:rowOff>
    </xdr:from>
    <xdr:to>
      <xdr:col>41</xdr:col>
      <xdr:colOff>50800</xdr:colOff>
      <xdr:row>60</xdr:row>
      <xdr:rowOff>165925</xdr:rowOff>
    </xdr:to>
    <xdr:cxnSp macro="">
      <xdr:nvCxnSpPr>
        <xdr:cNvPr id="253" name="直線コネクタ 252">
          <a:extLst>
            <a:ext uri="{FF2B5EF4-FFF2-40B4-BE49-F238E27FC236}">
              <a16:creationId xmlns:a16="http://schemas.microsoft.com/office/drawing/2014/main" id="{A9B7C0E4-35B5-4069-92C7-66CAA53DC4A9}"/>
            </a:ext>
          </a:extLst>
        </xdr:cNvPr>
        <xdr:cNvCxnSpPr/>
      </xdr:nvCxnSpPr>
      <xdr:spPr>
        <a:xfrm flipV="1">
          <a:off x="6149340" y="10221090"/>
          <a:ext cx="774700" cy="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84DE4FA-F37F-410D-85F6-04A9355DC242}"/>
            </a:ext>
          </a:extLst>
        </xdr:cNvPr>
        <xdr:cNvSpPr txBox="1"/>
      </xdr:nvSpPr>
      <xdr:spPr>
        <a:xfrm>
          <a:off x="8214575" y="103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2534423-6DD7-4E2E-8CFC-20ABE0808D0A}"/>
            </a:ext>
          </a:extLst>
        </xdr:cNvPr>
        <xdr:cNvSpPr txBox="1"/>
      </xdr:nvSpPr>
      <xdr:spPr>
        <a:xfrm>
          <a:off x="7444955" y="1035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FB93B71-EC0D-4CBA-862C-15B431D7E16F}"/>
            </a:ext>
          </a:extLst>
        </xdr:cNvPr>
        <xdr:cNvSpPr txBox="1"/>
      </xdr:nvSpPr>
      <xdr:spPr>
        <a:xfrm>
          <a:off x="6670255" y="1038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EBB5E78-4050-4A40-936A-23ECCEB99E85}"/>
            </a:ext>
          </a:extLst>
        </xdr:cNvPr>
        <xdr:cNvSpPr txBox="1"/>
      </xdr:nvSpPr>
      <xdr:spPr>
        <a:xfrm>
          <a:off x="5872695" y="1035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41799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1BDBEE56-1E55-43CE-80FC-CE947F3545F0}"/>
            </a:ext>
          </a:extLst>
        </xdr:cNvPr>
        <xdr:cNvSpPr txBox="1"/>
      </xdr:nvSpPr>
      <xdr:spPr>
        <a:xfrm>
          <a:off x="8214575" y="993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45477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6E73212-BE7F-4149-8D3D-A132B76E25A6}"/>
            </a:ext>
          </a:extLst>
        </xdr:cNvPr>
        <xdr:cNvSpPr txBox="1"/>
      </xdr:nvSpPr>
      <xdr:spPr>
        <a:xfrm>
          <a:off x="7444955" y="993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58567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5E5DAA7A-BD95-481C-9F31-8BC964F225E5}"/>
            </a:ext>
          </a:extLst>
        </xdr:cNvPr>
        <xdr:cNvSpPr txBox="1"/>
      </xdr:nvSpPr>
      <xdr:spPr>
        <a:xfrm>
          <a:off x="6670255" y="99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61802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4C1752E-BC4A-4185-BA1F-689586474E35}"/>
            </a:ext>
          </a:extLst>
        </xdr:cNvPr>
        <xdr:cNvSpPr txBox="1"/>
      </xdr:nvSpPr>
      <xdr:spPr>
        <a:xfrm>
          <a:off x="5872695" y="995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ED94D85-CF23-47AD-8B69-7197FE3021C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4F71DB0-C401-4B22-899A-CC4845FFC2C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FA9F11D-FB75-4BC9-8A27-6A0F66F8FC9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EFD9C8A-EDE0-42CF-8C40-757CD91EBBF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8808A56-FC1C-48DF-A182-8DE02EADE18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90786EB-B923-4EF9-8424-F65B36B14CA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1EE0356-188F-462C-B7D3-BD1A6B89136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FD28FDF-9F2E-4045-A6D8-C3C479A03D3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770314D-D8D4-4552-9503-1BFF0E17FA6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302EE83-DA12-4FD1-84B6-1DC5BCD188F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8FD4D09-3542-400B-A36A-FE038FDDF0C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2AF7C256-9F31-4EDE-85BE-CA3EAF2E597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71816321-98F2-4CF4-9A4E-744C7B84F13A}"/>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3675FA5-8C67-478F-9324-7570B58EE339}"/>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87239B3B-60BB-4040-9F39-4AB94D1AF6FE}"/>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E924AB56-B00A-4FB3-8C78-BEB2245D7463}"/>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57C158D2-2947-42E7-9C5A-70B9485AAB7F}"/>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902DE239-90F1-412A-AEDC-D402075E4A66}"/>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F4E7B30B-EAB2-433C-A4FE-B95DB14E9CDB}"/>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11C09F5-06F6-4134-8926-71EEA65CCDE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FF0C8BA1-D0D6-4628-AE28-8F6E912F53CC}"/>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62A241C8-D88A-49DC-9DDA-487ECBC685B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D0160D74-7DB1-4392-8728-A050B0FBAE7C}"/>
            </a:ext>
          </a:extLst>
        </xdr:cNvPr>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68920D65-16CD-4C95-9158-1BAA7DB7BF22}"/>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7B211CB4-3C6C-4D7B-BADB-272277F9BEDC}"/>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2474020C-678E-459E-A3CB-624D0B8735CD}"/>
            </a:ext>
          </a:extLst>
        </xdr:cNvPr>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452A24EF-1F64-4FCC-BBFF-C1390D4A5695}"/>
            </a:ext>
          </a:extLst>
        </xdr:cNvPr>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7CF6422B-CE6F-45B6-8A9B-87EFF227B30A}"/>
            </a:ext>
          </a:extLst>
        </xdr:cNvPr>
        <xdr:cNvSpPr txBox="1"/>
      </xdr:nvSpPr>
      <xdr:spPr>
        <a:xfrm>
          <a:off x="4124960" y="1366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7793E3E1-77E5-4248-B056-DD55463CC9B1}"/>
            </a:ext>
          </a:extLst>
        </xdr:cNvPr>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1A95FE6B-198F-4B99-B2D0-EC7F52D298BD}"/>
            </a:ext>
          </a:extLst>
        </xdr:cNvPr>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17559267-8F8B-40DB-849F-978B4B2DF31B}"/>
            </a:ext>
          </a:extLst>
        </xdr:cNvPr>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21EBE9F4-E5A6-47AD-AB5F-5AD21047F976}"/>
            </a:ext>
          </a:extLst>
        </xdr:cNvPr>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85E95B20-FCD6-40D8-8CBD-9B26F9103936}"/>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A7E8B9D-278C-47B6-BDB3-A128968D51E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81FD49C-7C6C-40C7-82AF-3DE2E60D3D4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883F992-EBB2-4017-879D-DF57A833868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1E97079-46F1-4B4C-8195-82FC017DA11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7792838-6FC2-4293-B1CC-14693A321EE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129032</xdr:rowOff>
    </xdr:from>
    <xdr:to>
      <xdr:col>24</xdr:col>
      <xdr:colOff>114300</xdr:colOff>
      <xdr:row>84</xdr:row>
      <xdr:rowOff>59182</xdr:rowOff>
    </xdr:to>
    <xdr:sp macro="" textlink="">
      <xdr:nvSpPr>
        <xdr:cNvPr id="300" name="楕円 299">
          <a:extLst>
            <a:ext uri="{FF2B5EF4-FFF2-40B4-BE49-F238E27FC236}">
              <a16:creationId xmlns:a16="http://schemas.microsoft.com/office/drawing/2014/main" id="{C46F1295-C783-43F4-B87F-A3C6BFCD9A92}"/>
            </a:ext>
          </a:extLst>
        </xdr:cNvPr>
        <xdr:cNvSpPr/>
      </xdr:nvSpPr>
      <xdr:spPr>
        <a:xfrm>
          <a:off x="4036060" y="14043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107459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3FFF41AB-BF41-49C4-8AB0-CF4900ADBC23}"/>
            </a:ext>
          </a:extLst>
        </xdr:cNvPr>
        <xdr:cNvSpPr txBox="1"/>
      </xdr:nvSpPr>
      <xdr:spPr>
        <a:xfrm>
          <a:off x="4124960" y="140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99313</xdr:rowOff>
    </xdr:from>
    <xdr:to>
      <xdr:col>20</xdr:col>
      <xdr:colOff>38100</xdr:colOff>
      <xdr:row>84</xdr:row>
      <xdr:rowOff>29463</xdr:rowOff>
    </xdr:to>
    <xdr:sp macro="" textlink="">
      <xdr:nvSpPr>
        <xdr:cNvPr id="302" name="楕円 301">
          <a:extLst>
            <a:ext uri="{FF2B5EF4-FFF2-40B4-BE49-F238E27FC236}">
              <a16:creationId xmlns:a16="http://schemas.microsoft.com/office/drawing/2014/main" id="{6640B5DA-55D4-4A4A-B1DE-DFBBFADD06EC}"/>
            </a:ext>
          </a:extLst>
        </xdr:cNvPr>
        <xdr:cNvSpPr/>
      </xdr:nvSpPr>
      <xdr:spPr>
        <a:xfrm>
          <a:off x="3312160" y="140134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150113</xdr:rowOff>
    </xdr:from>
    <xdr:to>
      <xdr:col>24</xdr:col>
      <xdr:colOff>63500</xdr:colOff>
      <xdr:row>84</xdr:row>
      <xdr:rowOff>8382</xdr:rowOff>
    </xdr:to>
    <xdr:cxnSp macro="">
      <xdr:nvCxnSpPr>
        <xdr:cNvPr id="303" name="直線コネクタ 302">
          <a:extLst>
            <a:ext uri="{FF2B5EF4-FFF2-40B4-BE49-F238E27FC236}">
              <a16:creationId xmlns:a16="http://schemas.microsoft.com/office/drawing/2014/main" id="{BB8B25C2-2063-4CDA-83B6-B40FDEF9E9F0}"/>
            </a:ext>
          </a:extLst>
        </xdr:cNvPr>
        <xdr:cNvCxnSpPr/>
      </xdr:nvCxnSpPr>
      <xdr:spPr>
        <a:xfrm>
          <a:off x="3355340" y="14064233"/>
          <a:ext cx="73152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58165</xdr:rowOff>
    </xdr:from>
    <xdr:to>
      <xdr:col>15</xdr:col>
      <xdr:colOff>101600</xdr:colOff>
      <xdr:row>83</xdr:row>
      <xdr:rowOff>159765</xdr:rowOff>
    </xdr:to>
    <xdr:sp macro="" textlink="">
      <xdr:nvSpPr>
        <xdr:cNvPr id="304" name="楕円 303">
          <a:extLst>
            <a:ext uri="{FF2B5EF4-FFF2-40B4-BE49-F238E27FC236}">
              <a16:creationId xmlns:a16="http://schemas.microsoft.com/office/drawing/2014/main" id="{72F96BC3-7233-479C-84B8-FCD5E7AB06F9}"/>
            </a:ext>
          </a:extLst>
        </xdr:cNvPr>
        <xdr:cNvSpPr/>
      </xdr:nvSpPr>
      <xdr:spPr>
        <a:xfrm>
          <a:off x="2514600" y="139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108965</xdr:rowOff>
    </xdr:from>
    <xdr:to>
      <xdr:col>19</xdr:col>
      <xdr:colOff>177800</xdr:colOff>
      <xdr:row>83</xdr:row>
      <xdr:rowOff>150113</xdr:rowOff>
    </xdr:to>
    <xdr:cxnSp macro="">
      <xdr:nvCxnSpPr>
        <xdr:cNvPr id="305" name="直線コネクタ 304">
          <a:extLst>
            <a:ext uri="{FF2B5EF4-FFF2-40B4-BE49-F238E27FC236}">
              <a16:creationId xmlns:a16="http://schemas.microsoft.com/office/drawing/2014/main" id="{951C200E-61EE-4E0C-A7C1-61066B3055CA}"/>
            </a:ext>
          </a:extLst>
        </xdr:cNvPr>
        <xdr:cNvCxnSpPr/>
      </xdr:nvCxnSpPr>
      <xdr:spPr>
        <a:xfrm>
          <a:off x="2565400" y="14023085"/>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14732</xdr:rowOff>
    </xdr:from>
    <xdr:to>
      <xdr:col>10</xdr:col>
      <xdr:colOff>165100</xdr:colOff>
      <xdr:row>83</xdr:row>
      <xdr:rowOff>116332</xdr:rowOff>
    </xdr:to>
    <xdr:sp macro="" textlink="">
      <xdr:nvSpPr>
        <xdr:cNvPr id="306" name="楕円 305">
          <a:extLst>
            <a:ext uri="{FF2B5EF4-FFF2-40B4-BE49-F238E27FC236}">
              <a16:creationId xmlns:a16="http://schemas.microsoft.com/office/drawing/2014/main" id="{072EC62F-90AE-46EE-8EBA-2BADB30A292E}"/>
            </a:ext>
          </a:extLst>
        </xdr:cNvPr>
        <xdr:cNvSpPr/>
      </xdr:nvSpPr>
      <xdr:spPr>
        <a:xfrm>
          <a:off x="1739900" y="139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65532</xdr:rowOff>
    </xdr:from>
    <xdr:to>
      <xdr:col>15</xdr:col>
      <xdr:colOff>50800</xdr:colOff>
      <xdr:row>83</xdr:row>
      <xdr:rowOff>108965</xdr:rowOff>
    </xdr:to>
    <xdr:cxnSp macro="">
      <xdr:nvCxnSpPr>
        <xdr:cNvPr id="307" name="直線コネクタ 306">
          <a:extLst>
            <a:ext uri="{FF2B5EF4-FFF2-40B4-BE49-F238E27FC236}">
              <a16:creationId xmlns:a16="http://schemas.microsoft.com/office/drawing/2014/main" id="{FAB56227-4D4B-44A8-9F2F-600699118373}"/>
            </a:ext>
          </a:extLst>
        </xdr:cNvPr>
        <xdr:cNvCxnSpPr/>
      </xdr:nvCxnSpPr>
      <xdr:spPr>
        <a:xfrm>
          <a:off x="1790700" y="13979652"/>
          <a:ext cx="7747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8" name="楕円 307">
          <a:extLst>
            <a:ext uri="{FF2B5EF4-FFF2-40B4-BE49-F238E27FC236}">
              <a16:creationId xmlns:a16="http://schemas.microsoft.com/office/drawing/2014/main" id="{894310A6-EF6B-4167-BD80-494FA0429748}"/>
            </a:ext>
          </a:extLst>
        </xdr:cNvPr>
        <xdr:cNvSpPr/>
      </xdr:nvSpPr>
      <xdr:spPr>
        <a:xfrm>
          <a:off x="965200" y="1391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65532</xdr:rowOff>
    </xdr:to>
    <xdr:cxnSp macro="">
      <xdr:nvCxnSpPr>
        <xdr:cNvPr id="309" name="直線コネクタ 308">
          <a:extLst>
            <a:ext uri="{FF2B5EF4-FFF2-40B4-BE49-F238E27FC236}">
              <a16:creationId xmlns:a16="http://schemas.microsoft.com/office/drawing/2014/main" id="{4552356D-C4CE-4A25-ABF7-9333A978EA59}"/>
            </a:ext>
          </a:extLst>
        </xdr:cNvPr>
        <xdr:cNvCxnSpPr/>
      </xdr:nvCxnSpPr>
      <xdr:spPr>
        <a:xfrm>
          <a:off x="1008380" y="13963650"/>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a:extLst>
            <a:ext uri="{FF2B5EF4-FFF2-40B4-BE49-F238E27FC236}">
              <a16:creationId xmlns:a16="http://schemas.microsoft.com/office/drawing/2014/main" id="{E4E348E2-0DB5-4851-A94A-7AE581756D90}"/>
            </a:ext>
          </a:extLst>
        </xdr:cNvPr>
        <xdr:cNvSpPr txBox="1"/>
      </xdr:nvSpPr>
      <xdr:spPr>
        <a:xfrm>
          <a:off x="3170564" y="135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1" name="n_2aveValue【公営住宅】&#10;有形固定資産減価償却率">
          <a:extLst>
            <a:ext uri="{FF2B5EF4-FFF2-40B4-BE49-F238E27FC236}">
              <a16:creationId xmlns:a16="http://schemas.microsoft.com/office/drawing/2014/main" id="{66E960CC-F261-40DD-88F7-453034024C2B}"/>
            </a:ext>
          </a:extLst>
        </xdr:cNvPr>
        <xdr:cNvSpPr txBox="1"/>
      </xdr:nvSpPr>
      <xdr:spPr>
        <a:xfrm>
          <a:off x="2385704" y="1351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2" name="n_3aveValue【公営住宅】&#10;有形固定資産減価償却率">
          <a:extLst>
            <a:ext uri="{FF2B5EF4-FFF2-40B4-BE49-F238E27FC236}">
              <a16:creationId xmlns:a16="http://schemas.microsoft.com/office/drawing/2014/main" id="{0DC1EC68-2E44-47C8-A958-85B342DB701E}"/>
            </a:ext>
          </a:extLst>
        </xdr:cNvPr>
        <xdr:cNvSpPr txBox="1"/>
      </xdr:nvSpPr>
      <xdr:spPr>
        <a:xfrm>
          <a:off x="1611004" y="1347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3" name="n_4aveValue【公営住宅】&#10;有形固定資産減価償却率">
          <a:extLst>
            <a:ext uri="{FF2B5EF4-FFF2-40B4-BE49-F238E27FC236}">
              <a16:creationId xmlns:a16="http://schemas.microsoft.com/office/drawing/2014/main" id="{7F9B98D0-35D6-4ED2-A9D7-523903D93192}"/>
            </a:ext>
          </a:extLst>
        </xdr:cNvPr>
        <xdr:cNvSpPr txBox="1"/>
      </xdr:nvSpPr>
      <xdr:spPr>
        <a:xfrm>
          <a:off x="83630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20590</xdr:rowOff>
    </xdr:from>
    <xdr:ext cx="405111" cy="259045"/>
    <xdr:sp macro="" textlink="">
      <xdr:nvSpPr>
        <xdr:cNvPr id="314" name="n_1mainValue【公営住宅】&#10;有形固定資産減価償却率">
          <a:extLst>
            <a:ext uri="{FF2B5EF4-FFF2-40B4-BE49-F238E27FC236}">
              <a16:creationId xmlns:a16="http://schemas.microsoft.com/office/drawing/2014/main" id="{0749262D-DD30-4EEA-A18C-D1704F12255F}"/>
            </a:ext>
          </a:extLst>
        </xdr:cNvPr>
        <xdr:cNvSpPr txBox="1"/>
      </xdr:nvSpPr>
      <xdr:spPr>
        <a:xfrm>
          <a:off x="3170564" y="141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150892</xdr:rowOff>
    </xdr:from>
    <xdr:ext cx="405111" cy="259045"/>
    <xdr:sp macro="" textlink="">
      <xdr:nvSpPr>
        <xdr:cNvPr id="315" name="n_2mainValue【公営住宅】&#10;有形固定資産減価償却率">
          <a:extLst>
            <a:ext uri="{FF2B5EF4-FFF2-40B4-BE49-F238E27FC236}">
              <a16:creationId xmlns:a16="http://schemas.microsoft.com/office/drawing/2014/main" id="{90118816-EE3B-4216-99FF-C03C125A7AA6}"/>
            </a:ext>
          </a:extLst>
        </xdr:cNvPr>
        <xdr:cNvSpPr txBox="1"/>
      </xdr:nvSpPr>
      <xdr:spPr>
        <a:xfrm>
          <a:off x="2385704" y="1406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107459</xdr:rowOff>
    </xdr:from>
    <xdr:ext cx="405111" cy="259045"/>
    <xdr:sp macro="" textlink="">
      <xdr:nvSpPr>
        <xdr:cNvPr id="316" name="n_3mainValue【公営住宅】&#10;有形固定資産減価償却率">
          <a:extLst>
            <a:ext uri="{FF2B5EF4-FFF2-40B4-BE49-F238E27FC236}">
              <a16:creationId xmlns:a16="http://schemas.microsoft.com/office/drawing/2014/main" id="{AD8E9D0B-B154-4EA0-B47E-A794A5EF601D}"/>
            </a:ext>
          </a:extLst>
        </xdr:cNvPr>
        <xdr:cNvSpPr txBox="1"/>
      </xdr:nvSpPr>
      <xdr:spPr>
        <a:xfrm>
          <a:off x="1611004" y="140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7" name="n_4mainValue【公営住宅】&#10;有形固定資産減価償却率">
          <a:extLst>
            <a:ext uri="{FF2B5EF4-FFF2-40B4-BE49-F238E27FC236}">
              <a16:creationId xmlns:a16="http://schemas.microsoft.com/office/drawing/2014/main" id="{E4EA10D7-5498-4BA8-B3AB-02CF9DC6C5E7}"/>
            </a:ext>
          </a:extLst>
        </xdr:cNvPr>
        <xdr:cNvSpPr txBox="1"/>
      </xdr:nvSpPr>
      <xdr:spPr>
        <a:xfrm>
          <a:off x="83630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F5E6734E-7164-4014-BA54-2EDA2A33FC2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7366735F-8EE5-4019-9E76-5A41AA2AE82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7D0FD8E4-B0C2-4596-ADBB-F70F43974B7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27B0266F-00B4-4347-AB29-D63935506E3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5C464AEA-804F-4C60-92D6-5E676D3126B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60D7AEA-B328-403C-9E67-C3AD0E5E4CC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B8C24A3-0EE3-4713-837F-A7FE97B645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26684B3-1174-401F-B9FE-D7B5108C0DF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1670D51-845E-4F16-A3BF-BDAB6803B5D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30E4CC7C-083A-436B-AFF5-5DAB62007C1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9A98B13B-CCCC-4662-A81A-EDB515268828}"/>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B8590EB4-78D2-445C-9E4D-AD8A3460CC08}"/>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9446A2C2-248C-406B-BDEB-E8ED7884B49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900A50D9-C282-4461-9FAC-D53FC07539F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AE1A4B9A-98D7-4B14-9471-5C4EC74C77DD}"/>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3DFE09F5-B0E3-4751-A03C-FD749918BD94}"/>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1783E5B8-61F7-4C8F-B555-7CF6247C720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2ABB926A-4081-4C17-9574-F7B45C45D5F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A3EF15C4-27A4-43D5-9A1E-EB2AFBEAC14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D3084EF3-DA65-41F7-AA41-E5714FF3041F}"/>
            </a:ext>
          </a:extLst>
        </xdr:cNvPr>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5E684F13-6D01-447C-8960-375D6DA6E0D4}"/>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90E6C25F-426A-4658-B691-DE77439D0BED}"/>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ABA2028B-4506-49B2-B2B2-3CE5B14A3B67}"/>
            </a:ext>
          </a:extLst>
        </xdr:cNvPr>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C8617BDD-6624-4CDA-B72D-93B44D052EC9}"/>
            </a:ext>
          </a:extLst>
        </xdr:cNvPr>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511180EE-8262-469A-A753-DF63CF616852}"/>
            </a:ext>
          </a:extLst>
        </xdr:cNvPr>
        <xdr:cNvSpPr txBox="1"/>
      </xdr:nvSpPr>
      <xdr:spPr>
        <a:xfrm>
          <a:off x="9258300" y="13870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998D5487-E924-4184-A8B0-8A31A914595E}"/>
            </a:ext>
          </a:extLst>
        </xdr:cNvPr>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8502B335-F522-4AB1-B905-43AA93609B84}"/>
            </a:ext>
          </a:extLst>
        </xdr:cNvPr>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A1D110ED-843B-469A-8616-ED71CAEB755C}"/>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76D4C30F-99D6-4C09-AFB3-FAA63C55E01F}"/>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983A922B-51BB-41D5-9CA3-AF229F1820BD}"/>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A6F1402-230D-4838-B64D-A46390C226A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4E86CD4-C2C4-4789-A0F5-6287C4479E1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B852E02-D3BA-4B02-BA2D-75EA6D5307C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2044E62-D9A1-4502-9036-E9FAB9BD28E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9DE8437-059B-4DB5-928D-FA7E889EFE8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33020</xdr:rowOff>
    </xdr:from>
    <xdr:to>
      <xdr:col>55</xdr:col>
      <xdr:colOff>50800</xdr:colOff>
      <xdr:row>84</xdr:row>
      <xdr:rowOff>134620</xdr:rowOff>
    </xdr:to>
    <xdr:sp macro="" textlink="">
      <xdr:nvSpPr>
        <xdr:cNvPr id="353" name="楕円 352">
          <a:extLst>
            <a:ext uri="{FF2B5EF4-FFF2-40B4-BE49-F238E27FC236}">
              <a16:creationId xmlns:a16="http://schemas.microsoft.com/office/drawing/2014/main" id="{E595235E-BF63-4A27-84E7-EBA7636E3C83}"/>
            </a:ext>
          </a:extLst>
        </xdr:cNvPr>
        <xdr:cNvSpPr/>
      </xdr:nvSpPr>
      <xdr:spPr>
        <a:xfrm>
          <a:off x="919226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11447</xdr:rowOff>
    </xdr:from>
    <xdr:ext cx="469744" cy="259045"/>
    <xdr:sp macro="" textlink="">
      <xdr:nvSpPr>
        <xdr:cNvPr id="354" name="【公営住宅】&#10;一人当たり面積該当値テキスト">
          <a:extLst>
            <a:ext uri="{FF2B5EF4-FFF2-40B4-BE49-F238E27FC236}">
              <a16:creationId xmlns:a16="http://schemas.microsoft.com/office/drawing/2014/main" id="{A2A3EEE5-02BC-4030-83E0-407D6780C3BC}"/>
            </a:ext>
          </a:extLst>
        </xdr:cNvPr>
        <xdr:cNvSpPr txBox="1"/>
      </xdr:nvSpPr>
      <xdr:spPr>
        <a:xfrm>
          <a:off x="9258300"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28448</xdr:rowOff>
    </xdr:from>
    <xdr:to>
      <xdr:col>50</xdr:col>
      <xdr:colOff>165100</xdr:colOff>
      <xdr:row>84</xdr:row>
      <xdr:rowOff>130048</xdr:rowOff>
    </xdr:to>
    <xdr:sp macro="" textlink="">
      <xdr:nvSpPr>
        <xdr:cNvPr id="355" name="楕円 354">
          <a:extLst>
            <a:ext uri="{FF2B5EF4-FFF2-40B4-BE49-F238E27FC236}">
              <a16:creationId xmlns:a16="http://schemas.microsoft.com/office/drawing/2014/main" id="{63CDE365-1EC6-4F16-B917-BE0E70781CD8}"/>
            </a:ext>
          </a:extLst>
        </xdr:cNvPr>
        <xdr:cNvSpPr/>
      </xdr:nvSpPr>
      <xdr:spPr>
        <a:xfrm>
          <a:off x="8445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79248</xdr:rowOff>
    </xdr:from>
    <xdr:to>
      <xdr:col>55</xdr:col>
      <xdr:colOff>0</xdr:colOff>
      <xdr:row>84</xdr:row>
      <xdr:rowOff>83820</xdr:rowOff>
    </xdr:to>
    <xdr:cxnSp macro="">
      <xdr:nvCxnSpPr>
        <xdr:cNvPr id="356" name="直線コネクタ 355">
          <a:extLst>
            <a:ext uri="{FF2B5EF4-FFF2-40B4-BE49-F238E27FC236}">
              <a16:creationId xmlns:a16="http://schemas.microsoft.com/office/drawing/2014/main" id="{BA92A525-3FD0-4C8F-A494-E6946C5B0B98}"/>
            </a:ext>
          </a:extLst>
        </xdr:cNvPr>
        <xdr:cNvCxnSpPr/>
      </xdr:nvCxnSpPr>
      <xdr:spPr>
        <a:xfrm>
          <a:off x="8496300" y="14161008"/>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28448</xdr:rowOff>
    </xdr:from>
    <xdr:to>
      <xdr:col>46</xdr:col>
      <xdr:colOff>38100</xdr:colOff>
      <xdr:row>84</xdr:row>
      <xdr:rowOff>130048</xdr:rowOff>
    </xdr:to>
    <xdr:sp macro="" textlink="">
      <xdr:nvSpPr>
        <xdr:cNvPr id="357" name="楕円 356">
          <a:extLst>
            <a:ext uri="{FF2B5EF4-FFF2-40B4-BE49-F238E27FC236}">
              <a16:creationId xmlns:a16="http://schemas.microsoft.com/office/drawing/2014/main" id="{D95C13BE-E521-446D-BDF8-297888A39898}"/>
            </a:ext>
          </a:extLst>
        </xdr:cNvPr>
        <xdr:cNvSpPr/>
      </xdr:nvSpPr>
      <xdr:spPr>
        <a:xfrm>
          <a:off x="7670800" y="141102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79248</xdr:rowOff>
    </xdr:from>
    <xdr:to>
      <xdr:col>50</xdr:col>
      <xdr:colOff>114300</xdr:colOff>
      <xdr:row>84</xdr:row>
      <xdr:rowOff>79248</xdr:rowOff>
    </xdr:to>
    <xdr:cxnSp macro="">
      <xdr:nvCxnSpPr>
        <xdr:cNvPr id="358" name="直線コネクタ 357">
          <a:extLst>
            <a:ext uri="{FF2B5EF4-FFF2-40B4-BE49-F238E27FC236}">
              <a16:creationId xmlns:a16="http://schemas.microsoft.com/office/drawing/2014/main" id="{1719D8DB-A0EF-40B1-B1F1-30C202FF8984}"/>
            </a:ext>
          </a:extLst>
        </xdr:cNvPr>
        <xdr:cNvCxnSpPr/>
      </xdr:nvCxnSpPr>
      <xdr:spPr>
        <a:xfrm>
          <a:off x="7713980" y="141610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29590</xdr:rowOff>
    </xdr:from>
    <xdr:to>
      <xdr:col>41</xdr:col>
      <xdr:colOff>101600</xdr:colOff>
      <xdr:row>84</xdr:row>
      <xdr:rowOff>131190</xdr:rowOff>
    </xdr:to>
    <xdr:sp macro="" textlink="">
      <xdr:nvSpPr>
        <xdr:cNvPr id="359" name="楕円 358">
          <a:extLst>
            <a:ext uri="{FF2B5EF4-FFF2-40B4-BE49-F238E27FC236}">
              <a16:creationId xmlns:a16="http://schemas.microsoft.com/office/drawing/2014/main" id="{63D7392C-483D-471F-9349-7B4F5598199B}"/>
            </a:ext>
          </a:extLst>
        </xdr:cNvPr>
        <xdr:cNvSpPr/>
      </xdr:nvSpPr>
      <xdr:spPr>
        <a:xfrm>
          <a:off x="6873240" y="141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79248</xdr:rowOff>
    </xdr:from>
    <xdr:to>
      <xdr:col>45</xdr:col>
      <xdr:colOff>177800</xdr:colOff>
      <xdr:row>84</xdr:row>
      <xdr:rowOff>80390</xdr:rowOff>
    </xdr:to>
    <xdr:cxnSp macro="">
      <xdr:nvCxnSpPr>
        <xdr:cNvPr id="360" name="直線コネクタ 359">
          <a:extLst>
            <a:ext uri="{FF2B5EF4-FFF2-40B4-BE49-F238E27FC236}">
              <a16:creationId xmlns:a16="http://schemas.microsoft.com/office/drawing/2014/main" id="{578ADA7C-FA32-4AD9-9547-BB88DD145713}"/>
            </a:ext>
          </a:extLst>
        </xdr:cNvPr>
        <xdr:cNvCxnSpPr/>
      </xdr:nvCxnSpPr>
      <xdr:spPr>
        <a:xfrm flipV="1">
          <a:off x="6924040" y="14161008"/>
          <a:ext cx="78994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30735</xdr:rowOff>
    </xdr:from>
    <xdr:to>
      <xdr:col>36</xdr:col>
      <xdr:colOff>165100</xdr:colOff>
      <xdr:row>84</xdr:row>
      <xdr:rowOff>132335</xdr:rowOff>
    </xdr:to>
    <xdr:sp macro="" textlink="">
      <xdr:nvSpPr>
        <xdr:cNvPr id="361" name="楕円 360">
          <a:extLst>
            <a:ext uri="{FF2B5EF4-FFF2-40B4-BE49-F238E27FC236}">
              <a16:creationId xmlns:a16="http://schemas.microsoft.com/office/drawing/2014/main" id="{76646B09-2332-477D-88F3-F04B8C2DADE3}"/>
            </a:ext>
          </a:extLst>
        </xdr:cNvPr>
        <xdr:cNvSpPr/>
      </xdr:nvSpPr>
      <xdr:spPr>
        <a:xfrm>
          <a:off x="6098540" y="1411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80390</xdr:rowOff>
    </xdr:from>
    <xdr:to>
      <xdr:col>41</xdr:col>
      <xdr:colOff>50800</xdr:colOff>
      <xdr:row>84</xdr:row>
      <xdr:rowOff>81535</xdr:rowOff>
    </xdr:to>
    <xdr:cxnSp macro="">
      <xdr:nvCxnSpPr>
        <xdr:cNvPr id="362" name="直線コネクタ 361">
          <a:extLst>
            <a:ext uri="{FF2B5EF4-FFF2-40B4-BE49-F238E27FC236}">
              <a16:creationId xmlns:a16="http://schemas.microsoft.com/office/drawing/2014/main" id="{82145234-969A-44A7-AB15-77EEBBDBF633}"/>
            </a:ext>
          </a:extLst>
        </xdr:cNvPr>
        <xdr:cNvCxnSpPr/>
      </xdr:nvCxnSpPr>
      <xdr:spPr>
        <a:xfrm flipV="1">
          <a:off x="6149340" y="14162150"/>
          <a:ext cx="7747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70714EF3-1593-40CE-BE38-29CC90A68972}"/>
            </a:ext>
          </a:extLst>
        </xdr:cNvPr>
        <xdr:cNvSpPr txBox="1"/>
      </xdr:nvSpPr>
      <xdr:spPr>
        <a:xfrm>
          <a:off x="827158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44EEB226-3356-4F39-8F5F-D46689B172E9}"/>
            </a:ext>
          </a:extLst>
        </xdr:cNvPr>
        <xdr:cNvSpPr txBox="1"/>
      </xdr:nvSpPr>
      <xdr:spPr>
        <a:xfrm>
          <a:off x="7509587" y="137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BC00DCA7-E4B1-451D-BABD-DCFB21732D68}"/>
            </a:ext>
          </a:extLst>
        </xdr:cNvPr>
        <xdr:cNvSpPr txBox="1"/>
      </xdr:nvSpPr>
      <xdr:spPr>
        <a:xfrm>
          <a:off x="67120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F8D74CEF-5C16-4103-BB64-5CED305661B8}"/>
            </a:ext>
          </a:extLst>
        </xdr:cNvPr>
        <xdr:cNvSpPr txBox="1"/>
      </xdr:nvSpPr>
      <xdr:spPr>
        <a:xfrm>
          <a:off x="593732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121175</xdr:rowOff>
    </xdr:from>
    <xdr:ext cx="469744" cy="259045"/>
    <xdr:sp macro="" textlink="">
      <xdr:nvSpPr>
        <xdr:cNvPr id="367" name="n_1mainValue【公営住宅】&#10;一人当たり面積">
          <a:extLst>
            <a:ext uri="{FF2B5EF4-FFF2-40B4-BE49-F238E27FC236}">
              <a16:creationId xmlns:a16="http://schemas.microsoft.com/office/drawing/2014/main" id="{2512D39C-5B2D-4168-86ED-A732FABCC352}"/>
            </a:ext>
          </a:extLst>
        </xdr:cNvPr>
        <xdr:cNvSpPr txBox="1"/>
      </xdr:nvSpPr>
      <xdr:spPr>
        <a:xfrm>
          <a:off x="827158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121175</xdr:rowOff>
    </xdr:from>
    <xdr:ext cx="469744" cy="259045"/>
    <xdr:sp macro="" textlink="">
      <xdr:nvSpPr>
        <xdr:cNvPr id="368" name="n_2mainValue【公営住宅】&#10;一人当たり面積">
          <a:extLst>
            <a:ext uri="{FF2B5EF4-FFF2-40B4-BE49-F238E27FC236}">
              <a16:creationId xmlns:a16="http://schemas.microsoft.com/office/drawing/2014/main" id="{5E7C4515-EE88-40E4-A1EB-0624C3432E41}"/>
            </a:ext>
          </a:extLst>
        </xdr:cNvPr>
        <xdr:cNvSpPr txBox="1"/>
      </xdr:nvSpPr>
      <xdr:spPr>
        <a:xfrm>
          <a:off x="750958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122317</xdr:rowOff>
    </xdr:from>
    <xdr:ext cx="469744" cy="259045"/>
    <xdr:sp macro="" textlink="">
      <xdr:nvSpPr>
        <xdr:cNvPr id="369" name="n_3mainValue【公営住宅】&#10;一人当たり面積">
          <a:extLst>
            <a:ext uri="{FF2B5EF4-FFF2-40B4-BE49-F238E27FC236}">
              <a16:creationId xmlns:a16="http://schemas.microsoft.com/office/drawing/2014/main" id="{3E698868-32C6-47A5-9A62-C9FC89F435A6}"/>
            </a:ext>
          </a:extLst>
        </xdr:cNvPr>
        <xdr:cNvSpPr txBox="1"/>
      </xdr:nvSpPr>
      <xdr:spPr>
        <a:xfrm>
          <a:off x="6712027" y="142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123462</xdr:rowOff>
    </xdr:from>
    <xdr:ext cx="469744" cy="259045"/>
    <xdr:sp macro="" textlink="">
      <xdr:nvSpPr>
        <xdr:cNvPr id="370" name="n_4mainValue【公営住宅】&#10;一人当たり面積">
          <a:extLst>
            <a:ext uri="{FF2B5EF4-FFF2-40B4-BE49-F238E27FC236}">
              <a16:creationId xmlns:a16="http://schemas.microsoft.com/office/drawing/2014/main" id="{21FB49A9-ABB5-4D34-AFC0-7729F7A1BB24}"/>
            </a:ext>
          </a:extLst>
        </xdr:cNvPr>
        <xdr:cNvSpPr txBox="1"/>
      </xdr:nvSpPr>
      <xdr:spPr>
        <a:xfrm>
          <a:off x="5937327" y="1420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7DDA85-5D54-475C-A817-DF6F6CE9EDF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E66C28B5-DD4C-4936-97FC-3D5295BA9C6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3AE180D8-9522-474A-BED7-0C8045B680D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3DFF07D0-F1A1-4016-985D-43306800050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2A7F62E3-910D-4AC2-B32B-518F585FECB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5C2D1A5D-90B7-4CC4-96D9-F5A68FC4C56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A9D8A7B4-8873-4AF4-B991-01267193ED1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47963B0C-7BE2-4453-A922-3CC0C5C0EEC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CA0E7B56-C229-460F-920D-DEF9A00452B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DB37070B-5018-4E39-83E0-BC0E4E1174D5}"/>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1" name="テキスト ボックス 380">
          <a:extLst>
            <a:ext uri="{FF2B5EF4-FFF2-40B4-BE49-F238E27FC236}">
              <a16:creationId xmlns:a16="http://schemas.microsoft.com/office/drawing/2014/main" id="{42863CE5-EF4C-45D7-81EB-E34ADEA9B509}"/>
            </a:ext>
          </a:extLst>
        </xdr:cNvPr>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13E13ECD-548A-4085-8D5C-0616D8CF4B64}"/>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08C30DD7-F028-40A4-A006-81595BF5A61A}"/>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0C0325B0-1F6F-4419-9E30-5F036C8F54A8}"/>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0089F0F9-E64C-4923-8774-E308BF4AA895}"/>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F057E4B3-95E0-478F-9274-05D760AB17EC}"/>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44AC5A8D-7C3C-45D5-A576-56737FF33202}"/>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C03D1ACA-B973-4FB0-B290-83C77A32A046}"/>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9EBBF42A-8A77-4E4F-8B2C-C9501ECC7698}"/>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19B06408-25D1-43F0-9FE4-32B216354AE8}"/>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1" name="テキスト ボックス 390">
          <a:extLst>
            <a:ext uri="{FF2B5EF4-FFF2-40B4-BE49-F238E27FC236}">
              <a16:creationId xmlns:a16="http://schemas.microsoft.com/office/drawing/2014/main" id="{B490CE1C-53CD-4ED8-B003-4E4DBEC94E34}"/>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757CB67D-5958-4DA6-8AD3-EB47A6BFE2E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a:extLst>
            <a:ext uri="{FF2B5EF4-FFF2-40B4-BE49-F238E27FC236}">
              <a16:creationId xmlns:a16="http://schemas.microsoft.com/office/drawing/2014/main" id="{60182F12-6901-4D09-8001-370F0FE05A7E}"/>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3FE2B1BD-C769-4556-A184-5180BC5326B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165100</xdr:rowOff>
    </xdr:from>
    <xdr:to>
      <xdr:col>24</xdr:col>
      <xdr:colOff>62865</xdr:colOff>
      <xdr:row>109</xdr:row>
      <xdr:rowOff>31750</xdr:rowOff>
    </xdr:to>
    <xdr:cxnSp macro="">
      <xdr:nvCxnSpPr>
        <xdr:cNvPr id="395" name="直線コネクタ 394">
          <a:extLst>
            <a:ext uri="{FF2B5EF4-FFF2-40B4-BE49-F238E27FC236}">
              <a16:creationId xmlns:a16="http://schemas.microsoft.com/office/drawing/2014/main" id="{E17F07BE-DBF8-4FC6-9CB5-319430F2FE00}"/>
            </a:ext>
          </a:extLst>
        </xdr:cNvPr>
        <xdr:cNvCxnSpPr/>
      </xdr:nvCxnSpPr>
      <xdr:spPr>
        <a:xfrm flipV="1">
          <a:off x="4086225" y="1692910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35577</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A0F1179A-5BA4-4AD8-A09B-7F1C098F1D8C}"/>
            </a:ext>
          </a:extLst>
        </xdr:cNvPr>
        <xdr:cNvSpPr txBox="1"/>
      </xdr:nvSpPr>
      <xdr:spPr>
        <a:xfrm>
          <a:off x="4124960" y="1830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31750</xdr:rowOff>
    </xdr:from>
    <xdr:to>
      <xdr:col>24</xdr:col>
      <xdr:colOff>152400</xdr:colOff>
      <xdr:row>109</xdr:row>
      <xdr:rowOff>31750</xdr:rowOff>
    </xdr:to>
    <xdr:cxnSp macro="">
      <xdr:nvCxnSpPr>
        <xdr:cNvPr id="397" name="直線コネクタ 396">
          <a:extLst>
            <a:ext uri="{FF2B5EF4-FFF2-40B4-BE49-F238E27FC236}">
              <a16:creationId xmlns:a16="http://schemas.microsoft.com/office/drawing/2014/main" id="{6D2A521F-1D6E-4039-8DE3-12B9A214CCD2}"/>
            </a:ext>
          </a:extLst>
        </xdr:cNvPr>
        <xdr:cNvCxnSpPr/>
      </xdr:nvCxnSpPr>
      <xdr:spPr>
        <a:xfrm>
          <a:off x="4020820" y="18304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111777</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A1F4E1B5-C6B1-4CAC-B031-4DE6C04340E6}"/>
            </a:ext>
          </a:extLst>
        </xdr:cNvPr>
        <xdr:cNvSpPr txBox="1"/>
      </xdr:nvSpPr>
      <xdr:spPr>
        <a:xfrm>
          <a:off x="4124960" y="1670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165100</xdr:rowOff>
    </xdr:from>
    <xdr:to>
      <xdr:col>24</xdr:col>
      <xdr:colOff>152400</xdr:colOff>
      <xdr:row>100</xdr:row>
      <xdr:rowOff>165100</xdr:rowOff>
    </xdr:to>
    <xdr:cxnSp macro="">
      <xdr:nvCxnSpPr>
        <xdr:cNvPr id="399" name="直線コネクタ 398">
          <a:extLst>
            <a:ext uri="{FF2B5EF4-FFF2-40B4-BE49-F238E27FC236}">
              <a16:creationId xmlns:a16="http://schemas.microsoft.com/office/drawing/2014/main" id="{E6776EDF-2BFA-4B3D-A848-E22EBCF50391}"/>
            </a:ext>
          </a:extLst>
        </xdr:cNvPr>
        <xdr:cNvCxnSpPr/>
      </xdr:nvCxnSpPr>
      <xdr:spPr>
        <a:xfrm>
          <a:off x="4020820" y="16929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EA26AC04-8B7B-4244-BFDA-884AC96FEA93}"/>
            </a:ext>
          </a:extLst>
        </xdr:cNvPr>
        <xdr:cNvSpPr txBox="1"/>
      </xdr:nvSpPr>
      <xdr:spPr>
        <a:xfrm>
          <a:off x="4124960" y="1739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1" name="フローチャート: 判断 400">
          <a:extLst>
            <a:ext uri="{FF2B5EF4-FFF2-40B4-BE49-F238E27FC236}">
              <a16:creationId xmlns:a16="http://schemas.microsoft.com/office/drawing/2014/main" id="{E634378E-A381-4445-9003-6E4DA503D4D3}"/>
            </a:ext>
          </a:extLst>
        </xdr:cNvPr>
        <xdr:cNvSpPr/>
      </xdr:nvSpPr>
      <xdr:spPr>
        <a:xfrm>
          <a:off x="4036060" y="1753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31750</xdr:rowOff>
    </xdr:from>
    <xdr:to>
      <xdr:col>20</xdr:col>
      <xdr:colOff>38100</xdr:colOff>
      <xdr:row>103</xdr:row>
      <xdr:rowOff>133350</xdr:rowOff>
    </xdr:to>
    <xdr:sp macro="" textlink="">
      <xdr:nvSpPr>
        <xdr:cNvPr id="402" name="フローチャート: 判断 401">
          <a:extLst>
            <a:ext uri="{FF2B5EF4-FFF2-40B4-BE49-F238E27FC236}">
              <a16:creationId xmlns:a16="http://schemas.microsoft.com/office/drawing/2014/main" id="{A861BC10-6C86-48AF-B2CE-0183A621D5C9}"/>
            </a:ext>
          </a:extLst>
        </xdr:cNvPr>
        <xdr:cNvSpPr/>
      </xdr:nvSpPr>
      <xdr:spPr>
        <a:xfrm>
          <a:off x="3312160" y="17298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12700</xdr:rowOff>
    </xdr:from>
    <xdr:to>
      <xdr:col>15</xdr:col>
      <xdr:colOff>101600</xdr:colOff>
      <xdr:row>102</xdr:row>
      <xdr:rowOff>114300</xdr:rowOff>
    </xdr:to>
    <xdr:sp macro="" textlink="">
      <xdr:nvSpPr>
        <xdr:cNvPr id="403" name="フローチャート: 判断 402">
          <a:extLst>
            <a:ext uri="{FF2B5EF4-FFF2-40B4-BE49-F238E27FC236}">
              <a16:creationId xmlns:a16="http://schemas.microsoft.com/office/drawing/2014/main" id="{1EA99FDE-B23A-4981-8458-61AF52B02EB6}"/>
            </a:ext>
          </a:extLst>
        </xdr:cNvPr>
        <xdr:cNvSpPr/>
      </xdr:nvSpPr>
      <xdr:spPr>
        <a:xfrm>
          <a:off x="2514600" y="1711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0</xdr:rowOff>
    </xdr:from>
    <xdr:to>
      <xdr:col>10</xdr:col>
      <xdr:colOff>165100</xdr:colOff>
      <xdr:row>102</xdr:row>
      <xdr:rowOff>101600</xdr:rowOff>
    </xdr:to>
    <xdr:sp macro="" textlink="">
      <xdr:nvSpPr>
        <xdr:cNvPr id="404" name="フローチャート: 判断 403">
          <a:extLst>
            <a:ext uri="{FF2B5EF4-FFF2-40B4-BE49-F238E27FC236}">
              <a16:creationId xmlns:a16="http://schemas.microsoft.com/office/drawing/2014/main" id="{0BB43F59-B936-49F0-9976-FBB173B33E12}"/>
            </a:ext>
          </a:extLst>
        </xdr:cNvPr>
        <xdr:cNvSpPr/>
      </xdr:nvSpPr>
      <xdr:spPr>
        <a:xfrm>
          <a:off x="1739900" y="1709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6350</xdr:rowOff>
    </xdr:from>
    <xdr:to>
      <xdr:col>6</xdr:col>
      <xdr:colOff>38100</xdr:colOff>
      <xdr:row>101</xdr:row>
      <xdr:rowOff>107950</xdr:rowOff>
    </xdr:to>
    <xdr:sp macro="" textlink="">
      <xdr:nvSpPr>
        <xdr:cNvPr id="405" name="フローチャート: 判断 404">
          <a:extLst>
            <a:ext uri="{FF2B5EF4-FFF2-40B4-BE49-F238E27FC236}">
              <a16:creationId xmlns:a16="http://schemas.microsoft.com/office/drawing/2014/main" id="{03C7D2F2-755F-4DD9-A37C-9EB6E9A9027B}"/>
            </a:ext>
          </a:extLst>
        </xdr:cNvPr>
        <xdr:cNvSpPr/>
      </xdr:nvSpPr>
      <xdr:spPr>
        <a:xfrm>
          <a:off x="965200" y="16937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D8AFC50A-07A1-4B58-A40C-C6312C8566B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C7EB60C1-C48B-4AC0-9A76-A5A56749DFD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C1FCFF6-33C4-46FF-BCB5-3C85F04C4A2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9F647D47-EF04-4F6C-A02C-A64177E5357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3E3568B-FD09-44A7-ADA7-91E6F15EA0C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152400</xdr:rowOff>
    </xdr:from>
    <xdr:to>
      <xdr:col>24</xdr:col>
      <xdr:colOff>114300</xdr:colOff>
      <xdr:row>109</xdr:row>
      <xdr:rowOff>82550</xdr:rowOff>
    </xdr:to>
    <xdr:sp macro="" textlink="">
      <xdr:nvSpPr>
        <xdr:cNvPr id="411" name="楕円 410">
          <a:extLst>
            <a:ext uri="{FF2B5EF4-FFF2-40B4-BE49-F238E27FC236}">
              <a16:creationId xmlns:a16="http://schemas.microsoft.com/office/drawing/2014/main" id="{DC416783-4E4B-44A8-A4EC-43697A9F684E}"/>
            </a:ext>
          </a:extLst>
        </xdr:cNvPr>
        <xdr:cNvSpPr/>
      </xdr:nvSpPr>
      <xdr:spPr>
        <a:xfrm>
          <a:off x="4036060" y="18257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67327</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B779F976-16B9-4B27-AC6D-401BEF02A833}"/>
            </a:ext>
          </a:extLst>
        </xdr:cNvPr>
        <xdr:cNvSpPr txBox="1"/>
      </xdr:nvSpPr>
      <xdr:spPr>
        <a:xfrm>
          <a:off x="4124960" y="1817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12700</xdr:rowOff>
    </xdr:from>
    <xdr:to>
      <xdr:col>20</xdr:col>
      <xdr:colOff>38100</xdr:colOff>
      <xdr:row>108</xdr:row>
      <xdr:rowOff>114300</xdr:rowOff>
    </xdr:to>
    <xdr:sp macro="" textlink="">
      <xdr:nvSpPr>
        <xdr:cNvPr id="413" name="楕円 412">
          <a:extLst>
            <a:ext uri="{FF2B5EF4-FFF2-40B4-BE49-F238E27FC236}">
              <a16:creationId xmlns:a16="http://schemas.microsoft.com/office/drawing/2014/main" id="{5C6E29C7-668A-4450-8322-FD9B41987814}"/>
            </a:ext>
          </a:extLst>
        </xdr:cNvPr>
        <xdr:cNvSpPr/>
      </xdr:nvSpPr>
      <xdr:spPr>
        <a:xfrm>
          <a:off x="3312160" y="18117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63500</xdr:rowOff>
    </xdr:from>
    <xdr:to>
      <xdr:col>24</xdr:col>
      <xdr:colOff>63500</xdr:colOff>
      <xdr:row>109</xdr:row>
      <xdr:rowOff>31750</xdr:rowOff>
    </xdr:to>
    <xdr:cxnSp macro="">
      <xdr:nvCxnSpPr>
        <xdr:cNvPr id="414" name="直線コネクタ 413">
          <a:extLst>
            <a:ext uri="{FF2B5EF4-FFF2-40B4-BE49-F238E27FC236}">
              <a16:creationId xmlns:a16="http://schemas.microsoft.com/office/drawing/2014/main" id="{B6CD8534-B341-4E9F-AB8B-EAADCCCE212E}"/>
            </a:ext>
          </a:extLst>
        </xdr:cNvPr>
        <xdr:cNvCxnSpPr/>
      </xdr:nvCxnSpPr>
      <xdr:spPr>
        <a:xfrm>
          <a:off x="3355340" y="18168620"/>
          <a:ext cx="731520" cy="1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44450</xdr:rowOff>
    </xdr:from>
    <xdr:to>
      <xdr:col>15</xdr:col>
      <xdr:colOff>101600</xdr:colOff>
      <xdr:row>107</xdr:row>
      <xdr:rowOff>146050</xdr:rowOff>
    </xdr:to>
    <xdr:sp macro="" textlink="">
      <xdr:nvSpPr>
        <xdr:cNvPr id="415" name="楕円 414">
          <a:extLst>
            <a:ext uri="{FF2B5EF4-FFF2-40B4-BE49-F238E27FC236}">
              <a16:creationId xmlns:a16="http://schemas.microsoft.com/office/drawing/2014/main" id="{10BA0553-B746-45B6-AD69-916A5007EAA8}"/>
            </a:ext>
          </a:extLst>
        </xdr:cNvPr>
        <xdr:cNvSpPr/>
      </xdr:nvSpPr>
      <xdr:spPr>
        <a:xfrm>
          <a:off x="25146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95250</xdr:rowOff>
    </xdr:from>
    <xdr:to>
      <xdr:col>19</xdr:col>
      <xdr:colOff>177800</xdr:colOff>
      <xdr:row>108</xdr:row>
      <xdr:rowOff>63500</xdr:rowOff>
    </xdr:to>
    <xdr:cxnSp macro="">
      <xdr:nvCxnSpPr>
        <xdr:cNvPr id="416" name="直線コネクタ 415">
          <a:extLst>
            <a:ext uri="{FF2B5EF4-FFF2-40B4-BE49-F238E27FC236}">
              <a16:creationId xmlns:a16="http://schemas.microsoft.com/office/drawing/2014/main" id="{58BD33E3-087D-442F-AE9F-A46E84DB58DB}"/>
            </a:ext>
          </a:extLst>
        </xdr:cNvPr>
        <xdr:cNvCxnSpPr/>
      </xdr:nvCxnSpPr>
      <xdr:spPr>
        <a:xfrm>
          <a:off x="2565400" y="18032730"/>
          <a:ext cx="789940" cy="1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76200</xdr:rowOff>
    </xdr:from>
    <xdr:to>
      <xdr:col>10</xdr:col>
      <xdr:colOff>165100</xdr:colOff>
      <xdr:row>107</xdr:row>
      <xdr:rowOff>6350</xdr:rowOff>
    </xdr:to>
    <xdr:sp macro="" textlink="">
      <xdr:nvSpPr>
        <xdr:cNvPr id="417" name="楕円 416">
          <a:extLst>
            <a:ext uri="{FF2B5EF4-FFF2-40B4-BE49-F238E27FC236}">
              <a16:creationId xmlns:a16="http://schemas.microsoft.com/office/drawing/2014/main" id="{90F81DC3-A1D1-4103-A67B-1288765E4A84}"/>
            </a:ext>
          </a:extLst>
        </xdr:cNvPr>
        <xdr:cNvSpPr/>
      </xdr:nvSpPr>
      <xdr:spPr>
        <a:xfrm>
          <a:off x="1739900" y="17846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127000</xdr:rowOff>
    </xdr:from>
    <xdr:to>
      <xdr:col>15</xdr:col>
      <xdr:colOff>50800</xdr:colOff>
      <xdr:row>107</xdr:row>
      <xdr:rowOff>95250</xdr:rowOff>
    </xdr:to>
    <xdr:cxnSp macro="">
      <xdr:nvCxnSpPr>
        <xdr:cNvPr id="418" name="直線コネクタ 417">
          <a:extLst>
            <a:ext uri="{FF2B5EF4-FFF2-40B4-BE49-F238E27FC236}">
              <a16:creationId xmlns:a16="http://schemas.microsoft.com/office/drawing/2014/main" id="{D02EA831-8C8C-477D-9BF9-B5408E2CB56A}"/>
            </a:ext>
          </a:extLst>
        </xdr:cNvPr>
        <xdr:cNvCxnSpPr/>
      </xdr:nvCxnSpPr>
      <xdr:spPr>
        <a:xfrm>
          <a:off x="1790700" y="17896840"/>
          <a:ext cx="774700" cy="1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44450</xdr:rowOff>
    </xdr:from>
    <xdr:to>
      <xdr:col>6</xdr:col>
      <xdr:colOff>38100</xdr:colOff>
      <xdr:row>105</xdr:row>
      <xdr:rowOff>146050</xdr:rowOff>
    </xdr:to>
    <xdr:sp macro="" textlink="">
      <xdr:nvSpPr>
        <xdr:cNvPr id="419" name="楕円 418">
          <a:extLst>
            <a:ext uri="{FF2B5EF4-FFF2-40B4-BE49-F238E27FC236}">
              <a16:creationId xmlns:a16="http://schemas.microsoft.com/office/drawing/2014/main" id="{378FD14C-F316-4AFA-877D-C4AE770637BD}"/>
            </a:ext>
          </a:extLst>
        </xdr:cNvPr>
        <xdr:cNvSpPr/>
      </xdr:nvSpPr>
      <xdr:spPr>
        <a:xfrm>
          <a:off x="965200" y="1764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95250</xdr:rowOff>
    </xdr:from>
    <xdr:to>
      <xdr:col>10</xdr:col>
      <xdr:colOff>114300</xdr:colOff>
      <xdr:row>106</xdr:row>
      <xdr:rowOff>127000</xdr:rowOff>
    </xdr:to>
    <xdr:cxnSp macro="">
      <xdr:nvCxnSpPr>
        <xdr:cNvPr id="420" name="直線コネクタ 419">
          <a:extLst>
            <a:ext uri="{FF2B5EF4-FFF2-40B4-BE49-F238E27FC236}">
              <a16:creationId xmlns:a16="http://schemas.microsoft.com/office/drawing/2014/main" id="{3AF79C4B-1C51-4378-9D40-EF41ABF256B1}"/>
            </a:ext>
          </a:extLst>
        </xdr:cNvPr>
        <xdr:cNvCxnSpPr/>
      </xdr:nvCxnSpPr>
      <xdr:spPr>
        <a:xfrm>
          <a:off x="1008380" y="17697450"/>
          <a:ext cx="78232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149877</xdr:rowOff>
    </xdr:from>
    <xdr:ext cx="405111" cy="259045"/>
    <xdr:sp macro="" textlink="">
      <xdr:nvSpPr>
        <xdr:cNvPr id="421" name="n_1aveValue【港湾・漁港】&#10;有形固定資産減価償却率">
          <a:extLst>
            <a:ext uri="{FF2B5EF4-FFF2-40B4-BE49-F238E27FC236}">
              <a16:creationId xmlns:a16="http://schemas.microsoft.com/office/drawing/2014/main" id="{08394DA7-EBEE-4BFA-8A0E-B2864C75C753}"/>
            </a:ext>
          </a:extLst>
        </xdr:cNvPr>
        <xdr:cNvSpPr txBox="1"/>
      </xdr:nvSpPr>
      <xdr:spPr>
        <a:xfrm>
          <a:off x="3170564" y="17081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130827</xdr:rowOff>
    </xdr:from>
    <xdr:ext cx="405111" cy="259045"/>
    <xdr:sp macro="" textlink="">
      <xdr:nvSpPr>
        <xdr:cNvPr id="422" name="n_2aveValue【港湾・漁港】&#10;有形固定資産減価償却率">
          <a:extLst>
            <a:ext uri="{FF2B5EF4-FFF2-40B4-BE49-F238E27FC236}">
              <a16:creationId xmlns:a16="http://schemas.microsoft.com/office/drawing/2014/main" id="{F908A3E3-B9CD-4262-8CBD-3C722246B53A}"/>
            </a:ext>
          </a:extLst>
        </xdr:cNvPr>
        <xdr:cNvSpPr txBox="1"/>
      </xdr:nvSpPr>
      <xdr:spPr>
        <a:xfrm>
          <a:off x="2385704" y="1689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118127</xdr:rowOff>
    </xdr:from>
    <xdr:ext cx="405111" cy="259045"/>
    <xdr:sp macro="" textlink="">
      <xdr:nvSpPr>
        <xdr:cNvPr id="423" name="n_3aveValue【港湾・漁港】&#10;有形固定資産減価償却率">
          <a:extLst>
            <a:ext uri="{FF2B5EF4-FFF2-40B4-BE49-F238E27FC236}">
              <a16:creationId xmlns:a16="http://schemas.microsoft.com/office/drawing/2014/main" id="{AB1E9166-6841-4840-A3F0-80625BB46684}"/>
            </a:ext>
          </a:extLst>
        </xdr:cNvPr>
        <xdr:cNvSpPr txBox="1"/>
      </xdr:nvSpPr>
      <xdr:spPr>
        <a:xfrm>
          <a:off x="1611004"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124477</xdr:rowOff>
    </xdr:from>
    <xdr:ext cx="405111" cy="259045"/>
    <xdr:sp macro="" textlink="">
      <xdr:nvSpPr>
        <xdr:cNvPr id="424" name="n_4aveValue【港湾・漁港】&#10;有形固定資産減価償却率">
          <a:extLst>
            <a:ext uri="{FF2B5EF4-FFF2-40B4-BE49-F238E27FC236}">
              <a16:creationId xmlns:a16="http://schemas.microsoft.com/office/drawing/2014/main" id="{5CF4A24E-A5C8-468F-A93C-FFF075EB7E7A}"/>
            </a:ext>
          </a:extLst>
        </xdr:cNvPr>
        <xdr:cNvSpPr txBox="1"/>
      </xdr:nvSpPr>
      <xdr:spPr>
        <a:xfrm>
          <a:off x="836304" y="1672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105427</xdr:rowOff>
    </xdr:from>
    <xdr:ext cx="405111" cy="259045"/>
    <xdr:sp macro="" textlink="">
      <xdr:nvSpPr>
        <xdr:cNvPr id="425" name="n_1mainValue【港湾・漁港】&#10;有形固定資産減価償却率">
          <a:extLst>
            <a:ext uri="{FF2B5EF4-FFF2-40B4-BE49-F238E27FC236}">
              <a16:creationId xmlns:a16="http://schemas.microsoft.com/office/drawing/2014/main" id="{A4F5A0D4-AFF1-439F-B267-387D16186904}"/>
            </a:ext>
          </a:extLst>
        </xdr:cNvPr>
        <xdr:cNvSpPr txBox="1"/>
      </xdr:nvSpPr>
      <xdr:spPr>
        <a:xfrm>
          <a:off x="3170564" y="1821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137177</xdr:rowOff>
    </xdr:from>
    <xdr:ext cx="405111" cy="259045"/>
    <xdr:sp macro="" textlink="">
      <xdr:nvSpPr>
        <xdr:cNvPr id="426" name="n_2mainValue【港湾・漁港】&#10;有形固定資産減価償却率">
          <a:extLst>
            <a:ext uri="{FF2B5EF4-FFF2-40B4-BE49-F238E27FC236}">
              <a16:creationId xmlns:a16="http://schemas.microsoft.com/office/drawing/2014/main" id="{8581AF8E-5A82-4424-8885-AA8B03EEE298}"/>
            </a:ext>
          </a:extLst>
        </xdr:cNvPr>
        <xdr:cNvSpPr txBox="1"/>
      </xdr:nvSpPr>
      <xdr:spPr>
        <a:xfrm>
          <a:off x="238570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168927</xdr:rowOff>
    </xdr:from>
    <xdr:ext cx="405111" cy="259045"/>
    <xdr:sp macro="" textlink="">
      <xdr:nvSpPr>
        <xdr:cNvPr id="427" name="n_3mainValue【港湾・漁港】&#10;有形固定資産減価償却率">
          <a:extLst>
            <a:ext uri="{FF2B5EF4-FFF2-40B4-BE49-F238E27FC236}">
              <a16:creationId xmlns:a16="http://schemas.microsoft.com/office/drawing/2014/main" id="{8F3D95AB-F167-428D-8F8C-0B9C211C4133}"/>
            </a:ext>
          </a:extLst>
        </xdr:cNvPr>
        <xdr:cNvSpPr txBox="1"/>
      </xdr:nvSpPr>
      <xdr:spPr>
        <a:xfrm>
          <a:off x="1611004" y="1793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137177</xdr:rowOff>
    </xdr:from>
    <xdr:ext cx="405111" cy="259045"/>
    <xdr:sp macro="" textlink="">
      <xdr:nvSpPr>
        <xdr:cNvPr id="428" name="n_4mainValue【港湾・漁港】&#10;有形固定資産減価償却率">
          <a:extLst>
            <a:ext uri="{FF2B5EF4-FFF2-40B4-BE49-F238E27FC236}">
              <a16:creationId xmlns:a16="http://schemas.microsoft.com/office/drawing/2014/main" id="{BE0EEDA8-6C0A-415F-97CF-BE79D14F87F8}"/>
            </a:ext>
          </a:extLst>
        </xdr:cNvPr>
        <xdr:cNvSpPr txBox="1"/>
      </xdr:nvSpPr>
      <xdr:spPr>
        <a:xfrm>
          <a:off x="83630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58A9BE59-F810-447E-B955-FFF9C72A628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40835CE7-2CF1-4BD1-A4B1-EF3B29B03D2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43317358-FAA4-4EC3-B257-8DA67434269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CAB68593-E8B4-47CF-B664-E527D4C6E04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8F8AFA41-83C5-47E9-A140-4CE83F99BCA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4982DF90-9254-4768-989D-02CD7C9D9A7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914B62EC-A66C-4060-88A4-7CA03171A4D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AD0AB81F-9CF4-46F2-8795-AA984EA94C2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4E313930-ABF9-40F6-8991-D4554F639564}"/>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1921FD04-C9DB-4D1F-97E1-CE888EF4459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9" name="直線コネクタ 438">
          <a:extLst>
            <a:ext uri="{FF2B5EF4-FFF2-40B4-BE49-F238E27FC236}">
              <a16:creationId xmlns:a16="http://schemas.microsoft.com/office/drawing/2014/main" id="{CA1EADE8-4DF8-4F6C-A4D8-9D18BF27CDDD}"/>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0" name="テキスト ボックス 439">
          <a:extLst>
            <a:ext uri="{FF2B5EF4-FFF2-40B4-BE49-F238E27FC236}">
              <a16:creationId xmlns:a16="http://schemas.microsoft.com/office/drawing/2014/main" id="{95082181-26DD-48CC-A509-65F1147ABBE0}"/>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1" name="直線コネクタ 440">
          <a:extLst>
            <a:ext uri="{FF2B5EF4-FFF2-40B4-BE49-F238E27FC236}">
              <a16:creationId xmlns:a16="http://schemas.microsoft.com/office/drawing/2014/main" id="{A3087A1B-12E2-4087-9FB4-144EF16B4AB9}"/>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2" name="テキスト ボックス 441">
          <a:extLst>
            <a:ext uri="{FF2B5EF4-FFF2-40B4-BE49-F238E27FC236}">
              <a16:creationId xmlns:a16="http://schemas.microsoft.com/office/drawing/2014/main" id="{7D4E76BA-1CE4-49C3-82E6-089B40481AF5}"/>
            </a:ext>
          </a:extLst>
        </xdr:cNvPr>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3" name="直線コネクタ 442">
          <a:extLst>
            <a:ext uri="{FF2B5EF4-FFF2-40B4-BE49-F238E27FC236}">
              <a16:creationId xmlns:a16="http://schemas.microsoft.com/office/drawing/2014/main" id="{697A255D-35E4-42EA-8538-CC0188F85CDC}"/>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4" name="テキスト ボックス 443">
          <a:extLst>
            <a:ext uri="{FF2B5EF4-FFF2-40B4-BE49-F238E27FC236}">
              <a16:creationId xmlns:a16="http://schemas.microsoft.com/office/drawing/2014/main" id="{1AFF3E02-CE33-4B29-8EE4-ED656F81BFC2}"/>
            </a:ext>
          </a:extLst>
        </xdr:cNvPr>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5" name="直線コネクタ 444">
          <a:extLst>
            <a:ext uri="{FF2B5EF4-FFF2-40B4-BE49-F238E27FC236}">
              <a16:creationId xmlns:a16="http://schemas.microsoft.com/office/drawing/2014/main" id="{5D36695F-7D3A-4614-AB95-ADB46ABEF2AF}"/>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6" name="テキスト ボックス 445">
          <a:extLst>
            <a:ext uri="{FF2B5EF4-FFF2-40B4-BE49-F238E27FC236}">
              <a16:creationId xmlns:a16="http://schemas.microsoft.com/office/drawing/2014/main" id="{3C0F870A-ED0B-456E-A3E9-DFA150A07F30}"/>
            </a:ext>
          </a:extLst>
        </xdr:cNvPr>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a:extLst>
            <a:ext uri="{FF2B5EF4-FFF2-40B4-BE49-F238E27FC236}">
              <a16:creationId xmlns:a16="http://schemas.microsoft.com/office/drawing/2014/main" id="{FDAA0989-18CF-4575-B759-CCBF9B81E086}"/>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8" name="テキスト ボックス 447">
          <a:extLst>
            <a:ext uri="{FF2B5EF4-FFF2-40B4-BE49-F238E27FC236}">
              <a16:creationId xmlns:a16="http://schemas.microsoft.com/office/drawing/2014/main" id="{8BA22CDA-3332-4F1C-9780-842F9CB8561E}"/>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港湾・漁港】&#10;一人当たり有形固定資産（償却資産）額グラフ枠">
          <a:extLst>
            <a:ext uri="{FF2B5EF4-FFF2-40B4-BE49-F238E27FC236}">
              <a16:creationId xmlns:a16="http://schemas.microsoft.com/office/drawing/2014/main" id="{3B7EC100-CF93-4F34-9A51-EC7D5517734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151377</xdr:rowOff>
    </xdr:from>
    <xdr:to>
      <xdr:col>54</xdr:col>
      <xdr:colOff>189865</xdr:colOff>
      <xdr:row>108</xdr:row>
      <xdr:rowOff>1972</xdr:rowOff>
    </xdr:to>
    <xdr:cxnSp macro="">
      <xdr:nvCxnSpPr>
        <xdr:cNvPr id="450" name="直線コネクタ 449">
          <a:extLst>
            <a:ext uri="{FF2B5EF4-FFF2-40B4-BE49-F238E27FC236}">
              <a16:creationId xmlns:a16="http://schemas.microsoft.com/office/drawing/2014/main" id="{A1F1553B-C233-4024-A928-A621A930FF4D}"/>
            </a:ext>
          </a:extLst>
        </xdr:cNvPr>
        <xdr:cNvCxnSpPr/>
      </xdr:nvCxnSpPr>
      <xdr:spPr>
        <a:xfrm flipV="1">
          <a:off x="9219565" y="16915377"/>
          <a:ext cx="0" cy="1191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5799</xdr:rowOff>
    </xdr:from>
    <xdr:ext cx="534377" cy="259045"/>
    <xdr:sp macro="" textlink="">
      <xdr:nvSpPr>
        <xdr:cNvPr id="451" name="【港湾・漁港】&#10;一人当たり有形固定資産（償却資産）額最小値テキスト">
          <a:extLst>
            <a:ext uri="{FF2B5EF4-FFF2-40B4-BE49-F238E27FC236}">
              <a16:creationId xmlns:a16="http://schemas.microsoft.com/office/drawing/2014/main" id="{5EE6CCF3-41EE-4480-A76D-533B0FCA4A66}"/>
            </a:ext>
          </a:extLst>
        </xdr:cNvPr>
        <xdr:cNvSpPr txBox="1"/>
      </xdr:nvSpPr>
      <xdr:spPr>
        <a:xfrm>
          <a:off x="9258300" y="1811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1972</xdr:rowOff>
    </xdr:from>
    <xdr:to>
      <xdr:col>55</xdr:col>
      <xdr:colOff>88900</xdr:colOff>
      <xdr:row>108</xdr:row>
      <xdr:rowOff>1972</xdr:rowOff>
    </xdr:to>
    <xdr:cxnSp macro="">
      <xdr:nvCxnSpPr>
        <xdr:cNvPr id="452" name="直線コネクタ 451">
          <a:extLst>
            <a:ext uri="{FF2B5EF4-FFF2-40B4-BE49-F238E27FC236}">
              <a16:creationId xmlns:a16="http://schemas.microsoft.com/office/drawing/2014/main" id="{2E05A968-ABE5-4702-8B2E-923C85E5AD7A}"/>
            </a:ext>
          </a:extLst>
        </xdr:cNvPr>
        <xdr:cNvCxnSpPr/>
      </xdr:nvCxnSpPr>
      <xdr:spPr>
        <a:xfrm>
          <a:off x="9154160" y="181070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98054</xdr:rowOff>
    </xdr:from>
    <xdr:ext cx="599010" cy="259045"/>
    <xdr:sp macro="" textlink="">
      <xdr:nvSpPr>
        <xdr:cNvPr id="453" name="【港湾・漁港】&#10;一人当たり有形固定資産（償却資産）額最大値テキスト">
          <a:extLst>
            <a:ext uri="{FF2B5EF4-FFF2-40B4-BE49-F238E27FC236}">
              <a16:creationId xmlns:a16="http://schemas.microsoft.com/office/drawing/2014/main" id="{4EB8C52D-00FC-4421-8861-7F842486E303}"/>
            </a:ext>
          </a:extLst>
        </xdr:cNvPr>
        <xdr:cNvSpPr txBox="1"/>
      </xdr:nvSpPr>
      <xdr:spPr>
        <a:xfrm>
          <a:off x="9258300" y="1669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151377</xdr:rowOff>
    </xdr:from>
    <xdr:to>
      <xdr:col>55</xdr:col>
      <xdr:colOff>88900</xdr:colOff>
      <xdr:row>100</xdr:row>
      <xdr:rowOff>151377</xdr:rowOff>
    </xdr:to>
    <xdr:cxnSp macro="">
      <xdr:nvCxnSpPr>
        <xdr:cNvPr id="454" name="直線コネクタ 453">
          <a:extLst>
            <a:ext uri="{FF2B5EF4-FFF2-40B4-BE49-F238E27FC236}">
              <a16:creationId xmlns:a16="http://schemas.microsoft.com/office/drawing/2014/main" id="{2D084461-E8BE-4613-9F59-3A972459D4DF}"/>
            </a:ext>
          </a:extLst>
        </xdr:cNvPr>
        <xdr:cNvCxnSpPr/>
      </xdr:nvCxnSpPr>
      <xdr:spPr>
        <a:xfrm>
          <a:off x="9154160" y="16915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170688</xdr:rowOff>
    </xdr:from>
    <xdr:ext cx="599010" cy="259045"/>
    <xdr:sp macro="" textlink="">
      <xdr:nvSpPr>
        <xdr:cNvPr id="455" name="【港湾・漁港】&#10;一人当たり有形固定資産（償却資産）額平均値テキスト">
          <a:extLst>
            <a:ext uri="{FF2B5EF4-FFF2-40B4-BE49-F238E27FC236}">
              <a16:creationId xmlns:a16="http://schemas.microsoft.com/office/drawing/2014/main" id="{9D4F4667-4DD4-40D3-A457-5E612B607A2A}"/>
            </a:ext>
          </a:extLst>
        </xdr:cNvPr>
        <xdr:cNvSpPr txBox="1"/>
      </xdr:nvSpPr>
      <xdr:spPr>
        <a:xfrm>
          <a:off x="9258300" y="17437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147811</xdr:rowOff>
    </xdr:from>
    <xdr:to>
      <xdr:col>55</xdr:col>
      <xdr:colOff>50800</xdr:colOff>
      <xdr:row>105</xdr:row>
      <xdr:rowOff>77961</xdr:rowOff>
    </xdr:to>
    <xdr:sp macro="" textlink="">
      <xdr:nvSpPr>
        <xdr:cNvPr id="456" name="フローチャート: 判断 455">
          <a:extLst>
            <a:ext uri="{FF2B5EF4-FFF2-40B4-BE49-F238E27FC236}">
              <a16:creationId xmlns:a16="http://schemas.microsoft.com/office/drawing/2014/main" id="{0AF20B25-3DBA-4F21-9AA2-B18135506DEB}"/>
            </a:ext>
          </a:extLst>
        </xdr:cNvPr>
        <xdr:cNvSpPr/>
      </xdr:nvSpPr>
      <xdr:spPr>
        <a:xfrm>
          <a:off x="9192260" y="175823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121833</xdr:rowOff>
    </xdr:from>
    <xdr:to>
      <xdr:col>50</xdr:col>
      <xdr:colOff>165100</xdr:colOff>
      <xdr:row>105</xdr:row>
      <xdr:rowOff>51983</xdr:rowOff>
    </xdr:to>
    <xdr:sp macro="" textlink="">
      <xdr:nvSpPr>
        <xdr:cNvPr id="457" name="フローチャート: 判断 456">
          <a:extLst>
            <a:ext uri="{FF2B5EF4-FFF2-40B4-BE49-F238E27FC236}">
              <a16:creationId xmlns:a16="http://schemas.microsoft.com/office/drawing/2014/main" id="{AED62BFE-987A-4A2C-8360-A7C6F8D0CB57}"/>
            </a:ext>
          </a:extLst>
        </xdr:cNvPr>
        <xdr:cNvSpPr/>
      </xdr:nvSpPr>
      <xdr:spPr>
        <a:xfrm>
          <a:off x="8445500" y="175563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129493</xdr:rowOff>
    </xdr:from>
    <xdr:to>
      <xdr:col>46</xdr:col>
      <xdr:colOff>38100</xdr:colOff>
      <xdr:row>105</xdr:row>
      <xdr:rowOff>59643</xdr:rowOff>
    </xdr:to>
    <xdr:sp macro="" textlink="">
      <xdr:nvSpPr>
        <xdr:cNvPr id="458" name="フローチャート: 判断 457">
          <a:extLst>
            <a:ext uri="{FF2B5EF4-FFF2-40B4-BE49-F238E27FC236}">
              <a16:creationId xmlns:a16="http://schemas.microsoft.com/office/drawing/2014/main" id="{3E39ABED-103F-4998-AFDD-DAE6572FAAF0}"/>
            </a:ext>
          </a:extLst>
        </xdr:cNvPr>
        <xdr:cNvSpPr/>
      </xdr:nvSpPr>
      <xdr:spPr>
        <a:xfrm>
          <a:off x="7670800" y="17564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73454</xdr:rowOff>
    </xdr:from>
    <xdr:to>
      <xdr:col>41</xdr:col>
      <xdr:colOff>101600</xdr:colOff>
      <xdr:row>105</xdr:row>
      <xdr:rowOff>3604</xdr:rowOff>
    </xdr:to>
    <xdr:sp macro="" textlink="">
      <xdr:nvSpPr>
        <xdr:cNvPr id="459" name="フローチャート: 判断 458">
          <a:extLst>
            <a:ext uri="{FF2B5EF4-FFF2-40B4-BE49-F238E27FC236}">
              <a16:creationId xmlns:a16="http://schemas.microsoft.com/office/drawing/2014/main" id="{B101BAE7-329B-4AA5-8762-FE135345BD91}"/>
            </a:ext>
          </a:extLst>
        </xdr:cNvPr>
        <xdr:cNvSpPr/>
      </xdr:nvSpPr>
      <xdr:spPr>
        <a:xfrm>
          <a:off x="6873240" y="17508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131082</xdr:rowOff>
    </xdr:from>
    <xdr:to>
      <xdr:col>36</xdr:col>
      <xdr:colOff>165100</xdr:colOff>
      <xdr:row>105</xdr:row>
      <xdr:rowOff>61232</xdr:rowOff>
    </xdr:to>
    <xdr:sp macro="" textlink="">
      <xdr:nvSpPr>
        <xdr:cNvPr id="460" name="フローチャート: 判断 459">
          <a:extLst>
            <a:ext uri="{FF2B5EF4-FFF2-40B4-BE49-F238E27FC236}">
              <a16:creationId xmlns:a16="http://schemas.microsoft.com/office/drawing/2014/main" id="{FADE48C9-0D1B-4FD3-AFDB-7E0E6D663AAC}"/>
            </a:ext>
          </a:extLst>
        </xdr:cNvPr>
        <xdr:cNvSpPr/>
      </xdr:nvSpPr>
      <xdr:spPr>
        <a:xfrm>
          <a:off x="6098540" y="175656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49A4FFF6-11DF-4B20-8C6B-71F855CE177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9CEA5AB7-5217-437C-8EFE-78FBA9C8CAE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491F82A-2A3C-4478-A6FD-6BCAFF2A6FB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1EF5A61-2B42-4DB7-9CCB-01647529586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DCAC4A8-BFE7-4843-B0EB-A6D6DB2A7E0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131829</xdr:rowOff>
    </xdr:from>
    <xdr:to>
      <xdr:col>55</xdr:col>
      <xdr:colOff>50800</xdr:colOff>
      <xdr:row>106</xdr:row>
      <xdr:rowOff>61979</xdr:rowOff>
    </xdr:to>
    <xdr:sp macro="" textlink="">
      <xdr:nvSpPr>
        <xdr:cNvPr id="466" name="楕円 465">
          <a:extLst>
            <a:ext uri="{FF2B5EF4-FFF2-40B4-BE49-F238E27FC236}">
              <a16:creationId xmlns:a16="http://schemas.microsoft.com/office/drawing/2014/main" id="{E7DD0DEC-F428-4715-B470-306F0B488FA2}"/>
            </a:ext>
          </a:extLst>
        </xdr:cNvPr>
        <xdr:cNvSpPr/>
      </xdr:nvSpPr>
      <xdr:spPr>
        <a:xfrm>
          <a:off x="9192260" y="177340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110256</xdr:rowOff>
    </xdr:from>
    <xdr:ext cx="599010" cy="259045"/>
    <xdr:sp macro="" textlink="">
      <xdr:nvSpPr>
        <xdr:cNvPr id="467" name="【港湾・漁港】&#10;一人当たり有形固定資産（償却資産）額該当値テキスト">
          <a:extLst>
            <a:ext uri="{FF2B5EF4-FFF2-40B4-BE49-F238E27FC236}">
              <a16:creationId xmlns:a16="http://schemas.microsoft.com/office/drawing/2014/main" id="{48409868-6974-4A2F-956C-16392A4600D8}"/>
            </a:ext>
          </a:extLst>
        </xdr:cNvPr>
        <xdr:cNvSpPr txBox="1"/>
      </xdr:nvSpPr>
      <xdr:spPr>
        <a:xfrm>
          <a:off x="9258300" y="1771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137736</xdr:rowOff>
    </xdr:from>
    <xdr:to>
      <xdr:col>50</xdr:col>
      <xdr:colOff>165100</xdr:colOff>
      <xdr:row>106</xdr:row>
      <xdr:rowOff>67886</xdr:rowOff>
    </xdr:to>
    <xdr:sp macro="" textlink="">
      <xdr:nvSpPr>
        <xdr:cNvPr id="468" name="楕円 467">
          <a:extLst>
            <a:ext uri="{FF2B5EF4-FFF2-40B4-BE49-F238E27FC236}">
              <a16:creationId xmlns:a16="http://schemas.microsoft.com/office/drawing/2014/main" id="{CCC1D4DD-2DAC-409D-9234-2B2B8A7841E8}"/>
            </a:ext>
          </a:extLst>
        </xdr:cNvPr>
        <xdr:cNvSpPr/>
      </xdr:nvSpPr>
      <xdr:spPr>
        <a:xfrm>
          <a:off x="8445500" y="17739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11179</xdr:rowOff>
    </xdr:from>
    <xdr:to>
      <xdr:col>55</xdr:col>
      <xdr:colOff>0</xdr:colOff>
      <xdr:row>106</xdr:row>
      <xdr:rowOff>17086</xdr:rowOff>
    </xdr:to>
    <xdr:cxnSp macro="">
      <xdr:nvCxnSpPr>
        <xdr:cNvPr id="469" name="直線コネクタ 468">
          <a:extLst>
            <a:ext uri="{FF2B5EF4-FFF2-40B4-BE49-F238E27FC236}">
              <a16:creationId xmlns:a16="http://schemas.microsoft.com/office/drawing/2014/main" id="{AA8045B4-A225-455F-B12C-291784DFBCFF}"/>
            </a:ext>
          </a:extLst>
        </xdr:cNvPr>
        <xdr:cNvCxnSpPr/>
      </xdr:nvCxnSpPr>
      <xdr:spPr>
        <a:xfrm flipV="1">
          <a:off x="8496300" y="17781019"/>
          <a:ext cx="7239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142377</xdr:rowOff>
    </xdr:from>
    <xdr:to>
      <xdr:col>46</xdr:col>
      <xdr:colOff>38100</xdr:colOff>
      <xdr:row>106</xdr:row>
      <xdr:rowOff>72527</xdr:rowOff>
    </xdr:to>
    <xdr:sp macro="" textlink="">
      <xdr:nvSpPr>
        <xdr:cNvPr id="470" name="楕円 469">
          <a:extLst>
            <a:ext uri="{FF2B5EF4-FFF2-40B4-BE49-F238E27FC236}">
              <a16:creationId xmlns:a16="http://schemas.microsoft.com/office/drawing/2014/main" id="{9DF23A12-F128-4D12-9F5B-238464B8FA55}"/>
            </a:ext>
          </a:extLst>
        </xdr:cNvPr>
        <xdr:cNvSpPr/>
      </xdr:nvSpPr>
      <xdr:spPr>
        <a:xfrm>
          <a:off x="7670800" y="177445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17086</xdr:rowOff>
    </xdr:from>
    <xdr:to>
      <xdr:col>50</xdr:col>
      <xdr:colOff>114300</xdr:colOff>
      <xdr:row>106</xdr:row>
      <xdr:rowOff>21727</xdr:rowOff>
    </xdr:to>
    <xdr:cxnSp macro="">
      <xdr:nvCxnSpPr>
        <xdr:cNvPr id="471" name="直線コネクタ 470">
          <a:extLst>
            <a:ext uri="{FF2B5EF4-FFF2-40B4-BE49-F238E27FC236}">
              <a16:creationId xmlns:a16="http://schemas.microsoft.com/office/drawing/2014/main" id="{732E398D-F63E-4175-B421-B678E172BE84}"/>
            </a:ext>
          </a:extLst>
        </xdr:cNvPr>
        <xdr:cNvCxnSpPr/>
      </xdr:nvCxnSpPr>
      <xdr:spPr>
        <a:xfrm flipV="1">
          <a:off x="7713980" y="17786926"/>
          <a:ext cx="78232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150287</xdr:rowOff>
    </xdr:from>
    <xdr:to>
      <xdr:col>41</xdr:col>
      <xdr:colOff>101600</xdr:colOff>
      <xdr:row>106</xdr:row>
      <xdr:rowOff>80437</xdr:rowOff>
    </xdr:to>
    <xdr:sp macro="" textlink="">
      <xdr:nvSpPr>
        <xdr:cNvPr id="472" name="楕円 471">
          <a:extLst>
            <a:ext uri="{FF2B5EF4-FFF2-40B4-BE49-F238E27FC236}">
              <a16:creationId xmlns:a16="http://schemas.microsoft.com/office/drawing/2014/main" id="{F394C716-9906-4A88-B321-37CE8B90B644}"/>
            </a:ext>
          </a:extLst>
        </xdr:cNvPr>
        <xdr:cNvSpPr/>
      </xdr:nvSpPr>
      <xdr:spPr>
        <a:xfrm>
          <a:off x="6873240" y="17752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21727</xdr:rowOff>
    </xdr:from>
    <xdr:to>
      <xdr:col>45</xdr:col>
      <xdr:colOff>177800</xdr:colOff>
      <xdr:row>106</xdr:row>
      <xdr:rowOff>29637</xdr:rowOff>
    </xdr:to>
    <xdr:cxnSp macro="">
      <xdr:nvCxnSpPr>
        <xdr:cNvPr id="473" name="直線コネクタ 472">
          <a:extLst>
            <a:ext uri="{FF2B5EF4-FFF2-40B4-BE49-F238E27FC236}">
              <a16:creationId xmlns:a16="http://schemas.microsoft.com/office/drawing/2014/main" id="{830F9A7C-4037-4135-A5AB-424E14BEB1D2}"/>
            </a:ext>
          </a:extLst>
        </xdr:cNvPr>
        <xdr:cNvCxnSpPr/>
      </xdr:nvCxnSpPr>
      <xdr:spPr>
        <a:xfrm flipV="1">
          <a:off x="6924040" y="17791567"/>
          <a:ext cx="78994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154825</xdr:rowOff>
    </xdr:from>
    <xdr:to>
      <xdr:col>36</xdr:col>
      <xdr:colOff>165100</xdr:colOff>
      <xdr:row>106</xdr:row>
      <xdr:rowOff>84975</xdr:rowOff>
    </xdr:to>
    <xdr:sp macro="" textlink="">
      <xdr:nvSpPr>
        <xdr:cNvPr id="474" name="楕円 473">
          <a:extLst>
            <a:ext uri="{FF2B5EF4-FFF2-40B4-BE49-F238E27FC236}">
              <a16:creationId xmlns:a16="http://schemas.microsoft.com/office/drawing/2014/main" id="{D923767B-50B7-4C68-B870-8A6353B2AE8A}"/>
            </a:ext>
          </a:extLst>
        </xdr:cNvPr>
        <xdr:cNvSpPr/>
      </xdr:nvSpPr>
      <xdr:spPr>
        <a:xfrm>
          <a:off x="6098540" y="17757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29637</xdr:rowOff>
    </xdr:from>
    <xdr:to>
      <xdr:col>41</xdr:col>
      <xdr:colOff>50800</xdr:colOff>
      <xdr:row>106</xdr:row>
      <xdr:rowOff>34175</xdr:rowOff>
    </xdr:to>
    <xdr:cxnSp macro="">
      <xdr:nvCxnSpPr>
        <xdr:cNvPr id="475" name="直線コネクタ 474">
          <a:extLst>
            <a:ext uri="{FF2B5EF4-FFF2-40B4-BE49-F238E27FC236}">
              <a16:creationId xmlns:a16="http://schemas.microsoft.com/office/drawing/2014/main" id="{F1C003C5-3FBD-4691-89ED-7E4C56012286}"/>
            </a:ext>
          </a:extLst>
        </xdr:cNvPr>
        <xdr:cNvCxnSpPr/>
      </xdr:nvCxnSpPr>
      <xdr:spPr>
        <a:xfrm flipV="1">
          <a:off x="6149340" y="17799477"/>
          <a:ext cx="774700" cy="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68510</xdr:rowOff>
    </xdr:from>
    <xdr:ext cx="599010" cy="259045"/>
    <xdr:sp macro="" textlink="">
      <xdr:nvSpPr>
        <xdr:cNvPr id="476" name="n_1aveValue【港湾・漁港】&#10;一人当たり有形固定資産（償却資産）額">
          <a:extLst>
            <a:ext uri="{FF2B5EF4-FFF2-40B4-BE49-F238E27FC236}">
              <a16:creationId xmlns:a16="http://schemas.microsoft.com/office/drawing/2014/main" id="{633F8ABD-8AAC-4ED3-9675-C0120436C128}"/>
            </a:ext>
          </a:extLst>
        </xdr:cNvPr>
        <xdr:cNvSpPr txBox="1"/>
      </xdr:nvSpPr>
      <xdr:spPr>
        <a:xfrm>
          <a:off x="8214575" y="1733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76170</xdr:rowOff>
    </xdr:from>
    <xdr:ext cx="599010" cy="259045"/>
    <xdr:sp macro="" textlink="">
      <xdr:nvSpPr>
        <xdr:cNvPr id="477" name="n_2aveValue【港湾・漁港】&#10;一人当たり有形固定資産（償却資産）額">
          <a:extLst>
            <a:ext uri="{FF2B5EF4-FFF2-40B4-BE49-F238E27FC236}">
              <a16:creationId xmlns:a16="http://schemas.microsoft.com/office/drawing/2014/main" id="{3045CE55-8025-4E2D-AC1C-B38B714104D2}"/>
            </a:ext>
          </a:extLst>
        </xdr:cNvPr>
        <xdr:cNvSpPr txBox="1"/>
      </xdr:nvSpPr>
      <xdr:spPr>
        <a:xfrm>
          <a:off x="7444955" y="1734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20131</xdr:rowOff>
    </xdr:from>
    <xdr:ext cx="599010" cy="259045"/>
    <xdr:sp macro="" textlink="">
      <xdr:nvSpPr>
        <xdr:cNvPr id="478" name="n_3aveValue【港湾・漁港】&#10;一人当たり有形固定資産（償却資産）額">
          <a:extLst>
            <a:ext uri="{FF2B5EF4-FFF2-40B4-BE49-F238E27FC236}">
              <a16:creationId xmlns:a16="http://schemas.microsoft.com/office/drawing/2014/main" id="{255520ED-96D7-4AE1-BD2F-4C7CA0636ECB}"/>
            </a:ext>
          </a:extLst>
        </xdr:cNvPr>
        <xdr:cNvSpPr txBox="1"/>
      </xdr:nvSpPr>
      <xdr:spPr>
        <a:xfrm>
          <a:off x="6670255" y="1728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77759</xdr:rowOff>
    </xdr:from>
    <xdr:ext cx="599010" cy="259045"/>
    <xdr:sp macro="" textlink="">
      <xdr:nvSpPr>
        <xdr:cNvPr id="479" name="n_4aveValue【港湾・漁港】&#10;一人当たり有形固定資産（償却資産）額">
          <a:extLst>
            <a:ext uri="{FF2B5EF4-FFF2-40B4-BE49-F238E27FC236}">
              <a16:creationId xmlns:a16="http://schemas.microsoft.com/office/drawing/2014/main" id="{A40A5685-87AE-493E-92A4-2082E8B2F8C9}"/>
            </a:ext>
          </a:extLst>
        </xdr:cNvPr>
        <xdr:cNvSpPr txBox="1"/>
      </xdr:nvSpPr>
      <xdr:spPr>
        <a:xfrm>
          <a:off x="5872695" y="1734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59013</xdr:rowOff>
    </xdr:from>
    <xdr:ext cx="599010" cy="259045"/>
    <xdr:sp macro="" textlink="">
      <xdr:nvSpPr>
        <xdr:cNvPr id="480" name="n_1mainValue【港湾・漁港】&#10;一人当たり有形固定資産（償却資産）額">
          <a:extLst>
            <a:ext uri="{FF2B5EF4-FFF2-40B4-BE49-F238E27FC236}">
              <a16:creationId xmlns:a16="http://schemas.microsoft.com/office/drawing/2014/main" id="{2B732385-A3F6-4B13-AAEC-CB5E9058EB6E}"/>
            </a:ext>
          </a:extLst>
        </xdr:cNvPr>
        <xdr:cNvSpPr txBox="1"/>
      </xdr:nvSpPr>
      <xdr:spPr>
        <a:xfrm>
          <a:off x="8214575" y="1782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63654</xdr:rowOff>
    </xdr:from>
    <xdr:ext cx="599010" cy="259045"/>
    <xdr:sp macro="" textlink="">
      <xdr:nvSpPr>
        <xdr:cNvPr id="481" name="n_2mainValue【港湾・漁港】&#10;一人当たり有形固定資産（償却資産）額">
          <a:extLst>
            <a:ext uri="{FF2B5EF4-FFF2-40B4-BE49-F238E27FC236}">
              <a16:creationId xmlns:a16="http://schemas.microsoft.com/office/drawing/2014/main" id="{C19EF05A-A01B-4925-90F1-08D8D67F8F0C}"/>
            </a:ext>
          </a:extLst>
        </xdr:cNvPr>
        <xdr:cNvSpPr txBox="1"/>
      </xdr:nvSpPr>
      <xdr:spPr>
        <a:xfrm>
          <a:off x="7444955" y="178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71564</xdr:rowOff>
    </xdr:from>
    <xdr:ext cx="599010" cy="259045"/>
    <xdr:sp macro="" textlink="">
      <xdr:nvSpPr>
        <xdr:cNvPr id="482" name="n_3mainValue【港湾・漁港】&#10;一人当たり有形固定資産（償却資産）額">
          <a:extLst>
            <a:ext uri="{FF2B5EF4-FFF2-40B4-BE49-F238E27FC236}">
              <a16:creationId xmlns:a16="http://schemas.microsoft.com/office/drawing/2014/main" id="{A00FB2F2-591C-4D1D-8A96-AD399009E93B}"/>
            </a:ext>
          </a:extLst>
        </xdr:cNvPr>
        <xdr:cNvSpPr txBox="1"/>
      </xdr:nvSpPr>
      <xdr:spPr>
        <a:xfrm>
          <a:off x="6670255" y="1784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76102</xdr:rowOff>
    </xdr:from>
    <xdr:ext cx="599010" cy="259045"/>
    <xdr:sp macro="" textlink="">
      <xdr:nvSpPr>
        <xdr:cNvPr id="483" name="n_4mainValue【港湾・漁港】&#10;一人当たり有形固定資産（償却資産）額">
          <a:extLst>
            <a:ext uri="{FF2B5EF4-FFF2-40B4-BE49-F238E27FC236}">
              <a16:creationId xmlns:a16="http://schemas.microsoft.com/office/drawing/2014/main" id="{49909DAC-5A13-4881-AFF1-08D844008D88}"/>
            </a:ext>
          </a:extLst>
        </xdr:cNvPr>
        <xdr:cNvSpPr txBox="1"/>
      </xdr:nvSpPr>
      <xdr:spPr>
        <a:xfrm>
          <a:off x="5872695" y="1784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id="{83816514-9809-4D8B-823D-5F4EA25F06C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id="{0F8FEBB7-511F-4E58-BE08-6F4D3335433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id="{F1F360AD-98EE-4128-A6E6-7F47BF362A1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id="{606DEB05-129C-46E3-B799-7E0D8E6ECC9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id="{2617C2E2-A061-4C2B-9F58-4610466403B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id="{9230DD7D-53EE-4879-88E6-79D4B1EE5D9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id="{77E9EEF9-0D32-4B60-98E0-00D1A4567AF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id="{9228BF21-FF29-4116-B4C8-C5D31041A1F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a:extLst>
            <a:ext uri="{FF2B5EF4-FFF2-40B4-BE49-F238E27FC236}">
              <a16:creationId xmlns:a16="http://schemas.microsoft.com/office/drawing/2014/main" id="{889CA732-994E-4B84-BFD0-E7571188C8B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a:extLst>
            <a:ext uri="{FF2B5EF4-FFF2-40B4-BE49-F238E27FC236}">
              <a16:creationId xmlns:a16="http://schemas.microsoft.com/office/drawing/2014/main" id="{1BE08795-CD6F-438E-BB51-E3C67C68C29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a:extLst>
            <a:ext uri="{FF2B5EF4-FFF2-40B4-BE49-F238E27FC236}">
              <a16:creationId xmlns:a16="http://schemas.microsoft.com/office/drawing/2014/main" id="{724B70E2-1D2F-44B8-973A-2949ED0E725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5" name="直線コネクタ 494">
          <a:extLst>
            <a:ext uri="{FF2B5EF4-FFF2-40B4-BE49-F238E27FC236}">
              <a16:creationId xmlns:a16="http://schemas.microsoft.com/office/drawing/2014/main" id="{2471D6AE-E952-4F42-9D1A-46B03170C49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6" name="テキスト ボックス 495">
          <a:extLst>
            <a:ext uri="{FF2B5EF4-FFF2-40B4-BE49-F238E27FC236}">
              <a16:creationId xmlns:a16="http://schemas.microsoft.com/office/drawing/2014/main" id="{D4562018-DE44-472C-B6BA-C7A01DAFBD1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7" name="直線コネクタ 496">
          <a:extLst>
            <a:ext uri="{FF2B5EF4-FFF2-40B4-BE49-F238E27FC236}">
              <a16:creationId xmlns:a16="http://schemas.microsoft.com/office/drawing/2014/main" id="{169E79B7-64F3-496D-B7F9-59AB05C5BAA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8" name="テキスト ボックス 497">
          <a:extLst>
            <a:ext uri="{FF2B5EF4-FFF2-40B4-BE49-F238E27FC236}">
              <a16:creationId xmlns:a16="http://schemas.microsoft.com/office/drawing/2014/main" id="{C7C34695-870C-42CB-8338-CAAEB18A25B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9" name="直線コネクタ 498">
          <a:extLst>
            <a:ext uri="{FF2B5EF4-FFF2-40B4-BE49-F238E27FC236}">
              <a16:creationId xmlns:a16="http://schemas.microsoft.com/office/drawing/2014/main" id="{4E09FEA3-7A05-4DE2-BB34-CE13E33CD67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0" name="テキスト ボックス 499">
          <a:extLst>
            <a:ext uri="{FF2B5EF4-FFF2-40B4-BE49-F238E27FC236}">
              <a16:creationId xmlns:a16="http://schemas.microsoft.com/office/drawing/2014/main" id="{2C9A7D9C-93E0-4DE2-A7F7-7A891E4EA8B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1" name="直線コネクタ 500">
          <a:extLst>
            <a:ext uri="{FF2B5EF4-FFF2-40B4-BE49-F238E27FC236}">
              <a16:creationId xmlns:a16="http://schemas.microsoft.com/office/drawing/2014/main" id="{9384B5BF-FA63-452E-BCBD-24F4C5783F1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2" name="テキスト ボックス 501">
          <a:extLst>
            <a:ext uri="{FF2B5EF4-FFF2-40B4-BE49-F238E27FC236}">
              <a16:creationId xmlns:a16="http://schemas.microsoft.com/office/drawing/2014/main" id="{B0AFD748-BA54-492A-A532-D62271226D7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3" name="直線コネクタ 502">
          <a:extLst>
            <a:ext uri="{FF2B5EF4-FFF2-40B4-BE49-F238E27FC236}">
              <a16:creationId xmlns:a16="http://schemas.microsoft.com/office/drawing/2014/main" id="{6B25FAA5-B082-49B3-91E2-21735F97F26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4" name="テキスト ボックス 503">
          <a:extLst>
            <a:ext uri="{FF2B5EF4-FFF2-40B4-BE49-F238E27FC236}">
              <a16:creationId xmlns:a16="http://schemas.microsoft.com/office/drawing/2014/main" id="{2ECD004E-E3FB-4C09-B2B9-9A6B6A7EF33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B8A92483-6324-42EB-ADB8-7BB2E0A85B6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E72ABB45-6B2E-4B56-B3F2-278AC3588E5B}"/>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207863C6-7B55-4C87-B9A1-C3AD121494C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508" name="直線コネクタ 507">
          <a:extLst>
            <a:ext uri="{FF2B5EF4-FFF2-40B4-BE49-F238E27FC236}">
              <a16:creationId xmlns:a16="http://schemas.microsoft.com/office/drawing/2014/main" id="{64A0A085-4FFB-4229-BAA1-E90B2FB83F75}"/>
            </a:ext>
          </a:extLst>
        </xdr:cNvPr>
        <xdr:cNvCxnSpPr/>
      </xdr:nvCxnSpPr>
      <xdr:spPr>
        <a:xfrm flipV="1">
          <a:off x="14375764" y="555879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9" name="【認定こども園・幼稚園・保育所】&#10;有形固定資産減価償却率最小値テキスト">
          <a:extLst>
            <a:ext uri="{FF2B5EF4-FFF2-40B4-BE49-F238E27FC236}">
              <a16:creationId xmlns:a16="http://schemas.microsoft.com/office/drawing/2014/main" id="{A7699BD9-4082-44A1-B62F-30738EFB2E38}"/>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0" name="直線コネクタ 509">
          <a:extLst>
            <a:ext uri="{FF2B5EF4-FFF2-40B4-BE49-F238E27FC236}">
              <a16:creationId xmlns:a16="http://schemas.microsoft.com/office/drawing/2014/main" id="{2AC8D49E-36B4-4C2D-A0B0-D1BC8EBFC29A}"/>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8C8DBAF1-53E5-4C02-93E4-DEDB0C1ED75C}"/>
            </a:ext>
          </a:extLst>
        </xdr:cNvPr>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2" name="直線コネクタ 511">
          <a:extLst>
            <a:ext uri="{FF2B5EF4-FFF2-40B4-BE49-F238E27FC236}">
              <a16:creationId xmlns:a16="http://schemas.microsoft.com/office/drawing/2014/main" id="{77640D58-E5AF-4C20-8F15-81E353513837}"/>
            </a:ext>
          </a:extLst>
        </xdr:cNvPr>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17078B62-9A2E-42BC-8515-E5F7CD9BFF7B}"/>
            </a:ext>
          </a:extLst>
        </xdr:cNvPr>
        <xdr:cNvSpPr txBox="1"/>
      </xdr:nvSpPr>
      <xdr:spPr>
        <a:xfrm>
          <a:off x="14414500" y="631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514" name="フローチャート: 判断 513">
          <a:extLst>
            <a:ext uri="{FF2B5EF4-FFF2-40B4-BE49-F238E27FC236}">
              <a16:creationId xmlns:a16="http://schemas.microsoft.com/office/drawing/2014/main" id="{9ADB2773-4573-44FA-87ED-B516F77F2D9C}"/>
            </a:ext>
          </a:extLst>
        </xdr:cNvPr>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15" name="フローチャート: 判断 514">
          <a:extLst>
            <a:ext uri="{FF2B5EF4-FFF2-40B4-BE49-F238E27FC236}">
              <a16:creationId xmlns:a16="http://schemas.microsoft.com/office/drawing/2014/main" id="{ED9FC7B3-0598-4045-93BE-5355006549CF}"/>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16" name="フローチャート: 判断 515">
          <a:extLst>
            <a:ext uri="{FF2B5EF4-FFF2-40B4-BE49-F238E27FC236}">
              <a16:creationId xmlns:a16="http://schemas.microsoft.com/office/drawing/2014/main" id="{522D82AA-B997-4E25-8EEE-D0234E824067}"/>
            </a:ext>
          </a:extLst>
        </xdr:cNvPr>
        <xdr:cNvSpPr/>
      </xdr:nvSpPr>
      <xdr:spPr>
        <a:xfrm>
          <a:off x="128041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17" name="フローチャート: 判断 516">
          <a:extLst>
            <a:ext uri="{FF2B5EF4-FFF2-40B4-BE49-F238E27FC236}">
              <a16:creationId xmlns:a16="http://schemas.microsoft.com/office/drawing/2014/main" id="{03A5F44A-7B9C-4576-B259-7DBD04B40FB1}"/>
            </a:ext>
          </a:extLst>
        </xdr:cNvPr>
        <xdr:cNvSpPr/>
      </xdr:nvSpPr>
      <xdr:spPr>
        <a:xfrm>
          <a:off x="1202944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518" name="フローチャート: 判断 517">
          <a:extLst>
            <a:ext uri="{FF2B5EF4-FFF2-40B4-BE49-F238E27FC236}">
              <a16:creationId xmlns:a16="http://schemas.microsoft.com/office/drawing/2014/main" id="{1C85ED04-E32B-41BC-B3FB-723CE94A82D0}"/>
            </a:ext>
          </a:extLst>
        </xdr:cNvPr>
        <xdr:cNvSpPr/>
      </xdr:nvSpPr>
      <xdr:spPr>
        <a:xfrm>
          <a:off x="1123188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6A205DF4-7A4F-435F-95A1-5F0870A1802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4C4949C2-7F1C-4AF3-A126-BF27445B7FD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B474CE8-E4E5-4B11-A6E7-AE744AF8208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90330B17-DC47-489F-934F-1A2735B0F4F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6048ABA-2746-402A-BEC3-A01B2F77547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122555</xdr:rowOff>
    </xdr:from>
    <xdr:to>
      <xdr:col>85</xdr:col>
      <xdr:colOff>177800</xdr:colOff>
      <xdr:row>35</xdr:row>
      <xdr:rowOff>52705</xdr:rowOff>
    </xdr:to>
    <xdr:sp macro="" textlink="">
      <xdr:nvSpPr>
        <xdr:cNvPr id="524" name="楕円 523">
          <a:extLst>
            <a:ext uri="{FF2B5EF4-FFF2-40B4-BE49-F238E27FC236}">
              <a16:creationId xmlns:a16="http://schemas.microsoft.com/office/drawing/2014/main" id="{64D9638A-9AC4-4123-9418-F680F6B9561A}"/>
            </a:ext>
          </a:extLst>
        </xdr:cNvPr>
        <xdr:cNvSpPr/>
      </xdr:nvSpPr>
      <xdr:spPr>
        <a:xfrm>
          <a:off x="14325600" y="58223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145432</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142E2736-170D-445A-88EA-AAD6E5BC76F9}"/>
            </a:ext>
          </a:extLst>
        </xdr:cNvPr>
        <xdr:cNvSpPr txBox="1"/>
      </xdr:nvSpPr>
      <xdr:spPr>
        <a:xfrm>
          <a:off x="14414500"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76835</xdr:rowOff>
    </xdr:from>
    <xdr:to>
      <xdr:col>81</xdr:col>
      <xdr:colOff>101600</xdr:colOff>
      <xdr:row>35</xdr:row>
      <xdr:rowOff>6985</xdr:rowOff>
    </xdr:to>
    <xdr:sp macro="" textlink="">
      <xdr:nvSpPr>
        <xdr:cNvPr id="526" name="楕円 525">
          <a:extLst>
            <a:ext uri="{FF2B5EF4-FFF2-40B4-BE49-F238E27FC236}">
              <a16:creationId xmlns:a16="http://schemas.microsoft.com/office/drawing/2014/main" id="{E6D60250-6AE6-4BD4-88BE-02B2D8893AD9}"/>
            </a:ext>
          </a:extLst>
        </xdr:cNvPr>
        <xdr:cNvSpPr/>
      </xdr:nvSpPr>
      <xdr:spPr>
        <a:xfrm>
          <a:off x="13578840" y="5776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127635</xdr:rowOff>
    </xdr:from>
    <xdr:to>
      <xdr:col>85</xdr:col>
      <xdr:colOff>127000</xdr:colOff>
      <xdr:row>35</xdr:row>
      <xdr:rowOff>1905</xdr:rowOff>
    </xdr:to>
    <xdr:cxnSp macro="">
      <xdr:nvCxnSpPr>
        <xdr:cNvPr id="527" name="直線コネクタ 526">
          <a:extLst>
            <a:ext uri="{FF2B5EF4-FFF2-40B4-BE49-F238E27FC236}">
              <a16:creationId xmlns:a16="http://schemas.microsoft.com/office/drawing/2014/main" id="{6EAF98FE-E8F6-4551-878A-0AC5297E2D32}"/>
            </a:ext>
          </a:extLst>
        </xdr:cNvPr>
        <xdr:cNvCxnSpPr/>
      </xdr:nvCxnSpPr>
      <xdr:spPr>
        <a:xfrm>
          <a:off x="13629640" y="582739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33020</xdr:rowOff>
    </xdr:from>
    <xdr:to>
      <xdr:col>76</xdr:col>
      <xdr:colOff>165100</xdr:colOff>
      <xdr:row>34</xdr:row>
      <xdr:rowOff>134620</xdr:rowOff>
    </xdr:to>
    <xdr:sp macro="" textlink="">
      <xdr:nvSpPr>
        <xdr:cNvPr id="528" name="楕円 527">
          <a:extLst>
            <a:ext uri="{FF2B5EF4-FFF2-40B4-BE49-F238E27FC236}">
              <a16:creationId xmlns:a16="http://schemas.microsoft.com/office/drawing/2014/main" id="{7C5AE777-D7ED-402F-9241-4BBF7E5751F8}"/>
            </a:ext>
          </a:extLst>
        </xdr:cNvPr>
        <xdr:cNvSpPr/>
      </xdr:nvSpPr>
      <xdr:spPr>
        <a:xfrm>
          <a:off x="1280414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83820</xdr:rowOff>
    </xdr:from>
    <xdr:to>
      <xdr:col>81</xdr:col>
      <xdr:colOff>50800</xdr:colOff>
      <xdr:row>34</xdr:row>
      <xdr:rowOff>127635</xdr:rowOff>
    </xdr:to>
    <xdr:cxnSp macro="">
      <xdr:nvCxnSpPr>
        <xdr:cNvPr id="529" name="直線コネクタ 528">
          <a:extLst>
            <a:ext uri="{FF2B5EF4-FFF2-40B4-BE49-F238E27FC236}">
              <a16:creationId xmlns:a16="http://schemas.microsoft.com/office/drawing/2014/main" id="{2C0C0E4A-D49F-417F-807E-FCEE710783D2}"/>
            </a:ext>
          </a:extLst>
        </xdr:cNvPr>
        <xdr:cNvCxnSpPr/>
      </xdr:nvCxnSpPr>
      <xdr:spPr>
        <a:xfrm>
          <a:off x="12854940" y="578358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156845</xdr:rowOff>
    </xdr:from>
    <xdr:to>
      <xdr:col>72</xdr:col>
      <xdr:colOff>38100</xdr:colOff>
      <xdr:row>34</xdr:row>
      <xdr:rowOff>86995</xdr:rowOff>
    </xdr:to>
    <xdr:sp macro="" textlink="">
      <xdr:nvSpPr>
        <xdr:cNvPr id="530" name="楕円 529">
          <a:extLst>
            <a:ext uri="{FF2B5EF4-FFF2-40B4-BE49-F238E27FC236}">
              <a16:creationId xmlns:a16="http://schemas.microsoft.com/office/drawing/2014/main" id="{BD7B701A-6C9E-49AB-94D0-7A39D98903F2}"/>
            </a:ext>
          </a:extLst>
        </xdr:cNvPr>
        <xdr:cNvSpPr/>
      </xdr:nvSpPr>
      <xdr:spPr>
        <a:xfrm>
          <a:off x="12029440" y="5688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36195</xdr:rowOff>
    </xdr:from>
    <xdr:to>
      <xdr:col>76</xdr:col>
      <xdr:colOff>114300</xdr:colOff>
      <xdr:row>34</xdr:row>
      <xdr:rowOff>83820</xdr:rowOff>
    </xdr:to>
    <xdr:cxnSp macro="">
      <xdr:nvCxnSpPr>
        <xdr:cNvPr id="531" name="直線コネクタ 530">
          <a:extLst>
            <a:ext uri="{FF2B5EF4-FFF2-40B4-BE49-F238E27FC236}">
              <a16:creationId xmlns:a16="http://schemas.microsoft.com/office/drawing/2014/main" id="{5BD29F4C-C2A9-4985-A38A-D81A51A73F9F}"/>
            </a:ext>
          </a:extLst>
        </xdr:cNvPr>
        <xdr:cNvCxnSpPr/>
      </xdr:nvCxnSpPr>
      <xdr:spPr>
        <a:xfrm>
          <a:off x="12072620" y="573595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113030</xdr:rowOff>
    </xdr:from>
    <xdr:to>
      <xdr:col>67</xdr:col>
      <xdr:colOff>101600</xdr:colOff>
      <xdr:row>34</xdr:row>
      <xdr:rowOff>43180</xdr:rowOff>
    </xdr:to>
    <xdr:sp macro="" textlink="">
      <xdr:nvSpPr>
        <xdr:cNvPr id="532" name="楕円 531">
          <a:extLst>
            <a:ext uri="{FF2B5EF4-FFF2-40B4-BE49-F238E27FC236}">
              <a16:creationId xmlns:a16="http://schemas.microsoft.com/office/drawing/2014/main" id="{81FAFAFB-B2A9-4BE6-BD3F-EF47D0DF2DD3}"/>
            </a:ext>
          </a:extLst>
        </xdr:cNvPr>
        <xdr:cNvSpPr/>
      </xdr:nvSpPr>
      <xdr:spPr>
        <a:xfrm>
          <a:off x="11231880" y="5645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163830</xdr:rowOff>
    </xdr:from>
    <xdr:to>
      <xdr:col>71</xdr:col>
      <xdr:colOff>177800</xdr:colOff>
      <xdr:row>34</xdr:row>
      <xdr:rowOff>36195</xdr:rowOff>
    </xdr:to>
    <xdr:cxnSp macro="">
      <xdr:nvCxnSpPr>
        <xdr:cNvPr id="533" name="直線コネクタ 532">
          <a:extLst>
            <a:ext uri="{FF2B5EF4-FFF2-40B4-BE49-F238E27FC236}">
              <a16:creationId xmlns:a16="http://schemas.microsoft.com/office/drawing/2014/main" id="{2E81540D-29CD-45EC-A0ED-B90E15ED2C5B}"/>
            </a:ext>
          </a:extLst>
        </xdr:cNvPr>
        <xdr:cNvCxnSpPr/>
      </xdr:nvCxnSpPr>
      <xdr:spPr>
        <a:xfrm>
          <a:off x="11282680" y="569595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16B5214C-0657-45D0-B343-2858B2295EDC}"/>
            </a:ext>
          </a:extLst>
        </xdr:cNvPr>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133367</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F5C43AAD-ED2A-4F49-956B-A70C9FDD3590}"/>
            </a:ext>
          </a:extLst>
        </xdr:cNvPr>
        <xdr:cNvSpPr txBox="1"/>
      </xdr:nvSpPr>
      <xdr:spPr>
        <a:xfrm>
          <a:off x="126752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BC711A86-4D98-4C63-BE0E-63ACF5DF391E}"/>
            </a:ext>
          </a:extLst>
        </xdr:cNvPr>
        <xdr:cNvSpPr txBox="1"/>
      </xdr:nvSpPr>
      <xdr:spPr>
        <a:xfrm>
          <a:off x="1190054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344AACE6-1692-47E1-A79A-B8B489964222}"/>
            </a:ext>
          </a:extLst>
        </xdr:cNvPr>
        <xdr:cNvSpPr txBox="1"/>
      </xdr:nvSpPr>
      <xdr:spPr>
        <a:xfrm>
          <a:off x="1110298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23512</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574C0D1F-6FD5-47D7-8F36-1A2D6040F226}"/>
            </a:ext>
          </a:extLst>
        </xdr:cNvPr>
        <xdr:cNvSpPr txBox="1"/>
      </xdr:nvSpPr>
      <xdr:spPr>
        <a:xfrm>
          <a:off x="13437244" y="55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151147</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096493FB-96D7-47CE-ABD5-C4460EAFC584}"/>
            </a:ext>
          </a:extLst>
        </xdr:cNvPr>
        <xdr:cNvSpPr txBox="1"/>
      </xdr:nvSpPr>
      <xdr:spPr>
        <a:xfrm>
          <a:off x="126752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103522</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034B5C4D-E4AB-4276-B1CA-13D979FFA8D4}"/>
            </a:ext>
          </a:extLst>
        </xdr:cNvPr>
        <xdr:cNvSpPr txBox="1"/>
      </xdr:nvSpPr>
      <xdr:spPr>
        <a:xfrm>
          <a:off x="11900544" y="54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59707</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37B34595-9C08-4006-B16D-9E6765F2C915}"/>
            </a:ext>
          </a:extLst>
        </xdr:cNvPr>
        <xdr:cNvSpPr txBox="1"/>
      </xdr:nvSpPr>
      <xdr:spPr>
        <a:xfrm>
          <a:off x="11102984" y="542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8C2F33E3-63FB-4F0B-B6EE-E6689CC1BDB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B2828641-DA6C-4A8F-9389-0DF47DE6306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0BD18970-6D4B-4711-967E-CF5B3A8E55D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694DA587-F19F-4566-9F2A-8D29F688551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ECDD5E5D-3336-4F30-A8CA-6EDB11F2250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951E78A8-715A-45AB-B6BF-418CEAEC5E1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E392451A-E6FA-46AE-A2CB-F6B93E20700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5BEEFE9A-DF12-49B8-BC1D-F0B27414FE0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B0523E9B-7299-4E7E-AD0D-E6CC2ED1E78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DD462964-2D13-4CEE-AA1D-B8C7D83CCBE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4602C7AA-1F37-48F8-A1F4-764F9845EFB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a:extLst>
            <a:ext uri="{FF2B5EF4-FFF2-40B4-BE49-F238E27FC236}">
              <a16:creationId xmlns:a16="http://schemas.microsoft.com/office/drawing/2014/main" id="{6F1B6200-8429-49FF-B56F-15BCC1B0029B}"/>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8805DBCA-ABEF-4456-83F7-81399CE525A1}"/>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a:extLst>
            <a:ext uri="{FF2B5EF4-FFF2-40B4-BE49-F238E27FC236}">
              <a16:creationId xmlns:a16="http://schemas.microsoft.com/office/drawing/2014/main" id="{D1A039CF-C512-423D-857B-D7CEF5A60E9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9CED40FF-D744-4D7C-BB37-B79ECBAB0817}"/>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a:extLst>
            <a:ext uri="{FF2B5EF4-FFF2-40B4-BE49-F238E27FC236}">
              <a16:creationId xmlns:a16="http://schemas.microsoft.com/office/drawing/2014/main" id="{16C347E7-3B50-489F-AD2A-3B6B62AC82C5}"/>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5B28DF49-D7CC-42C7-A39A-5E6DE4A7BCC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a:extLst>
            <a:ext uri="{FF2B5EF4-FFF2-40B4-BE49-F238E27FC236}">
              <a16:creationId xmlns:a16="http://schemas.microsoft.com/office/drawing/2014/main" id="{A193E6DD-F5ED-4029-83EA-C184D1E937F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76DD8769-8499-49E6-88B6-4ED68E7BBF6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a:extLst>
            <a:ext uri="{FF2B5EF4-FFF2-40B4-BE49-F238E27FC236}">
              <a16:creationId xmlns:a16="http://schemas.microsoft.com/office/drawing/2014/main" id="{12C4D829-9B85-41BB-AE58-C8EAB257DD3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a:extLst>
            <a:ext uri="{FF2B5EF4-FFF2-40B4-BE49-F238E27FC236}">
              <a16:creationId xmlns:a16="http://schemas.microsoft.com/office/drawing/2014/main" id="{DC74931D-3AE5-4742-B2A1-C37A943D387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563" name="直線コネクタ 562">
          <a:extLst>
            <a:ext uri="{FF2B5EF4-FFF2-40B4-BE49-F238E27FC236}">
              <a16:creationId xmlns:a16="http://schemas.microsoft.com/office/drawing/2014/main" id="{8C5681EB-6B44-4DA2-8752-A713995D3442}"/>
            </a:ext>
          </a:extLst>
        </xdr:cNvPr>
        <xdr:cNvCxnSpPr/>
      </xdr:nvCxnSpPr>
      <xdr:spPr>
        <a:xfrm flipV="1">
          <a:off x="19509104" y="559460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564" name="【認定こども園・幼稚園・保育所】&#10;一人当たり面積最小値テキスト">
          <a:extLst>
            <a:ext uri="{FF2B5EF4-FFF2-40B4-BE49-F238E27FC236}">
              <a16:creationId xmlns:a16="http://schemas.microsoft.com/office/drawing/2014/main" id="{663B4E9D-5B20-4714-A022-ECA102F2E105}"/>
            </a:ext>
          </a:extLst>
        </xdr:cNvPr>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565" name="直線コネクタ 564">
          <a:extLst>
            <a:ext uri="{FF2B5EF4-FFF2-40B4-BE49-F238E27FC236}">
              <a16:creationId xmlns:a16="http://schemas.microsoft.com/office/drawing/2014/main" id="{783C30C4-48C3-4A2E-814A-6A46460BAC6B}"/>
            </a:ext>
          </a:extLst>
        </xdr:cNvPr>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566" name="【認定こども園・幼稚園・保育所】&#10;一人当たり面積最大値テキスト">
          <a:extLst>
            <a:ext uri="{FF2B5EF4-FFF2-40B4-BE49-F238E27FC236}">
              <a16:creationId xmlns:a16="http://schemas.microsoft.com/office/drawing/2014/main" id="{36976CED-7575-4628-A2A7-90AF677E0108}"/>
            </a:ext>
          </a:extLst>
        </xdr:cNvPr>
        <xdr:cNvSpPr txBox="1"/>
      </xdr:nvSpPr>
      <xdr:spPr>
        <a:xfrm>
          <a:off x="19547840" y="53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567" name="直線コネクタ 566">
          <a:extLst>
            <a:ext uri="{FF2B5EF4-FFF2-40B4-BE49-F238E27FC236}">
              <a16:creationId xmlns:a16="http://schemas.microsoft.com/office/drawing/2014/main" id="{3FA03233-714C-4031-A9EC-6F0C06C385F4}"/>
            </a:ext>
          </a:extLst>
        </xdr:cNvPr>
        <xdr:cNvCxnSpPr/>
      </xdr:nvCxnSpPr>
      <xdr:spPr>
        <a:xfrm>
          <a:off x="19443700" y="5594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568" name="【認定こども園・幼稚園・保育所】&#10;一人当たり面積平均値テキスト">
          <a:extLst>
            <a:ext uri="{FF2B5EF4-FFF2-40B4-BE49-F238E27FC236}">
              <a16:creationId xmlns:a16="http://schemas.microsoft.com/office/drawing/2014/main" id="{C9FAEB41-59C0-4461-94C3-050857B987BD}"/>
            </a:ext>
          </a:extLst>
        </xdr:cNvPr>
        <xdr:cNvSpPr txBox="1"/>
      </xdr:nvSpPr>
      <xdr:spPr>
        <a:xfrm>
          <a:off x="19547840" y="6440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569" name="フローチャート: 判断 568">
          <a:extLst>
            <a:ext uri="{FF2B5EF4-FFF2-40B4-BE49-F238E27FC236}">
              <a16:creationId xmlns:a16="http://schemas.microsoft.com/office/drawing/2014/main" id="{DB076417-CE39-44ED-842D-BB829A195B3B}"/>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570" name="フローチャート: 判断 569">
          <a:extLst>
            <a:ext uri="{FF2B5EF4-FFF2-40B4-BE49-F238E27FC236}">
              <a16:creationId xmlns:a16="http://schemas.microsoft.com/office/drawing/2014/main" id="{4335A195-7DFA-4E14-971E-46E2DAF8038E}"/>
            </a:ext>
          </a:extLst>
        </xdr:cNvPr>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571" name="フローチャート: 判断 570">
          <a:extLst>
            <a:ext uri="{FF2B5EF4-FFF2-40B4-BE49-F238E27FC236}">
              <a16:creationId xmlns:a16="http://schemas.microsoft.com/office/drawing/2014/main" id="{19668387-1599-46EC-9E63-E7922EFED5F8}"/>
            </a:ext>
          </a:extLst>
        </xdr:cNvPr>
        <xdr:cNvSpPr/>
      </xdr:nvSpPr>
      <xdr:spPr>
        <a:xfrm>
          <a:off x="179374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572" name="フローチャート: 判断 571">
          <a:extLst>
            <a:ext uri="{FF2B5EF4-FFF2-40B4-BE49-F238E27FC236}">
              <a16:creationId xmlns:a16="http://schemas.microsoft.com/office/drawing/2014/main" id="{F25E323D-154D-4A28-A8E1-EAEC0807442A}"/>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73" name="フローチャート: 判断 572">
          <a:extLst>
            <a:ext uri="{FF2B5EF4-FFF2-40B4-BE49-F238E27FC236}">
              <a16:creationId xmlns:a16="http://schemas.microsoft.com/office/drawing/2014/main" id="{7FD0CD05-041F-4CE5-A594-0052F6C3E964}"/>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3F1326DC-C974-41E9-AC56-350E5AAE85D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7C640754-0346-445B-8823-58C21F634D6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16A4D98C-7E7D-4715-B5B8-600D939A27A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79103163-4E61-4D18-8C77-E283A95B9D4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32F43AC-C15B-4611-938A-D1977BE26B2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167132</xdr:rowOff>
    </xdr:from>
    <xdr:to>
      <xdr:col>116</xdr:col>
      <xdr:colOff>114300</xdr:colOff>
      <xdr:row>38</xdr:row>
      <xdr:rowOff>97282</xdr:rowOff>
    </xdr:to>
    <xdr:sp macro="" textlink="">
      <xdr:nvSpPr>
        <xdr:cNvPr id="579" name="楕円 578">
          <a:extLst>
            <a:ext uri="{FF2B5EF4-FFF2-40B4-BE49-F238E27FC236}">
              <a16:creationId xmlns:a16="http://schemas.microsoft.com/office/drawing/2014/main" id="{8E5726A3-FAA2-4C4A-8E5A-0C19A8B5AFA5}"/>
            </a:ext>
          </a:extLst>
        </xdr:cNvPr>
        <xdr:cNvSpPr/>
      </xdr:nvSpPr>
      <xdr:spPr>
        <a:xfrm>
          <a:off x="19458940" y="6369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18559</xdr:rowOff>
    </xdr:from>
    <xdr:ext cx="469744" cy="259045"/>
    <xdr:sp macro="" textlink="">
      <xdr:nvSpPr>
        <xdr:cNvPr id="580" name="【認定こども園・幼稚園・保育所】&#10;一人当たり面積該当値テキスト">
          <a:extLst>
            <a:ext uri="{FF2B5EF4-FFF2-40B4-BE49-F238E27FC236}">
              <a16:creationId xmlns:a16="http://schemas.microsoft.com/office/drawing/2014/main" id="{01ECF2A9-2ED1-429A-AD1C-D8D37586E717}"/>
            </a:ext>
          </a:extLst>
        </xdr:cNvPr>
        <xdr:cNvSpPr txBox="1"/>
      </xdr:nvSpPr>
      <xdr:spPr>
        <a:xfrm>
          <a:off x="19547840"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167132</xdr:rowOff>
    </xdr:from>
    <xdr:to>
      <xdr:col>112</xdr:col>
      <xdr:colOff>38100</xdr:colOff>
      <xdr:row>38</xdr:row>
      <xdr:rowOff>97282</xdr:rowOff>
    </xdr:to>
    <xdr:sp macro="" textlink="">
      <xdr:nvSpPr>
        <xdr:cNvPr id="581" name="楕円 580">
          <a:extLst>
            <a:ext uri="{FF2B5EF4-FFF2-40B4-BE49-F238E27FC236}">
              <a16:creationId xmlns:a16="http://schemas.microsoft.com/office/drawing/2014/main" id="{6EE33FA9-7D7A-4646-BEB2-5D59DE2FBD27}"/>
            </a:ext>
          </a:extLst>
        </xdr:cNvPr>
        <xdr:cNvSpPr/>
      </xdr:nvSpPr>
      <xdr:spPr>
        <a:xfrm>
          <a:off x="18735040" y="6369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46482</xdr:rowOff>
    </xdr:from>
    <xdr:to>
      <xdr:col>116</xdr:col>
      <xdr:colOff>63500</xdr:colOff>
      <xdr:row>38</xdr:row>
      <xdr:rowOff>46482</xdr:rowOff>
    </xdr:to>
    <xdr:cxnSp macro="">
      <xdr:nvCxnSpPr>
        <xdr:cNvPr id="582" name="直線コネクタ 581">
          <a:extLst>
            <a:ext uri="{FF2B5EF4-FFF2-40B4-BE49-F238E27FC236}">
              <a16:creationId xmlns:a16="http://schemas.microsoft.com/office/drawing/2014/main" id="{3421347C-7CCA-4A97-A0C9-93B49DA59B0C}"/>
            </a:ext>
          </a:extLst>
        </xdr:cNvPr>
        <xdr:cNvCxnSpPr/>
      </xdr:nvCxnSpPr>
      <xdr:spPr>
        <a:xfrm>
          <a:off x="18778220" y="641680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164846</xdr:rowOff>
    </xdr:from>
    <xdr:to>
      <xdr:col>107</xdr:col>
      <xdr:colOff>101600</xdr:colOff>
      <xdr:row>38</xdr:row>
      <xdr:rowOff>94996</xdr:rowOff>
    </xdr:to>
    <xdr:sp macro="" textlink="">
      <xdr:nvSpPr>
        <xdr:cNvPr id="583" name="楕円 582">
          <a:extLst>
            <a:ext uri="{FF2B5EF4-FFF2-40B4-BE49-F238E27FC236}">
              <a16:creationId xmlns:a16="http://schemas.microsoft.com/office/drawing/2014/main" id="{FB7D98FB-65E5-4E38-830F-474F8E4BBC9D}"/>
            </a:ext>
          </a:extLst>
        </xdr:cNvPr>
        <xdr:cNvSpPr/>
      </xdr:nvSpPr>
      <xdr:spPr>
        <a:xfrm>
          <a:off x="17937480" y="636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44196</xdr:rowOff>
    </xdr:from>
    <xdr:to>
      <xdr:col>111</xdr:col>
      <xdr:colOff>177800</xdr:colOff>
      <xdr:row>38</xdr:row>
      <xdr:rowOff>46482</xdr:rowOff>
    </xdr:to>
    <xdr:cxnSp macro="">
      <xdr:nvCxnSpPr>
        <xdr:cNvPr id="584" name="直線コネクタ 583">
          <a:extLst>
            <a:ext uri="{FF2B5EF4-FFF2-40B4-BE49-F238E27FC236}">
              <a16:creationId xmlns:a16="http://schemas.microsoft.com/office/drawing/2014/main" id="{7987D61B-0018-4BC4-B48E-A9BDE7F20661}"/>
            </a:ext>
          </a:extLst>
        </xdr:cNvPr>
        <xdr:cNvCxnSpPr/>
      </xdr:nvCxnSpPr>
      <xdr:spPr>
        <a:xfrm>
          <a:off x="17988280" y="641451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169418</xdr:rowOff>
    </xdr:from>
    <xdr:to>
      <xdr:col>102</xdr:col>
      <xdr:colOff>165100</xdr:colOff>
      <xdr:row>38</xdr:row>
      <xdr:rowOff>99568</xdr:rowOff>
    </xdr:to>
    <xdr:sp macro="" textlink="">
      <xdr:nvSpPr>
        <xdr:cNvPr id="585" name="楕円 584">
          <a:extLst>
            <a:ext uri="{FF2B5EF4-FFF2-40B4-BE49-F238E27FC236}">
              <a16:creationId xmlns:a16="http://schemas.microsoft.com/office/drawing/2014/main" id="{43AFB3A4-9808-442F-83CB-893F726F27FD}"/>
            </a:ext>
          </a:extLst>
        </xdr:cNvPr>
        <xdr:cNvSpPr/>
      </xdr:nvSpPr>
      <xdr:spPr>
        <a:xfrm>
          <a:off x="17162780" y="6372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44196</xdr:rowOff>
    </xdr:from>
    <xdr:to>
      <xdr:col>107</xdr:col>
      <xdr:colOff>50800</xdr:colOff>
      <xdr:row>38</xdr:row>
      <xdr:rowOff>48768</xdr:rowOff>
    </xdr:to>
    <xdr:cxnSp macro="">
      <xdr:nvCxnSpPr>
        <xdr:cNvPr id="586" name="直線コネクタ 585">
          <a:extLst>
            <a:ext uri="{FF2B5EF4-FFF2-40B4-BE49-F238E27FC236}">
              <a16:creationId xmlns:a16="http://schemas.microsoft.com/office/drawing/2014/main" id="{D40CC071-6BB7-440D-9192-244023CA3F0B}"/>
            </a:ext>
          </a:extLst>
        </xdr:cNvPr>
        <xdr:cNvCxnSpPr/>
      </xdr:nvCxnSpPr>
      <xdr:spPr>
        <a:xfrm flipV="1">
          <a:off x="17213580" y="641451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xdr:rowOff>
    </xdr:from>
    <xdr:to>
      <xdr:col>98</xdr:col>
      <xdr:colOff>38100</xdr:colOff>
      <xdr:row>38</xdr:row>
      <xdr:rowOff>104140</xdr:rowOff>
    </xdr:to>
    <xdr:sp macro="" textlink="">
      <xdr:nvSpPr>
        <xdr:cNvPr id="587" name="楕円 586">
          <a:extLst>
            <a:ext uri="{FF2B5EF4-FFF2-40B4-BE49-F238E27FC236}">
              <a16:creationId xmlns:a16="http://schemas.microsoft.com/office/drawing/2014/main" id="{36ACC797-92B3-4A5D-A420-BCA9E5E665AC}"/>
            </a:ext>
          </a:extLst>
        </xdr:cNvPr>
        <xdr:cNvSpPr/>
      </xdr:nvSpPr>
      <xdr:spPr>
        <a:xfrm>
          <a:off x="16388080" y="6372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48768</xdr:rowOff>
    </xdr:from>
    <xdr:to>
      <xdr:col>102</xdr:col>
      <xdr:colOff>114300</xdr:colOff>
      <xdr:row>38</xdr:row>
      <xdr:rowOff>53340</xdr:rowOff>
    </xdr:to>
    <xdr:cxnSp macro="">
      <xdr:nvCxnSpPr>
        <xdr:cNvPr id="588" name="直線コネクタ 587">
          <a:extLst>
            <a:ext uri="{FF2B5EF4-FFF2-40B4-BE49-F238E27FC236}">
              <a16:creationId xmlns:a16="http://schemas.microsoft.com/office/drawing/2014/main" id="{3E5A2C48-ABD6-4427-B491-55AECEBF898A}"/>
            </a:ext>
          </a:extLst>
        </xdr:cNvPr>
        <xdr:cNvCxnSpPr/>
      </xdr:nvCxnSpPr>
      <xdr:spPr>
        <a:xfrm flipV="1">
          <a:off x="16431260" y="641908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589" name="n_1aveValue【認定こども園・幼稚園・保育所】&#10;一人当たり面積">
          <a:extLst>
            <a:ext uri="{FF2B5EF4-FFF2-40B4-BE49-F238E27FC236}">
              <a16:creationId xmlns:a16="http://schemas.microsoft.com/office/drawing/2014/main" id="{0AFC5D80-D98E-4A4A-8BD6-230C82F2E514}"/>
            </a:ext>
          </a:extLst>
        </xdr:cNvPr>
        <xdr:cNvSpPr txBox="1"/>
      </xdr:nvSpPr>
      <xdr:spPr>
        <a:xfrm>
          <a:off x="1856112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590" name="n_2aveValue【認定こども園・幼稚園・保育所】&#10;一人当たり面積">
          <a:extLst>
            <a:ext uri="{FF2B5EF4-FFF2-40B4-BE49-F238E27FC236}">
              <a16:creationId xmlns:a16="http://schemas.microsoft.com/office/drawing/2014/main" id="{F63F14EE-7A01-48D6-A272-4038C0B22E54}"/>
            </a:ext>
          </a:extLst>
        </xdr:cNvPr>
        <xdr:cNvSpPr txBox="1"/>
      </xdr:nvSpPr>
      <xdr:spPr>
        <a:xfrm>
          <a:off x="1777626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591" name="n_3aveValue【認定こども園・幼稚園・保育所】&#10;一人当たり面積">
          <a:extLst>
            <a:ext uri="{FF2B5EF4-FFF2-40B4-BE49-F238E27FC236}">
              <a16:creationId xmlns:a16="http://schemas.microsoft.com/office/drawing/2014/main" id="{DFE9F7C6-DE9B-4877-93F8-B812AB88054D}"/>
            </a:ext>
          </a:extLst>
        </xdr:cNvPr>
        <xdr:cNvSpPr txBox="1"/>
      </xdr:nvSpPr>
      <xdr:spPr>
        <a:xfrm>
          <a:off x="170015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92" name="n_4aveValue【認定こども園・幼稚園・保育所】&#10;一人当たり面積">
          <a:extLst>
            <a:ext uri="{FF2B5EF4-FFF2-40B4-BE49-F238E27FC236}">
              <a16:creationId xmlns:a16="http://schemas.microsoft.com/office/drawing/2014/main" id="{7D12764A-E122-46E4-BBC4-CA0F1B8C445A}"/>
            </a:ext>
          </a:extLst>
        </xdr:cNvPr>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113809</xdr:rowOff>
    </xdr:from>
    <xdr:ext cx="469744" cy="259045"/>
    <xdr:sp macro="" textlink="">
      <xdr:nvSpPr>
        <xdr:cNvPr id="593" name="n_1mainValue【認定こども園・幼稚園・保育所】&#10;一人当たり面積">
          <a:extLst>
            <a:ext uri="{FF2B5EF4-FFF2-40B4-BE49-F238E27FC236}">
              <a16:creationId xmlns:a16="http://schemas.microsoft.com/office/drawing/2014/main" id="{4E2A5E9A-5887-4D93-BB49-ABF6EEEE4BBB}"/>
            </a:ext>
          </a:extLst>
        </xdr:cNvPr>
        <xdr:cNvSpPr txBox="1"/>
      </xdr:nvSpPr>
      <xdr:spPr>
        <a:xfrm>
          <a:off x="18561127" y="614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111523</xdr:rowOff>
    </xdr:from>
    <xdr:ext cx="469744" cy="259045"/>
    <xdr:sp macro="" textlink="">
      <xdr:nvSpPr>
        <xdr:cNvPr id="594" name="n_2mainValue【認定こども園・幼稚園・保育所】&#10;一人当たり面積">
          <a:extLst>
            <a:ext uri="{FF2B5EF4-FFF2-40B4-BE49-F238E27FC236}">
              <a16:creationId xmlns:a16="http://schemas.microsoft.com/office/drawing/2014/main" id="{0288074A-FF8B-4C0C-A5D2-74FCB5A06A49}"/>
            </a:ext>
          </a:extLst>
        </xdr:cNvPr>
        <xdr:cNvSpPr txBox="1"/>
      </xdr:nvSpPr>
      <xdr:spPr>
        <a:xfrm>
          <a:off x="1777626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116095</xdr:rowOff>
    </xdr:from>
    <xdr:ext cx="469744" cy="259045"/>
    <xdr:sp macro="" textlink="">
      <xdr:nvSpPr>
        <xdr:cNvPr id="595" name="n_3mainValue【認定こども園・幼稚園・保育所】&#10;一人当たり面積">
          <a:extLst>
            <a:ext uri="{FF2B5EF4-FFF2-40B4-BE49-F238E27FC236}">
              <a16:creationId xmlns:a16="http://schemas.microsoft.com/office/drawing/2014/main" id="{75424AF8-7EB2-453E-88AA-1462AF5FC6B3}"/>
            </a:ext>
          </a:extLst>
        </xdr:cNvPr>
        <xdr:cNvSpPr txBox="1"/>
      </xdr:nvSpPr>
      <xdr:spPr>
        <a:xfrm>
          <a:off x="17001567"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120667</xdr:rowOff>
    </xdr:from>
    <xdr:ext cx="469744" cy="259045"/>
    <xdr:sp macro="" textlink="">
      <xdr:nvSpPr>
        <xdr:cNvPr id="596" name="n_4mainValue【認定こども園・幼稚園・保育所】&#10;一人当たり面積">
          <a:extLst>
            <a:ext uri="{FF2B5EF4-FFF2-40B4-BE49-F238E27FC236}">
              <a16:creationId xmlns:a16="http://schemas.microsoft.com/office/drawing/2014/main" id="{745EC976-E29D-48B2-B93A-3E201754738A}"/>
            </a:ext>
          </a:extLst>
        </xdr:cNvPr>
        <xdr:cNvSpPr txBox="1"/>
      </xdr:nvSpPr>
      <xdr:spPr>
        <a:xfrm>
          <a:off x="1622686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BB9D4B1A-5A02-4135-9AF0-0E2F09FC8C5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6B44A527-A7B7-4B20-AB5A-CA8E72358B0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DE61042B-1008-4B7D-B1D8-730B7FADD5D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A21EB6B3-3D3B-4159-B403-6154BC2C969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429BD6CA-9CA6-4280-AD8E-7966DD7941F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1A94629A-83AF-4A6F-BAFC-B0D4B8107CD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A6D5442D-3C93-43CF-B1F0-72363408B84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0BB24681-23A0-4EC3-B0CA-D506146072A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F70E93B5-EDC0-4DD2-BBA0-90EDE10751F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5DFCED4B-8FB4-4B3C-818B-D4288659469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53CF887A-5827-43CB-8B72-2E9AE2D7EBF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8" name="直線コネクタ 607">
          <a:extLst>
            <a:ext uri="{FF2B5EF4-FFF2-40B4-BE49-F238E27FC236}">
              <a16:creationId xmlns:a16="http://schemas.microsoft.com/office/drawing/2014/main" id="{FFD95C9E-5E59-428E-A00F-6E21100AE38A}"/>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09" name="テキスト ボックス 608">
          <a:extLst>
            <a:ext uri="{FF2B5EF4-FFF2-40B4-BE49-F238E27FC236}">
              <a16:creationId xmlns:a16="http://schemas.microsoft.com/office/drawing/2014/main" id="{163F48BF-7907-4162-B93B-C1D26305A15B}"/>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0" name="直線コネクタ 609">
          <a:extLst>
            <a:ext uri="{FF2B5EF4-FFF2-40B4-BE49-F238E27FC236}">
              <a16:creationId xmlns:a16="http://schemas.microsoft.com/office/drawing/2014/main" id="{BFEBEED2-FF9D-4F23-9328-534A51206AB3}"/>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1" name="テキスト ボックス 610">
          <a:extLst>
            <a:ext uri="{FF2B5EF4-FFF2-40B4-BE49-F238E27FC236}">
              <a16:creationId xmlns:a16="http://schemas.microsoft.com/office/drawing/2014/main" id="{58B6CE56-02B0-422E-B6F3-D855884860B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2" name="直線コネクタ 611">
          <a:extLst>
            <a:ext uri="{FF2B5EF4-FFF2-40B4-BE49-F238E27FC236}">
              <a16:creationId xmlns:a16="http://schemas.microsoft.com/office/drawing/2014/main" id="{C269834E-28FC-453C-9867-C15774A71E6B}"/>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3" name="テキスト ボックス 612">
          <a:extLst>
            <a:ext uri="{FF2B5EF4-FFF2-40B4-BE49-F238E27FC236}">
              <a16:creationId xmlns:a16="http://schemas.microsoft.com/office/drawing/2014/main" id="{CB4D0C59-7201-4117-8C86-C36CA573CB3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4" name="直線コネクタ 613">
          <a:extLst>
            <a:ext uri="{FF2B5EF4-FFF2-40B4-BE49-F238E27FC236}">
              <a16:creationId xmlns:a16="http://schemas.microsoft.com/office/drawing/2014/main" id="{8F3064E1-4311-4DF7-9CB1-F346F171420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5" name="テキスト ボックス 614">
          <a:extLst>
            <a:ext uri="{FF2B5EF4-FFF2-40B4-BE49-F238E27FC236}">
              <a16:creationId xmlns:a16="http://schemas.microsoft.com/office/drawing/2014/main" id="{FBAFCBD5-AE93-4CDE-A44F-A3ACCEE49B0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6" name="直線コネクタ 615">
          <a:extLst>
            <a:ext uri="{FF2B5EF4-FFF2-40B4-BE49-F238E27FC236}">
              <a16:creationId xmlns:a16="http://schemas.microsoft.com/office/drawing/2014/main" id="{44F06716-3793-4778-BA9B-9E6CEBCE8A3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7" name="テキスト ボックス 616">
          <a:extLst>
            <a:ext uri="{FF2B5EF4-FFF2-40B4-BE49-F238E27FC236}">
              <a16:creationId xmlns:a16="http://schemas.microsoft.com/office/drawing/2014/main" id="{49FCCCB3-9AF3-4009-9670-40F2D0B03258}"/>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8" name="直線コネクタ 617">
          <a:extLst>
            <a:ext uri="{FF2B5EF4-FFF2-40B4-BE49-F238E27FC236}">
              <a16:creationId xmlns:a16="http://schemas.microsoft.com/office/drawing/2014/main" id="{73DA5688-7183-47CB-9608-95A3259AB05B}"/>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19" name="テキスト ボックス 618">
          <a:extLst>
            <a:ext uri="{FF2B5EF4-FFF2-40B4-BE49-F238E27FC236}">
              <a16:creationId xmlns:a16="http://schemas.microsoft.com/office/drawing/2014/main" id="{EB8D2190-6C5D-4E07-9504-A39485037941}"/>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E5BE4C5C-A84A-4F81-81F1-AD198E3793C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1" name="テキスト ボックス 620">
          <a:extLst>
            <a:ext uri="{FF2B5EF4-FFF2-40B4-BE49-F238E27FC236}">
              <a16:creationId xmlns:a16="http://schemas.microsoft.com/office/drawing/2014/main" id="{750065A6-5840-46B2-9BB1-7D3E6718081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895CD1BB-E0A3-4602-8221-9A1F42F7F5B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623" name="直線コネクタ 622">
          <a:extLst>
            <a:ext uri="{FF2B5EF4-FFF2-40B4-BE49-F238E27FC236}">
              <a16:creationId xmlns:a16="http://schemas.microsoft.com/office/drawing/2014/main" id="{BABFD3A8-8116-4802-9DB8-8A6D8604CF83}"/>
            </a:ext>
          </a:extLst>
        </xdr:cNvPr>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E379485D-107F-4135-8E7F-815515F3CD62}"/>
            </a:ext>
          </a:extLst>
        </xdr:cNvPr>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625" name="直線コネクタ 624">
          <a:extLst>
            <a:ext uri="{FF2B5EF4-FFF2-40B4-BE49-F238E27FC236}">
              <a16:creationId xmlns:a16="http://schemas.microsoft.com/office/drawing/2014/main" id="{91C754A3-CD68-4D14-98F8-411FBABE66CC}"/>
            </a:ext>
          </a:extLst>
        </xdr:cNvPr>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8BD5B8C2-BD74-45BE-B30C-4880A2ABE056}"/>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27" name="直線コネクタ 626">
          <a:extLst>
            <a:ext uri="{FF2B5EF4-FFF2-40B4-BE49-F238E27FC236}">
              <a16:creationId xmlns:a16="http://schemas.microsoft.com/office/drawing/2014/main" id="{BF54000B-8C4E-416C-BF3F-960230CA7B19}"/>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583AF007-D071-4274-BC65-40E8955CCEAB}"/>
            </a:ext>
          </a:extLst>
        </xdr:cNvPr>
        <xdr:cNvSpPr txBox="1"/>
      </xdr:nvSpPr>
      <xdr:spPr>
        <a:xfrm>
          <a:off x="144145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a:extLst>
            <a:ext uri="{FF2B5EF4-FFF2-40B4-BE49-F238E27FC236}">
              <a16:creationId xmlns:a16="http://schemas.microsoft.com/office/drawing/2014/main" id="{82ADF19A-671D-4F94-946B-91D30799A019}"/>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30" name="フローチャート: 判断 629">
          <a:extLst>
            <a:ext uri="{FF2B5EF4-FFF2-40B4-BE49-F238E27FC236}">
              <a16:creationId xmlns:a16="http://schemas.microsoft.com/office/drawing/2014/main" id="{CC766E02-6339-4899-A038-EDAEA1C4EF2D}"/>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631" name="フローチャート: 判断 630">
          <a:extLst>
            <a:ext uri="{FF2B5EF4-FFF2-40B4-BE49-F238E27FC236}">
              <a16:creationId xmlns:a16="http://schemas.microsoft.com/office/drawing/2014/main" id="{A95A8905-92DC-4C9D-9943-12FE216F13D7}"/>
            </a:ext>
          </a:extLst>
        </xdr:cNvPr>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632" name="フローチャート: 判断 631">
          <a:extLst>
            <a:ext uri="{FF2B5EF4-FFF2-40B4-BE49-F238E27FC236}">
              <a16:creationId xmlns:a16="http://schemas.microsoft.com/office/drawing/2014/main" id="{4E929383-9F19-4150-B157-E886C0AC1EAE}"/>
            </a:ext>
          </a:extLst>
        </xdr:cNvPr>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633" name="フローチャート: 判断 632">
          <a:extLst>
            <a:ext uri="{FF2B5EF4-FFF2-40B4-BE49-F238E27FC236}">
              <a16:creationId xmlns:a16="http://schemas.microsoft.com/office/drawing/2014/main" id="{75841C00-4592-4618-848B-9A1F5E9F65CA}"/>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78F6F50F-FC68-4E98-B134-FBBAC3D08C5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EB3EBE58-4C63-48BF-9B6C-F2DB01F5D98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180227D9-B7BF-476A-88DF-B1B712C0B0E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96420700-D094-4C13-9937-7FA9CE44197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B9A9360D-5941-4BE2-BC1C-98C989C5B05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73297</xdr:rowOff>
    </xdr:from>
    <xdr:to>
      <xdr:col>85</xdr:col>
      <xdr:colOff>177800</xdr:colOff>
      <xdr:row>61</xdr:row>
      <xdr:rowOff>3447</xdr:rowOff>
    </xdr:to>
    <xdr:sp macro="" textlink="">
      <xdr:nvSpPr>
        <xdr:cNvPr id="639" name="楕円 638">
          <a:extLst>
            <a:ext uri="{FF2B5EF4-FFF2-40B4-BE49-F238E27FC236}">
              <a16:creationId xmlns:a16="http://schemas.microsoft.com/office/drawing/2014/main" id="{8233A6E3-BF77-47C8-8C88-53AD89FB58B0}"/>
            </a:ext>
          </a:extLst>
        </xdr:cNvPr>
        <xdr:cNvSpPr/>
      </xdr:nvSpPr>
      <xdr:spPr>
        <a:xfrm>
          <a:off x="14325600" y="1013169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96174</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0FFB1ABC-EF12-425F-8F43-8F3C65A3F460}"/>
            </a:ext>
          </a:extLst>
        </xdr:cNvPr>
        <xdr:cNvSpPr txBox="1"/>
      </xdr:nvSpPr>
      <xdr:spPr>
        <a:xfrm>
          <a:off x="14414500"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169635</xdr:rowOff>
    </xdr:from>
    <xdr:to>
      <xdr:col>81</xdr:col>
      <xdr:colOff>101600</xdr:colOff>
      <xdr:row>60</xdr:row>
      <xdr:rowOff>99785</xdr:rowOff>
    </xdr:to>
    <xdr:sp macro="" textlink="">
      <xdr:nvSpPr>
        <xdr:cNvPr id="641" name="楕円 640">
          <a:extLst>
            <a:ext uri="{FF2B5EF4-FFF2-40B4-BE49-F238E27FC236}">
              <a16:creationId xmlns:a16="http://schemas.microsoft.com/office/drawing/2014/main" id="{A9F3970E-3D1E-4CC5-BF1B-AF9F2605CD6A}"/>
            </a:ext>
          </a:extLst>
        </xdr:cNvPr>
        <xdr:cNvSpPr/>
      </xdr:nvSpPr>
      <xdr:spPr>
        <a:xfrm>
          <a:off x="13578840" y="1006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48985</xdr:rowOff>
    </xdr:from>
    <xdr:to>
      <xdr:col>85</xdr:col>
      <xdr:colOff>127000</xdr:colOff>
      <xdr:row>60</xdr:row>
      <xdr:rowOff>124097</xdr:rowOff>
    </xdr:to>
    <xdr:cxnSp macro="">
      <xdr:nvCxnSpPr>
        <xdr:cNvPr id="642" name="直線コネクタ 641">
          <a:extLst>
            <a:ext uri="{FF2B5EF4-FFF2-40B4-BE49-F238E27FC236}">
              <a16:creationId xmlns:a16="http://schemas.microsoft.com/office/drawing/2014/main" id="{355BAB0C-5D52-4FD6-8F3A-B0EB9BE17BA9}"/>
            </a:ext>
          </a:extLst>
        </xdr:cNvPr>
        <xdr:cNvCxnSpPr/>
      </xdr:nvCxnSpPr>
      <xdr:spPr>
        <a:xfrm>
          <a:off x="13629640" y="10107385"/>
          <a:ext cx="74676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97790</xdr:rowOff>
    </xdr:from>
    <xdr:to>
      <xdr:col>76</xdr:col>
      <xdr:colOff>165100</xdr:colOff>
      <xdr:row>60</xdr:row>
      <xdr:rowOff>27940</xdr:rowOff>
    </xdr:to>
    <xdr:sp macro="" textlink="">
      <xdr:nvSpPr>
        <xdr:cNvPr id="643" name="楕円 642">
          <a:extLst>
            <a:ext uri="{FF2B5EF4-FFF2-40B4-BE49-F238E27FC236}">
              <a16:creationId xmlns:a16="http://schemas.microsoft.com/office/drawing/2014/main" id="{C3B96D19-60BC-4959-A2D8-03FF45792029}"/>
            </a:ext>
          </a:extLst>
        </xdr:cNvPr>
        <xdr:cNvSpPr/>
      </xdr:nvSpPr>
      <xdr:spPr>
        <a:xfrm>
          <a:off x="12804140" y="998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148590</xdr:rowOff>
    </xdr:from>
    <xdr:to>
      <xdr:col>81</xdr:col>
      <xdr:colOff>50800</xdr:colOff>
      <xdr:row>60</xdr:row>
      <xdr:rowOff>48985</xdr:rowOff>
    </xdr:to>
    <xdr:cxnSp macro="">
      <xdr:nvCxnSpPr>
        <xdr:cNvPr id="644" name="直線コネクタ 643">
          <a:extLst>
            <a:ext uri="{FF2B5EF4-FFF2-40B4-BE49-F238E27FC236}">
              <a16:creationId xmlns:a16="http://schemas.microsoft.com/office/drawing/2014/main" id="{2269E4ED-CC48-4412-B294-258878DC303C}"/>
            </a:ext>
          </a:extLst>
        </xdr:cNvPr>
        <xdr:cNvCxnSpPr/>
      </xdr:nvCxnSpPr>
      <xdr:spPr>
        <a:xfrm>
          <a:off x="12854940" y="10039350"/>
          <a:ext cx="77470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5" name="楕円 644">
          <a:extLst>
            <a:ext uri="{FF2B5EF4-FFF2-40B4-BE49-F238E27FC236}">
              <a16:creationId xmlns:a16="http://schemas.microsoft.com/office/drawing/2014/main" id="{D852E841-F07F-48DF-B1C6-D3877A1E19D2}"/>
            </a:ext>
          </a:extLst>
        </xdr:cNvPr>
        <xdr:cNvSpPr/>
      </xdr:nvSpPr>
      <xdr:spPr>
        <a:xfrm>
          <a:off x="12029440" y="99167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76744</xdr:rowOff>
    </xdr:from>
    <xdr:to>
      <xdr:col>76</xdr:col>
      <xdr:colOff>114300</xdr:colOff>
      <xdr:row>59</xdr:row>
      <xdr:rowOff>148590</xdr:rowOff>
    </xdr:to>
    <xdr:cxnSp macro="">
      <xdr:nvCxnSpPr>
        <xdr:cNvPr id="646" name="直線コネクタ 645">
          <a:extLst>
            <a:ext uri="{FF2B5EF4-FFF2-40B4-BE49-F238E27FC236}">
              <a16:creationId xmlns:a16="http://schemas.microsoft.com/office/drawing/2014/main" id="{0A23FE7F-F18C-4055-A132-A2E5D234DD11}"/>
            </a:ext>
          </a:extLst>
        </xdr:cNvPr>
        <xdr:cNvCxnSpPr/>
      </xdr:nvCxnSpPr>
      <xdr:spPr>
        <a:xfrm>
          <a:off x="12072620" y="9967504"/>
          <a:ext cx="78232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122283</xdr:rowOff>
    </xdr:from>
    <xdr:to>
      <xdr:col>67</xdr:col>
      <xdr:colOff>101600</xdr:colOff>
      <xdr:row>59</xdr:row>
      <xdr:rowOff>52433</xdr:rowOff>
    </xdr:to>
    <xdr:sp macro="" textlink="">
      <xdr:nvSpPr>
        <xdr:cNvPr id="647" name="楕円 646">
          <a:extLst>
            <a:ext uri="{FF2B5EF4-FFF2-40B4-BE49-F238E27FC236}">
              <a16:creationId xmlns:a16="http://schemas.microsoft.com/office/drawing/2014/main" id="{8FB8AA1F-76B6-484F-A7B1-CB52E2EAC70C}"/>
            </a:ext>
          </a:extLst>
        </xdr:cNvPr>
        <xdr:cNvSpPr/>
      </xdr:nvSpPr>
      <xdr:spPr>
        <a:xfrm>
          <a:off x="11231880" y="9845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1633</xdr:rowOff>
    </xdr:from>
    <xdr:to>
      <xdr:col>71</xdr:col>
      <xdr:colOff>177800</xdr:colOff>
      <xdr:row>59</xdr:row>
      <xdr:rowOff>76744</xdr:rowOff>
    </xdr:to>
    <xdr:cxnSp macro="">
      <xdr:nvCxnSpPr>
        <xdr:cNvPr id="648" name="直線コネクタ 647">
          <a:extLst>
            <a:ext uri="{FF2B5EF4-FFF2-40B4-BE49-F238E27FC236}">
              <a16:creationId xmlns:a16="http://schemas.microsoft.com/office/drawing/2014/main" id="{978DA8EA-F0E9-4FDF-B1E6-32F78A12F924}"/>
            </a:ext>
          </a:extLst>
        </xdr:cNvPr>
        <xdr:cNvCxnSpPr/>
      </xdr:nvCxnSpPr>
      <xdr:spPr>
        <a:xfrm>
          <a:off x="11282680" y="9892393"/>
          <a:ext cx="78994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649" name="n_1aveValue【学校施設】&#10;有形固定資産減価償却率">
          <a:extLst>
            <a:ext uri="{FF2B5EF4-FFF2-40B4-BE49-F238E27FC236}">
              <a16:creationId xmlns:a16="http://schemas.microsoft.com/office/drawing/2014/main" id="{E577A162-4D82-4BE3-9778-8AC8E99842F9}"/>
            </a:ext>
          </a:extLst>
        </xdr:cNvPr>
        <xdr:cNvSpPr txBox="1"/>
      </xdr:nvSpPr>
      <xdr:spPr>
        <a:xfrm>
          <a:off x="134372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650" name="n_2aveValue【学校施設】&#10;有形固定資産減価償却率">
          <a:extLst>
            <a:ext uri="{FF2B5EF4-FFF2-40B4-BE49-F238E27FC236}">
              <a16:creationId xmlns:a16="http://schemas.microsoft.com/office/drawing/2014/main" id="{D60F53C7-B02A-43A3-87C9-352BD01A5693}"/>
            </a:ext>
          </a:extLst>
        </xdr:cNvPr>
        <xdr:cNvSpPr txBox="1"/>
      </xdr:nvSpPr>
      <xdr:spPr>
        <a:xfrm>
          <a:off x="126752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651" name="n_3aveValue【学校施設】&#10;有形固定資産減価償却率">
          <a:extLst>
            <a:ext uri="{FF2B5EF4-FFF2-40B4-BE49-F238E27FC236}">
              <a16:creationId xmlns:a16="http://schemas.microsoft.com/office/drawing/2014/main" id="{4D62934B-F6B7-4A8A-AD13-A9C3D8616154}"/>
            </a:ext>
          </a:extLst>
        </xdr:cNvPr>
        <xdr:cNvSpPr txBox="1"/>
      </xdr:nvSpPr>
      <xdr:spPr>
        <a:xfrm>
          <a:off x="119005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652" name="n_4aveValue【学校施設】&#10;有形固定資産減価償却率">
          <a:extLst>
            <a:ext uri="{FF2B5EF4-FFF2-40B4-BE49-F238E27FC236}">
              <a16:creationId xmlns:a16="http://schemas.microsoft.com/office/drawing/2014/main" id="{DC85E2A6-8A54-47EE-A44E-25F75B570851}"/>
            </a:ext>
          </a:extLst>
        </xdr:cNvPr>
        <xdr:cNvSpPr txBox="1"/>
      </xdr:nvSpPr>
      <xdr:spPr>
        <a:xfrm>
          <a:off x="1110298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116312</xdr:rowOff>
    </xdr:from>
    <xdr:ext cx="405111" cy="259045"/>
    <xdr:sp macro="" textlink="">
      <xdr:nvSpPr>
        <xdr:cNvPr id="653" name="n_1mainValue【学校施設】&#10;有形固定資産減価償却率">
          <a:extLst>
            <a:ext uri="{FF2B5EF4-FFF2-40B4-BE49-F238E27FC236}">
              <a16:creationId xmlns:a16="http://schemas.microsoft.com/office/drawing/2014/main" id="{CE8B7C3C-BCA3-47A1-88DB-9743C8558437}"/>
            </a:ext>
          </a:extLst>
        </xdr:cNvPr>
        <xdr:cNvSpPr txBox="1"/>
      </xdr:nvSpPr>
      <xdr:spPr>
        <a:xfrm>
          <a:off x="13437244" y="983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54" name="n_2mainValue【学校施設】&#10;有形固定資産減価償却率">
          <a:extLst>
            <a:ext uri="{FF2B5EF4-FFF2-40B4-BE49-F238E27FC236}">
              <a16:creationId xmlns:a16="http://schemas.microsoft.com/office/drawing/2014/main" id="{4A15EE43-9B43-4F22-8058-88F87046EA71}"/>
            </a:ext>
          </a:extLst>
        </xdr:cNvPr>
        <xdr:cNvSpPr txBox="1"/>
      </xdr:nvSpPr>
      <xdr:spPr>
        <a:xfrm>
          <a:off x="12675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5" name="n_3mainValue【学校施設】&#10;有形固定資産減価償却率">
          <a:extLst>
            <a:ext uri="{FF2B5EF4-FFF2-40B4-BE49-F238E27FC236}">
              <a16:creationId xmlns:a16="http://schemas.microsoft.com/office/drawing/2014/main" id="{C671231D-7F38-4FD4-99EF-B3D1885EE16F}"/>
            </a:ext>
          </a:extLst>
        </xdr:cNvPr>
        <xdr:cNvSpPr txBox="1"/>
      </xdr:nvSpPr>
      <xdr:spPr>
        <a:xfrm>
          <a:off x="119005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68960</xdr:rowOff>
    </xdr:from>
    <xdr:ext cx="405111" cy="259045"/>
    <xdr:sp macro="" textlink="">
      <xdr:nvSpPr>
        <xdr:cNvPr id="656" name="n_4mainValue【学校施設】&#10;有形固定資産減価償却率">
          <a:extLst>
            <a:ext uri="{FF2B5EF4-FFF2-40B4-BE49-F238E27FC236}">
              <a16:creationId xmlns:a16="http://schemas.microsoft.com/office/drawing/2014/main" id="{6FCE5429-D988-485E-8AC8-96D009B52D8C}"/>
            </a:ext>
          </a:extLst>
        </xdr:cNvPr>
        <xdr:cNvSpPr txBox="1"/>
      </xdr:nvSpPr>
      <xdr:spPr>
        <a:xfrm>
          <a:off x="11102984" y="962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39D87241-151D-4CF2-B76D-82A04207DB1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A7E27D7A-A11A-4E5E-96E9-E7D78BEE309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3BDB441A-0EFC-4919-85AC-5F413A74D08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D73ACA44-9562-4ED7-999A-9FDEB29C899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14AEC795-95BB-4ED2-996F-D27D74DA729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DCC66250-268B-4E11-B5CC-F6A863D64AC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9E82C9F8-60CA-47F0-8FF6-FFD00354926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F0B6C1B0-E8F2-43FD-9462-D63C04CA82F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E5872A75-EA91-4A3E-A270-21086B05EC3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DAC4077D-22C0-4C96-AD96-AA82E55E66A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AE6A52B3-40EF-4C42-B134-F0278713A608}"/>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68" name="直線コネクタ 667">
          <a:extLst>
            <a:ext uri="{FF2B5EF4-FFF2-40B4-BE49-F238E27FC236}">
              <a16:creationId xmlns:a16="http://schemas.microsoft.com/office/drawing/2014/main" id="{08FED4F7-53C3-4F54-A5E8-3F1578B69F08}"/>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69" name="テキスト ボックス 668">
          <a:extLst>
            <a:ext uri="{FF2B5EF4-FFF2-40B4-BE49-F238E27FC236}">
              <a16:creationId xmlns:a16="http://schemas.microsoft.com/office/drawing/2014/main" id="{CB0277CA-698E-425B-BA7C-C6523FA6D9F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2A1BFDF-5DDC-4235-A792-C381A26DEC5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FB9A88AB-DE33-4FBF-BD8B-DD21B6674AD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2" name="直線コネクタ 671">
          <a:extLst>
            <a:ext uri="{FF2B5EF4-FFF2-40B4-BE49-F238E27FC236}">
              <a16:creationId xmlns:a16="http://schemas.microsoft.com/office/drawing/2014/main" id="{AB784D32-87FA-48EC-ACD9-2FB890AEC621}"/>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3" name="テキスト ボックス 672">
          <a:extLst>
            <a:ext uri="{FF2B5EF4-FFF2-40B4-BE49-F238E27FC236}">
              <a16:creationId xmlns:a16="http://schemas.microsoft.com/office/drawing/2014/main" id="{8610544B-3307-4953-B03F-61E3C4C11F1E}"/>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32C49CF9-1962-4D2C-A374-0AAB631C5B6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F3D2150D-3F9C-4B77-9D8F-4644F1A8FCB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学校施設】&#10;一人当たり面積グラフ枠">
          <a:extLst>
            <a:ext uri="{FF2B5EF4-FFF2-40B4-BE49-F238E27FC236}">
              <a16:creationId xmlns:a16="http://schemas.microsoft.com/office/drawing/2014/main" id="{173048CA-993B-4FCA-B815-75CFF8120F3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677" name="直線コネクタ 676">
          <a:extLst>
            <a:ext uri="{FF2B5EF4-FFF2-40B4-BE49-F238E27FC236}">
              <a16:creationId xmlns:a16="http://schemas.microsoft.com/office/drawing/2014/main" id="{5534218D-0A7B-4A8C-8C22-9AE8DD7D3D2E}"/>
            </a:ext>
          </a:extLst>
        </xdr:cNvPr>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678" name="【学校施設】&#10;一人当たり面積最小値テキスト">
          <a:extLst>
            <a:ext uri="{FF2B5EF4-FFF2-40B4-BE49-F238E27FC236}">
              <a16:creationId xmlns:a16="http://schemas.microsoft.com/office/drawing/2014/main" id="{27B0BF2D-ADD7-4511-8995-4988BEE720F7}"/>
            </a:ext>
          </a:extLst>
        </xdr:cNvPr>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679" name="直線コネクタ 678">
          <a:extLst>
            <a:ext uri="{FF2B5EF4-FFF2-40B4-BE49-F238E27FC236}">
              <a16:creationId xmlns:a16="http://schemas.microsoft.com/office/drawing/2014/main" id="{6EA8D6E7-9C66-44A6-BE6F-652BA68204F3}"/>
            </a:ext>
          </a:extLst>
        </xdr:cNvPr>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680" name="【学校施設】&#10;一人当たり面積最大値テキスト">
          <a:extLst>
            <a:ext uri="{FF2B5EF4-FFF2-40B4-BE49-F238E27FC236}">
              <a16:creationId xmlns:a16="http://schemas.microsoft.com/office/drawing/2014/main" id="{DF34B82C-EFEC-4A29-AEC1-694D29FED231}"/>
            </a:ext>
          </a:extLst>
        </xdr:cNvPr>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681" name="直線コネクタ 680">
          <a:extLst>
            <a:ext uri="{FF2B5EF4-FFF2-40B4-BE49-F238E27FC236}">
              <a16:creationId xmlns:a16="http://schemas.microsoft.com/office/drawing/2014/main" id="{54A87FD7-6D3E-43EE-B7BD-C9A21399E23D}"/>
            </a:ext>
          </a:extLst>
        </xdr:cNvPr>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682" name="【学校施設】&#10;一人当たり面積平均値テキスト">
          <a:extLst>
            <a:ext uri="{FF2B5EF4-FFF2-40B4-BE49-F238E27FC236}">
              <a16:creationId xmlns:a16="http://schemas.microsoft.com/office/drawing/2014/main" id="{27B115E0-7332-4394-ABF3-1F72516F36DA}"/>
            </a:ext>
          </a:extLst>
        </xdr:cNvPr>
        <xdr:cNvSpPr txBox="1"/>
      </xdr:nvSpPr>
      <xdr:spPr>
        <a:xfrm>
          <a:off x="19547840" y="99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683" name="フローチャート: 判断 682">
          <a:extLst>
            <a:ext uri="{FF2B5EF4-FFF2-40B4-BE49-F238E27FC236}">
              <a16:creationId xmlns:a16="http://schemas.microsoft.com/office/drawing/2014/main" id="{7229E8F1-5240-4BFA-8509-127AC4DF4A40}"/>
            </a:ext>
          </a:extLst>
        </xdr:cNvPr>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684" name="フローチャート: 判断 683">
          <a:extLst>
            <a:ext uri="{FF2B5EF4-FFF2-40B4-BE49-F238E27FC236}">
              <a16:creationId xmlns:a16="http://schemas.microsoft.com/office/drawing/2014/main" id="{F40FF79B-23F8-4635-8A62-1F17AB3ADC0A}"/>
            </a:ext>
          </a:extLst>
        </xdr:cNvPr>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685" name="フローチャート: 判断 684">
          <a:extLst>
            <a:ext uri="{FF2B5EF4-FFF2-40B4-BE49-F238E27FC236}">
              <a16:creationId xmlns:a16="http://schemas.microsoft.com/office/drawing/2014/main" id="{CBBA1131-0A5B-4DDE-9020-61D122AC1CB9}"/>
            </a:ext>
          </a:extLst>
        </xdr:cNvPr>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686" name="フローチャート: 判断 685">
          <a:extLst>
            <a:ext uri="{FF2B5EF4-FFF2-40B4-BE49-F238E27FC236}">
              <a16:creationId xmlns:a16="http://schemas.microsoft.com/office/drawing/2014/main" id="{473E17AA-5D74-4BA4-9C72-8DCD4D4798A9}"/>
            </a:ext>
          </a:extLst>
        </xdr:cNvPr>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687" name="フローチャート: 判断 686">
          <a:extLst>
            <a:ext uri="{FF2B5EF4-FFF2-40B4-BE49-F238E27FC236}">
              <a16:creationId xmlns:a16="http://schemas.microsoft.com/office/drawing/2014/main" id="{626F377C-AD95-4EA2-8B50-D0890694C3C0}"/>
            </a:ext>
          </a:extLst>
        </xdr:cNvPr>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7BD4EDE7-925D-4739-BEA9-7CB9EC82AB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5252FE68-14BB-4836-A17C-6E8FF06AEA7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377FA64-FEAD-40EB-A811-1AC3FE4DA1F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E712D015-747E-444B-87D0-05BAB10825B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240E8687-2F4D-4FD2-ACE8-6E79DD1F722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65786</xdr:rowOff>
    </xdr:from>
    <xdr:to>
      <xdr:col>116</xdr:col>
      <xdr:colOff>114300</xdr:colOff>
      <xdr:row>62</xdr:row>
      <xdr:rowOff>167386</xdr:rowOff>
    </xdr:to>
    <xdr:sp macro="" textlink="">
      <xdr:nvSpPr>
        <xdr:cNvPr id="693" name="楕円 692">
          <a:extLst>
            <a:ext uri="{FF2B5EF4-FFF2-40B4-BE49-F238E27FC236}">
              <a16:creationId xmlns:a16="http://schemas.microsoft.com/office/drawing/2014/main" id="{522F931F-A529-4FBE-A057-1774DE56E0B7}"/>
            </a:ext>
          </a:extLst>
        </xdr:cNvPr>
        <xdr:cNvSpPr/>
      </xdr:nvSpPr>
      <xdr:spPr>
        <a:xfrm>
          <a:off x="1945894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152163</xdr:rowOff>
    </xdr:from>
    <xdr:ext cx="469744" cy="259045"/>
    <xdr:sp macro="" textlink="">
      <xdr:nvSpPr>
        <xdr:cNvPr id="694" name="【学校施設】&#10;一人当たり面積該当値テキスト">
          <a:extLst>
            <a:ext uri="{FF2B5EF4-FFF2-40B4-BE49-F238E27FC236}">
              <a16:creationId xmlns:a16="http://schemas.microsoft.com/office/drawing/2014/main" id="{7518F2AC-4DFA-4652-A655-428059A9A7E5}"/>
            </a:ext>
          </a:extLst>
        </xdr:cNvPr>
        <xdr:cNvSpPr txBox="1"/>
      </xdr:nvSpPr>
      <xdr:spPr>
        <a:xfrm>
          <a:off x="19547840" y="1037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66929</xdr:rowOff>
    </xdr:from>
    <xdr:to>
      <xdr:col>112</xdr:col>
      <xdr:colOff>38100</xdr:colOff>
      <xdr:row>62</xdr:row>
      <xdr:rowOff>168529</xdr:rowOff>
    </xdr:to>
    <xdr:sp macro="" textlink="">
      <xdr:nvSpPr>
        <xdr:cNvPr id="695" name="楕円 694">
          <a:extLst>
            <a:ext uri="{FF2B5EF4-FFF2-40B4-BE49-F238E27FC236}">
              <a16:creationId xmlns:a16="http://schemas.microsoft.com/office/drawing/2014/main" id="{456E828D-3185-47C0-8454-D2416D348833}"/>
            </a:ext>
          </a:extLst>
        </xdr:cNvPr>
        <xdr:cNvSpPr/>
      </xdr:nvSpPr>
      <xdr:spPr>
        <a:xfrm>
          <a:off x="18735040" y="10460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116586</xdr:rowOff>
    </xdr:from>
    <xdr:to>
      <xdr:col>116</xdr:col>
      <xdr:colOff>63500</xdr:colOff>
      <xdr:row>62</xdr:row>
      <xdr:rowOff>117729</xdr:rowOff>
    </xdr:to>
    <xdr:cxnSp macro="">
      <xdr:nvCxnSpPr>
        <xdr:cNvPr id="696" name="直線コネクタ 695">
          <a:extLst>
            <a:ext uri="{FF2B5EF4-FFF2-40B4-BE49-F238E27FC236}">
              <a16:creationId xmlns:a16="http://schemas.microsoft.com/office/drawing/2014/main" id="{A2652DBA-29A4-4ED0-96E8-4371ECCB259A}"/>
            </a:ext>
          </a:extLst>
        </xdr:cNvPr>
        <xdr:cNvCxnSpPr/>
      </xdr:nvCxnSpPr>
      <xdr:spPr>
        <a:xfrm flipV="1">
          <a:off x="18778220" y="10510266"/>
          <a:ext cx="7315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65215</xdr:rowOff>
    </xdr:from>
    <xdr:to>
      <xdr:col>107</xdr:col>
      <xdr:colOff>101600</xdr:colOff>
      <xdr:row>62</xdr:row>
      <xdr:rowOff>166815</xdr:rowOff>
    </xdr:to>
    <xdr:sp macro="" textlink="">
      <xdr:nvSpPr>
        <xdr:cNvPr id="697" name="楕円 696">
          <a:extLst>
            <a:ext uri="{FF2B5EF4-FFF2-40B4-BE49-F238E27FC236}">
              <a16:creationId xmlns:a16="http://schemas.microsoft.com/office/drawing/2014/main" id="{197CABF6-71BD-48AD-8160-BABB333E9AC6}"/>
            </a:ext>
          </a:extLst>
        </xdr:cNvPr>
        <xdr:cNvSpPr/>
      </xdr:nvSpPr>
      <xdr:spPr>
        <a:xfrm>
          <a:off x="17937480" y="104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116015</xdr:rowOff>
    </xdr:from>
    <xdr:to>
      <xdr:col>111</xdr:col>
      <xdr:colOff>177800</xdr:colOff>
      <xdr:row>62</xdr:row>
      <xdr:rowOff>117729</xdr:rowOff>
    </xdr:to>
    <xdr:cxnSp macro="">
      <xdr:nvCxnSpPr>
        <xdr:cNvPr id="698" name="直線コネクタ 697">
          <a:extLst>
            <a:ext uri="{FF2B5EF4-FFF2-40B4-BE49-F238E27FC236}">
              <a16:creationId xmlns:a16="http://schemas.microsoft.com/office/drawing/2014/main" id="{28150562-B1E9-475D-A285-8C459D015729}"/>
            </a:ext>
          </a:extLst>
        </xdr:cNvPr>
        <xdr:cNvCxnSpPr/>
      </xdr:nvCxnSpPr>
      <xdr:spPr>
        <a:xfrm>
          <a:off x="17988280" y="10509695"/>
          <a:ext cx="78994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69786</xdr:rowOff>
    </xdr:from>
    <xdr:to>
      <xdr:col>102</xdr:col>
      <xdr:colOff>165100</xdr:colOff>
      <xdr:row>62</xdr:row>
      <xdr:rowOff>171386</xdr:rowOff>
    </xdr:to>
    <xdr:sp macro="" textlink="">
      <xdr:nvSpPr>
        <xdr:cNvPr id="699" name="楕円 698">
          <a:extLst>
            <a:ext uri="{FF2B5EF4-FFF2-40B4-BE49-F238E27FC236}">
              <a16:creationId xmlns:a16="http://schemas.microsoft.com/office/drawing/2014/main" id="{6E9B54B2-C494-4AF6-8713-E7494AD1000A}"/>
            </a:ext>
          </a:extLst>
        </xdr:cNvPr>
        <xdr:cNvSpPr/>
      </xdr:nvSpPr>
      <xdr:spPr>
        <a:xfrm>
          <a:off x="17162780" y="1046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116015</xdr:rowOff>
    </xdr:from>
    <xdr:to>
      <xdr:col>107</xdr:col>
      <xdr:colOff>50800</xdr:colOff>
      <xdr:row>62</xdr:row>
      <xdr:rowOff>120586</xdr:rowOff>
    </xdr:to>
    <xdr:cxnSp macro="">
      <xdr:nvCxnSpPr>
        <xdr:cNvPr id="700" name="直線コネクタ 699">
          <a:extLst>
            <a:ext uri="{FF2B5EF4-FFF2-40B4-BE49-F238E27FC236}">
              <a16:creationId xmlns:a16="http://schemas.microsoft.com/office/drawing/2014/main" id="{AB1362F0-D135-429E-A2C4-22FFBBBFED18}"/>
            </a:ext>
          </a:extLst>
        </xdr:cNvPr>
        <xdr:cNvCxnSpPr/>
      </xdr:nvCxnSpPr>
      <xdr:spPr>
        <a:xfrm flipV="1">
          <a:off x="17213580" y="10509695"/>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73787</xdr:rowOff>
    </xdr:from>
    <xdr:to>
      <xdr:col>98</xdr:col>
      <xdr:colOff>38100</xdr:colOff>
      <xdr:row>63</xdr:row>
      <xdr:rowOff>3937</xdr:rowOff>
    </xdr:to>
    <xdr:sp macro="" textlink="">
      <xdr:nvSpPr>
        <xdr:cNvPr id="701" name="楕円 700">
          <a:extLst>
            <a:ext uri="{FF2B5EF4-FFF2-40B4-BE49-F238E27FC236}">
              <a16:creationId xmlns:a16="http://schemas.microsoft.com/office/drawing/2014/main" id="{F7E6314A-994A-4462-96AB-458819FEE978}"/>
            </a:ext>
          </a:extLst>
        </xdr:cNvPr>
        <xdr:cNvSpPr/>
      </xdr:nvSpPr>
      <xdr:spPr>
        <a:xfrm>
          <a:off x="16388080" y="104674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120586</xdr:rowOff>
    </xdr:from>
    <xdr:to>
      <xdr:col>102</xdr:col>
      <xdr:colOff>114300</xdr:colOff>
      <xdr:row>62</xdr:row>
      <xdr:rowOff>124587</xdr:rowOff>
    </xdr:to>
    <xdr:cxnSp macro="">
      <xdr:nvCxnSpPr>
        <xdr:cNvPr id="702" name="直線コネクタ 701">
          <a:extLst>
            <a:ext uri="{FF2B5EF4-FFF2-40B4-BE49-F238E27FC236}">
              <a16:creationId xmlns:a16="http://schemas.microsoft.com/office/drawing/2014/main" id="{E7194457-94E8-4294-AB71-089730FEBD33}"/>
            </a:ext>
          </a:extLst>
        </xdr:cNvPr>
        <xdr:cNvCxnSpPr/>
      </xdr:nvCxnSpPr>
      <xdr:spPr>
        <a:xfrm flipV="1">
          <a:off x="16431260" y="10514266"/>
          <a:ext cx="78232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703" name="n_1aveValue【学校施設】&#10;一人当たり面積">
          <a:extLst>
            <a:ext uri="{FF2B5EF4-FFF2-40B4-BE49-F238E27FC236}">
              <a16:creationId xmlns:a16="http://schemas.microsoft.com/office/drawing/2014/main" id="{52764DF9-8D06-45D2-B51F-BB4737E9DDBC}"/>
            </a:ext>
          </a:extLst>
        </xdr:cNvPr>
        <xdr:cNvSpPr txBox="1"/>
      </xdr:nvSpPr>
      <xdr:spPr>
        <a:xfrm>
          <a:off x="18561127" y="99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704" name="n_2aveValue【学校施設】&#10;一人当たり面積">
          <a:extLst>
            <a:ext uri="{FF2B5EF4-FFF2-40B4-BE49-F238E27FC236}">
              <a16:creationId xmlns:a16="http://schemas.microsoft.com/office/drawing/2014/main" id="{D9D07FE0-BA88-4EA4-8DE7-00706742D335}"/>
            </a:ext>
          </a:extLst>
        </xdr:cNvPr>
        <xdr:cNvSpPr txBox="1"/>
      </xdr:nvSpPr>
      <xdr:spPr>
        <a:xfrm>
          <a:off x="17776267" y="99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705" name="n_3aveValue【学校施設】&#10;一人当たり面積">
          <a:extLst>
            <a:ext uri="{FF2B5EF4-FFF2-40B4-BE49-F238E27FC236}">
              <a16:creationId xmlns:a16="http://schemas.microsoft.com/office/drawing/2014/main" id="{33806BD6-764F-48A5-BD10-2BA8287E7F09}"/>
            </a:ext>
          </a:extLst>
        </xdr:cNvPr>
        <xdr:cNvSpPr txBox="1"/>
      </xdr:nvSpPr>
      <xdr:spPr>
        <a:xfrm>
          <a:off x="17001567" y="997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706" name="n_4aveValue【学校施設】&#10;一人当たり面積">
          <a:extLst>
            <a:ext uri="{FF2B5EF4-FFF2-40B4-BE49-F238E27FC236}">
              <a16:creationId xmlns:a16="http://schemas.microsoft.com/office/drawing/2014/main" id="{D37EBBD4-F7B5-4A34-8306-B7FB81D37FD4}"/>
            </a:ext>
          </a:extLst>
        </xdr:cNvPr>
        <xdr:cNvSpPr txBox="1"/>
      </xdr:nvSpPr>
      <xdr:spPr>
        <a:xfrm>
          <a:off x="16226867" y="996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159656</xdr:rowOff>
    </xdr:from>
    <xdr:ext cx="469744" cy="259045"/>
    <xdr:sp macro="" textlink="">
      <xdr:nvSpPr>
        <xdr:cNvPr id="707" name="n_1mainValue【学校施設】&#10;一人当たり面積">
          <a:extLst>
            <a:ext uri="{FF2B5EF4-FFF2-40B4-BE49-F238E27FC236}">
              <a16:creationId xmlns:a16="http://schemas.microsoft.com/office/drawing/2014/main" id="{789BB9EA-BA32-4274-818E-ACB810CAF9B1}"/>
            </a:ext>
          </a:extLst>
        </xdr:cNvPr>
        <xdr:cNvSpPr txBox="1"/>
      </xdr:nvSpPr>
      <xdr:spPr>
        <a:xfrm>
          <a:off x="18561127" y="1055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157942</xdr:rowOff>
    </xdr:from>
    <xdr:ext cx="469744" cy="259045"/>
    <xdr:sp macro="" textlink="">
      <xdr:nvSpPr>
        <xdr:cNvPr id="708" name="n_2mainValue【学校施設】&#10;一人当たり面積">
          <a:extLst>
            <a:ext uri="{FF2B5EF4-FFF2-40B4-BE49-F238E27FC236}">
              <a16:creationId xmlns:a16="http://schemas.microsoft.com/office/drawing/2014/main" id="{BB8C36BA-D69C-453D-B3FE-5117F38498F9}"/>
            </a:ext>
          </a:extLst>
        </xdr:cNvPr>
        <xdr:cNvSpPr txBox="1"/>
      </xdr:nvSpPr>
      <xdr:spPr>
        <a:xfrm>
          <a:off x="17776267" y="1055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162513</xdr:rowOff>
    </xdr:from>
    <xdr:ext cx="469744" cy="259045"/>
    <xdr:sp macro="" textlink="">
      <xdr:nvSpPr>
        <xdr:cNvPr id="709" name="n_3mainValue【学校施設】&#10;一人当たり面積">
          <a:extLst>
            <a:ext uri="{FF2B5EF4-FFF2-40B4-BE49-F238E27FC236}">
              <a16:creationId xmlns:a16="http://schemas.microsoft.com/office/drawing/2014/main" id="{F5A469F5-4041-47EF-A8E3-0B7B07C480B7}"/>
            </a:ext>
          </a:extLst>
        </xdr:cNvPr>
        <xdr:cNvSpPr txBox="1"/>
      </xdr:nvSpPr>
      <xdr:spPr>
        <a:xfrm>
          <a:off x="17001567" y="1055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166514</xdr:rowOff>
    </xdr:from>
    <xdr:ext cx="469744" cy="259045"/>
    <xdr:sp macro="" textlink="">
      <xdr:nvSpPr>
        <xdr:cNvPr id="710" name="n_4mainValue【学校施設】&#10;一人当たり面積">
          <a:extLst>
            <a:ext uri="{FF2B5EF4-FFF2-40B4-BE49-F238E27FC236}">
              <a16:creationId xmlns:a16="http://schemas.microsoft.com/office/drawing/2014/main" id="{C327143D-088D-4D27-A9A8-86D8B3BC8B18}"/>
            </a:ext>
          </a:extLst>
        </xdr:cNvPr>
        <xdr:cNvSpPr txBox="1"/>
      </xdr:nvSpPr>
      <xdr:spPr>
        <a:xfrm>
          <a:off x="16226867" y="1056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99758B32-0E7F-413D-9A08-1EF3C7C476C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4F8021C9-E14D-4F90-A103-29F7C30A703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5B009DD2-1C0F-46FF-BDB1-EAABD4EACA7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99C04FB8-2415-41B4-ACBD-3F3C7586A89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EB8A07BA-119E-4CF7-9359-7E6668FBABB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23EE3C54-7F57-4C2C-BAE4-9CF4E43172F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6711225F-EEEB-48FC-B792-64CC5DF9443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096FE1C2-C51B-4D6D-AE82-A3CAC6AA404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D8FF41AE-E27D-4FBC-92FB-9F54EC97028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18DBCC79-8376-4FC7-B725-5A62F24C1C5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76208902-63FA-4C11-94D7-BB9FCAC7462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2" name="直線コネクタ 721">
          <a:extLst>
            <a:ext uri="{FF2B5EF4-FFF2-40B4-BE49-F238E27FC236}">
              <a16:creationId xmlns:a16="http://schemas.microsoft.com/office/drawing/2014/main" id="{16C4EE81-7A70-4118-A02C-59630026152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3" name="テキスト ボックス 722">
          <a:extLst>
            <a:ext uri="{FF2B5EF4-FFF2-40B4-BE49-F238E27FC236}">
              <a16:creationId xmlns:a16="http://schemas.microsoft.com/office/drawing/2014/main" id="{006B52C7-0304-4DFB-9E41-3A19D205786F}"/>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4" name="直線コネクタ 723">
          <a:extLst>
            <a:ext uri="{FF2B5EF4-FFF2-40B4-BE49-F238E27FC236}">
              <a16:creationId xmlns:a16="http://schemas.microsoft.com/office/drawing/2014/main" id="{2253CE4A-F688-4266-8BEA-E4B2836E6BBF}"/>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5" name="テキスト ボックス 724">
          <a:extLst>
            <a:ext uri="{FF2B5EF4-FFF2-40B4-BE49-F238E27FC236}">
              <a16:creationId xmlns:a16="http://schemas.microsoft.com/office/drawing/2014/main" id="{E4CD6219-080F-4349-AA9D-BFC6F673643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6" name="直線コネクタ 725">
          <a:extLst>
            <a:ext uri="{FF2B5EF4-FFF2-40B4-BE49-F238E27FC236}">
              <a16:creationId xmlns:a16="http://schemas.microsoft.com/office/drawing/2014/main" id="{A6299CAF-9203-4CB8-879D-563B1C50D08D}"/>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7" name="テキスト ボックス 726">
          <a:extLst>
            <a:ext uri="{FF2B5EF4-FFF2-40B4-BE49-F238E27FC236}">
              <a16:creationId xmlns:a16="http://schemas.microsoft.com/office/drawing/2014/main" id="{5C16FAF0-6851-438B-B96D-5BD92CE71861}"/>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8" name="直線コネクタ 727">
          <a:extLst>
            <a:ext uri="{FF2B5EF4-FFF2-40B4-BE49-F238E27FC236}">
              <a16:creationId xmlns:a16="http://schemas.microsoft.com/office/drawing/2014/main" id="{55FA3546-4EA9-47DD-9047-8EEE12586BDC}"/>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9" name="テキスト ボックス 728">
          <a:extLst>
            <a:ext uri="{FF2B5EF4-FFF2-40B4-BE49-F238E27FC236}">
              <a16:creationId xmlns:a16="http://schemas.microsoft.com/office/drawing/2014/main" id="{CC04336E-70A7-49A6-8D3F-F8D49A291646}"/>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0" name="直線コネクタ 729">
          <a:extLst>
            <a:ext uri="{FF2B5EF4-FFF2-40B4-BE49-F238E27FC236}">
              <a16:creationId xmlns:a16="http://schemas.microsoft.com/office/drawing/2014/main" id="{527FFE45-6F0C-477D-A55A-EB3B4A265B7B}"/>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1" name="テキスト ボックス 730">
          <a:extLst>
            <a:ext uri="{FF2B5EF4-FFF2-40B4-BE49-F238E27FC236}">
              <a16:creationId xmlns:a16="http://schemas.microsoft.com/office/drawing/2014/main" id="{2492AA7F-7151-4E46-9BE2-E54801DD3ECC}"/>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2" name="直線コネクタ 731">
          <a:extLst>
            <a:ext uri="{FF2B5EF4-FFF2-40B4-BE49-F238E27FC236}">
              <a16:creationId xmlns:a16="http://schemas.microsoft.com/office/drawing/2014/main" id="{E87C8484-722D-4A2C-B60E-945C0444F49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3" name="テキスト ボックス 732">
          <a:extLst>
            <a:ext uri="{FF2B5EF4-FFF2-40B4-BE49-F238E27FC236}">
              <a16:creationId xmlns:a16="http://schemas.microsoft.com/office/drawing/2014/main" id="{22A04DE3-DCE2-4BF6-A3AE-1194710CC918}"/>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E0E5AD82-3BD3-4CB6-8B4A-BE67DEA6387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a:extLst>
            <a:ext uri="{FF2B5EF4-FFF2-40B4-BE49-F238E27FC236}">
              <a16:creationId xmlns:a16="http://schemas.microsoft.com/office/drawing/2014/main" id="{EB6E6ADD-CB8A-4C8D-8BE0-54AFEF10240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736" name="直線コネクタ 735">
          <a:extLst>
            <a:ext uri="{FF2B5EF4-FFF2-40B4-BE49-F238E27FC236}">
              <a16:creationId xmlns:a16="http://schemas.microsoft.com/office/drawing/2014/main" id="{86751F1E-2CCD-4B55-B930-0FAFB934067A}"/>
            </a:ext>
          </a:extLst>
        </xdr:cNvPr>
        <xdr:cNvCxnSpPr/>
      </xdr:nvCxnSpPr>
      <xdr:spPr>
        <a:xfrm flipV="1">
          <a:off x="14375764" y="13131982"/>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737" name="【児童館】&#10;有形固定資産減価償却率最小値テキスト">
          <a:extLst>
            <a:ext uri="{FF2B5EF4-FFF2-40B4-BE49-F238E27FC236}">
              <a16:creationId xmlns:a16="http://schemas.microsoft.com/office/drawing/2014/main" id="{5DCB6E42-742A-4FFB-B8A5-994D07C125C9}"/>
            </a:ext>
          </a:extLst>
        </xdr:cNvPr>
        <xdr:cNvSpPr txBox="1"/>
      </xdr:nvSpPr>
      <xdr:spPr>
        <a:xfrm>
          <a:off x="144145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738" name="直線コネクタ 737">
          <a:extLst>
            <a:ext uri="{FF2B5EF4-FFF2-40B4-BE49-F238E27FC236}">
              <a16:creationId xmlns:a16="http://schemas.microsoft.com/office/drawing/2014/main" id="{C7E4E77A-F259-42DB-BCD3-B66FDEAADD6E}"/>
            </a:ext>
          </a:extLst>
        </xdr:cNvPr>
        <xdr:cNvCxnSpPr/>
      </xdr:nvCxnSpPr>
      <xdr:spPr>
        <a:xfrm>
          <a:off x="14287500" y="14548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739" name="【児童館】&#10;有形固定資産減価償却率最大値テキスト">
          <a:extLst>
            <a:ext uri="{FF2B5EF4-FFF2-40B4-BE49-F238E27FC236}">
              <a16:creationId xmlns:a16="http://schemas.microsoft.com/office/drawing/2014/main" id="{768A743B-2462-476D-8425-E983ED7D3585}"/>
            </a:ext>
          </a:extLst>
        </xdr:cNvPr>
        <xdr:cNvSpPr txBox="1"/>
      </xdr:nvSpPr>
      <xdr:spPr>
        <a:xfrm>
          <a:off x="14414500" y="12911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740" name="直線コネクタ 739">
          <a:extLst>
            <a:ext uri="{FF2B5EF4-FFF2-40B4-BE49-F238E27FC236}">
              <a16:creationId xmlns:a16="http://schemas.microsoft.com/office/drawing/2014/main" id="{4405417C-87AA-4097-B141-4A77474D2A18}"/>
            </a:ext>
          </a:extLst>
        </xdr:cNvPr>
        <xdr:cNvCxnSpPr/>
      </xdr:nvCxnSpPr>
      <xdr:spPr>
        <a:xfrm>
          <a:off x="14287500" y="13131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741" name="【児童館】&#10;有形固定資産減価償却率平均値テキスト">
          <a:extLst>
            <a:ext uri="{FF2B5EF4-FFF2-40B4-BE49-F238E27FC236}">
              <a16:creationId xmlns:a16="http://schemas.microsoft.com/office/drawing/2014/main" id="{1A297CED-EA0C-4B59-AAD6-FC57AB163973}"/>
            </a:ext>
          </a:extLst>
        </xdr:cNvPr>
        <xdr:cNvSpPr txBox="1"/>
      </xdr:nvSpPr>
      <xdr:spPr>
        <a:xfrm>
          <a:off x="14414500" y="13873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42" name="フローチャート: 判断 741">
          <a:extLst>
            <a:ext uri="{FF2B5EF4-FFF2-40B4-BE49-F238E27FC236}">
              <a16:creationId xmlns:a16="http://schemas.microsoft.com/office/drawing/2014/main" id="{87E29EB1-81AD-48A0-A90D-0C8F42124C51}"/>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743" name="フローチャート: 判断 742">
          <a:extLst>
            <a:ext uri="{FF2B5EF4-FFF2-40B4-BE49-F238E27FC236}">
              <a16:creationId xmlns:a16="http://schemas.microsoft.com/office/drawing/2014/main" id="{E308B7AA-4E8E-4C83-AD40-E1A963D2899B}"/>
            </a:ext>
          </a:extLst>
        </xdr:cNvPr>
        <xdr:cNvSpPr/>
      </xdr:nvSpPr>
      <xdr:spPr>
        <a:xfrm>
          <a:off x="135788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44" name="フローチャート: 判断 743">
          <a:extLst>
            <a:ext uri="{FF2B5EF4-FFF2-40B4-BE49-F238E27FC236}">
              <a16:creationId xmlns:a16="http://schemas.microsoft.com/office/drawing/2014/main" id="{C6A9D00F-31D2-4565-8A3B-7D136C5346E2}"/>
            </a:ext>
          </a:extLst>
        </xdr:cNvPr>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45" name="フローチャート: 判断 744">
          <a:extLst>
            <a:ext uri="{FF2B5EF4-FFF2-40B4-BE49-F238E27FC236}">
              <a16:creationId xmlns:a16="http://schemas.microsoft.com/office/drawing/2014/main" id="{870A0581-EDA2-4BBB-BE51-9BA165E38C52}"/>
            </a:ext>
          </a:extLst>
        </xdr:cNvPr>
        <xdr:cNvSpPr/>
      </xdr:nvSpPr>
      <xdr:spPr>
        <a:xfrm>
          <a:off x="1202944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746" name="フローチャート: 判断 745">
          <a:extLst>
            <a:ext uri="{FF2B5EF4-FFF2-40B4-BE49-F238E27FC236}">
              <a16:creationId xmlns:a16="http://schemas.microsoft.com/office/drawing/2014/main" id="{B889D969-6880-455F-8831-D9C69F1B1C46}"/>
            </a:ext>
          </a:extLst>
        </xdr:cNvPr>
        <xdr:cNvSpPr/>
      </xdr:nvSpPr>
      <xdr:spPr>
        <a:xfrm>
          <a:off x="11231880" y="13869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69E51637-59AF-404E-A052-3DACEA88FCB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CA0995B2-7C0E-42C9-A171-0B35A639B3D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B2D4A183-3222-48DC-B4F1-0534B6BD092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58D96162-040F-4542-A10E-B34BCC17123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D7714537-CA4A-44C6-A466-8D22FC9EB88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168548</xdr:rowOff>
    </xdr:from>
    <xdr:to>
      <xdr:col>85</xdr:col>
      <xdr:colOff>177800</xdr:colOff>
      <xdr:row>82</xdr:row>
      <xdr:rowOff>98698</xdr:rowOff>
    </xdr:to>
    <xdr:sp macro="" textlink="">
      <xdr:nvSpPr>
        <xdr:cNvPr id="752" name="楕円 751">
          <a:extLst>
            <a:ext uri="{FF2B5EF4-FFF2-40B4-BE49-F238E27FC236}">
              <a16:creationId xmlns:a16="http://schemas.microsoft.com/office/drawing/2014/main" id="{547783AE-B830-4A74-A26B-4455D116ABB3}"/>
            </a:ext>
          </a:extLst>
        </xdr:cNvPr>
        <xdr:cNvSpPr/>
      </xdr:nvSpPr>
      <xdr:spPr>
        <a:xfrm>
          <a:off x="14325600" y="1374738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19975</xdr:rowOff>
    </xdr:from>
    <xdr:ext cx="405111" cy="259045"/>
    <xdr:sp macro="" textlink="">
      <xdr:nvSpPr>
        <xdr:cNvPr id="753" name="【児童館】&#10;有形固定資産減価償却率該当値テキスト">
          <a:extLst>
            <a:ext uri="{FF2B5EF4-FFF2-40B4-BE49-F238E27FC236}">
              <a16:creationId xmlns:a16="http://schemas.microsoft.com/office/drawing/2014/main" id="{9BED0A62-2CDA-4FAC-8C01-190FB0E6262C}"/>
            </a:ext>
          </a:extLst>
        </xdr:cNvPr>
        <xdr:cNvSpPr txBox="1"/>
      </xdr:nvSpPr>
      <xdr:spPr>
        <a:xfrm>
          <a:off x="14414500" y="13598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132624</xdr:rowOff>
    </xdr:from>
    <xdr:to>
      <xdr:col>81</xdr:col>
      <xdr:colOff>101600</xdr:colOff>
      <xdr:row>82</xdr:row>
      <xdr:rowOff>62774</xdr:rowOff>
    </xdr:to>
    <xdr:sp macro="" textlink="">
      <xdr:nvSpPr>
        <xdr:cNvPr id="754" name="楕円 753">
          <a:extLst>
            <a:ext uri="{FF2B5EF4-FFF2-40B4-BE49-F238E27FC236}">
              <a16:creationId xmlns:a16="http://schemas.microsoft.com/office/drawing/2014/main" id="{C02FA879-7FC9-4A4E-81EB-9F9B5113AD79}"/>
            </a:ext>
          </a:extLst>
        </xdr:cNvPr>
        <xdr:cNvSpPr/>
      </xdr:nvSpPr>
      <xdr:spPr>
        <a:xfrm>
          <a:off x="13578840" y="13711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11974</xdr:rowOff>
    </xdr:from>
    <xdr:to>
      <xdr:col>85</xdr:col>
      <xdr:colOff>127000</xdr:colOff>
      <xdr:row>82</xdr:row>
      <xdr:rowOff>47898</xdr:rowOff>
    </xdr:to>
    <xdr:cxnSp macro="">
      <xdr:nvCxnSpPr>
        <xdr:cNvPr id="755" name="直線コネクタ 754">
          <a:extLst>
            <a:ext uri="{FF2B5EF4-FFF2-40B4-BE49-F238E27FC236}">
              <a16:creationId xmlns:a16="http://schemas.microsoft.com/office/drawing/2014/main" id="{D4857B1E-C2D5-4240-967A-983A30B5ADD8}"/>
            </a:ext>
          </a:extLst>
        </xdr:cNvPr>
        <xdr:cNvCxnSpPr/>
      </xdr:nvCxnSpPr>
      <xdr:spPr>
        <a:xfrm>
          <a:off x="13629640" y="13758454"/>
          <a:ext cx="7467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96701</xdr:rowOff>
    </xdr:from>
    <xdr:to>
      <xdr:col>76</xdr:col>
      <xdr:colOff>165100</xdr:colOff>
      <xdr:row>82</xdr:row>
      <xdr:rowOff>26851</xdr:rowOff>
    </xdr:to>
    <xdr:sp macro="" textlink="">
      <xdr:nvSpPr>
        <xdr:cNvPr id="756" name="楕円 755">
          <a:extLst>
            <a:ext uri="{FF2B5EF4-FFF2-40B4-BE49-F238E27FC236}">
              <a16:creationId xmlns:a16="http://schemas.microsoft.com/office/drawing/2014/main" id="{1F291097-AD64-4995-B27A-D0F4AC82401E}"/>
            </a:ext>
          </a:extLst>
        </xdr:cNvPr>
        <xdr:cNvSpPr/>
      </xdr:nvSpPr>
      <xdr:spPr>
        <a:xfrm>
          <a:off x="12804140" y="13675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147501</xdr:rowOff>
    </xdr:from>
    <xdr:to>
      <xdr:col>81</xdr:col>
      <xdr:colOff>50800</xdr:colOff>
      <xdr:row>82</xdr:row>
      <xdr:rowOff>11974</xdr:rowOff>
    </xdr:to>
    <xdr:cxnSp macro="">
      <xdr:nvCxnSpPr>
        <xdr:cNvPr id="757" name="直線コネクタ 756">
          <a:extLst>
            <a:ext uri="{FF2B5EF4-FFF2-40B4-BE49-F238E27FC236}">
              <a16:creationId xmlns:a16="http://schemas.microsoft.com/office/drawing/2014/main" id="{A9FEA4F2-174B-455D-AAEE-95DA449AC35D}"/>
            </a:ext>
          </a:extLst>
        </xdr:cNvPr>
        <xdr:cNvCxnSpPr/>
      </xdr:nvCxnSpPr>
      <xdr:spPr>
        <a:xfrm>
          <a:off x="12854940" y="13726341"/>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60779</xdr:rowOff>
    </xdr:from>
    <xdr:to>
      <xdr:col>72</xdr:col>
      <xdr:colOff>38100</xdr:colOff>
      <xdr:row>81</xdr:row>
      <xdr:rowOff>162379</xdr:rowOff>
    </xdr:to>
    <xdr:sp macro="" textlink="">
      <xdr:nvSpPr>
        <xdr:cNvPr id="758" name="楕円 757">
          <a:extLst>
            <a:ext uri="{FF2B5EF4-FFF2-40B4-BE49-F238E27FC236}">
              <a16:creationId xmlns:a16="http://schemas.microsoft.com/office/drawing/2014/main" id="{8B6C188D-20D7-4631-B592-EA053224C9BC}"/>
            </a:ext>
          </a:extLst>
        </xdr:cNvPr>
        <xdr:cNvSpPr/>
      </xdr:nvSpPr>
      <xdr:spPr>
        <a:xfrm>
          <a:off x="12029440" y="136396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111579</xdr:rowOff>
    </xdr:from>
    <xdr:to>
      <xdr:col>76</xdr:col>
      <xdr:colOff>114300</xdr:colOff>
      <xdr:row>81</xdr:row>
      <xdr:rowOff>147501</xdr:rowOff>
    </xdr:to>
    <xdr:cxnSp macro="">
      <xdr:nvCxnSpPr>
        <xdr:cNvPr id="759" name="直線コネクタ 758">
          <a:extLst>
            <a:ext uri="{FF2B5EF4-FFF2-40B4-BE49-F238E27FC236}">
              <a16:creationId xmlns:a16="http://schemas.microsoft.com/office/drawing/2014/main" id="{5BCD21BF-0201-483B-B376-37EA8B78696D}"/>
            </a:ext>
          </a:extLst>
        </xdr:cNvPr>
        <xdr:cNvCxnSpPr/>
      </xdr:nvCxnSpPr>
      <xdr:spPr>
        <a:xfrm>
          <a:off x="12072620" y="13690419"/>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24856</xdr:rowOff>
    </xdr:from>
    <xdr:to>
      <xdr:col>67</xdr:col>
      <xdr:colOff>101600</xdr:colOff>
      <xdr:row>81</xdr:row>
      <xdr:rowOff>126456</xdr:rowOff>
    </xdr:to>
    <xdr:sp macro="" textlink="">
      <xdr:nvSpPr>
        <xdr:cNvPr id="760" name="楕円 759">
          <a:extLst>
            <a:ext uri="{FF2B5EF4-FFF2-40B4-BE49-F238E27FC236}">
              <a16:creationId xmlns:a16="http://schemas.microsoft.com/office/drawing/2014/main" id="{3EC5FF87-8DD3-4984-9B66-141C18447533}"/>
            </a:ext>
          </a:extLst>
        </xdr:cNvPr>
        <xdr:cNvSpPr/>
      </xdr:nvSpPr>
      <xdr:spPr>
        <a:xfrm>
          <a:off x="11231880" y="136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75656</xdr:rowOff>
    </xdr:from>
    <xdr:to>
      <xdr:col>71</xdr:col>
      <xdr:colOff>177800</xdr:colOff>
      <xdr:row>81</xdr:row>
      <xdr:rowOff>111579</xdr:rowOff>
    </xdr:to>
    <xdr:cxnSp macro="">
      <xdr:nvCxnSpPr>
        <xdr:cNvPr id="761" name="直線コネクタ 760">
          <a:extLst>
            <a:ext uri="{FF2B5EF4-FFF2-40B4-BE49-F238E27FC236}">
              <a16:creationId xmlns:a16="http://schemas.microsoft.com/office/drawing/2014/main" id="{4437F71A-F192-48DA-B4AF-2C0AFD2AF46F}"/>
            </a:ext>
          </a:extLst>
        </xdr:cNvPr>
        <xdr:cNvCxnSpPr/>
      </xdr:nvCxnSpPr>
      <xdr:spPr>
        <a:xfrm>
          <a:off x="11282680" y="13654496"/>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762" name="n_1aveValue【児童館】&#10;有形固定資産減価償却率">
          <a:extLst>
            <a:ext uri="{FF2B5EF4-FFF2-40B4-BE49-F238E27FC236}">
              <a16:creationId xmlns:a16="http://schemas.microsoft.com/office/drawing/2014/main" id="{E6A655EB-3B49-45E8-B3BF-48D4A2359A55}"/>
            </a:ext>
          </a:extLst>
        </xdr:cNvPr>
        <xdr:cNvSpPr txBox="1"/>
      </xdr:nvSpPr>
      <xdr:spPr>
        <a:xfrm>
          <a:off x="13437244" y="139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763" name="n_2aveValue【児童館】&#10;有形固定資産減価償却率">
          <a:extLst>
            <a:ext uri="{FF2B5EF4-FFF2-40B4-BE49-F238E27FC236}">
              <a16:creationId xmlns:a16="http://schemas.microsoft.com/office/drawing/2014/main" id="{1784FE08-2384-4379-9B2C-E8FA9C687954}"/>
            </a:ext>
          </a:extLst>
        </xdr:cNvPr>
        <xdr:cNvSpPr txBox="1"/>
      </xdr:nvSpPr>
      <xdr:spPr>
        <a:xfrm>
          <a:off x="126752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764" name="n_3aveValue【児童館】&#10;有形固定資産減価償却率">
          <a:extLst>
            <a:ext uri="{FF2B5EF4-FFF2-40B4-BE49-F238E27FC236}">
              <a16:creationId xmlns:a16="http://schemas.microsoft.com/office/drawing/2014/main" id="{B81F99F7-5F85-4684-B822-3707269C3310}"/>
            </a:ext>
          </a:extLst>
        </xdr:cNvPr>
        <xdr:cNvSpPr txBox="1"/>
      </xdr:nvSpPr>
      <xdr:spPr>
        <a:xfrm>
          <a:off x="11900544" y="1397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765" name="n_4aveValue【児童館】&#10;有形固定資産減価償却率">
          <a:extLst>
            <a:ext uri="{FF2B5EF4-FFF2-40B4-BE49-F238E27FC236}">
              <a16:creationId xmlns:a16="http://schemas.microsoft.com/office/drawing/2014/main" id="{6EF820E5-F6FA-47FB-A638-62522D7E08A8}"/>
            </a:ext>
          </a:extLst>
        </xdr:cNvPr>
        <xdr:cNvSpPr txBox="1"/>
      </xdr:nvSpPr>
      <xdr:spPr>
        <a:xfrm>
          <a:off x="11102984" y="1395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79301</xdr:rowOff>
    </xdr:from>
    <xdr:ext cx="405111" cy="259045"/>
    <xdr:sp macro="" textlink="">
      <xdr:nvSpPr>
        <xdr:cNvPr id="766" name="n_1mainValue【児童館】&#10;有形固定資産減価償却率">
          <a:extLst>
            <a:ext uri="{FF2B5EF4-FFF2-40B4-BE49-F238E27FC236}">
              <a16:creationId xmlns:a16="http://schemas.microsoft.com/office/drawing/2014/main" id="{BFE4780B-0A3A-444E-963D-4F1369ECD57C}"/>
            </a:ext>
          </a:extLst>
        </xdr:cNvPr>
        <xdr:cNvSpPr txBox="1"/>
      </xdr:nvSpPr>
      <xdr:spPr>
        <a:xfrm>
          <a:off x="13437244" y="1349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43378</xdr:rowOff>
    </xdr:from>
    <xdr:ext cx="405111" cy="259045"/>
    <xdr:sp macro="" textlink="">
      <xdr:nvSpPr>
        <xdr:cNvPr id="767" name="n_2mainValue【児童館】&#10;有形固定資産減価償却率">
          <a:extLst>
            <a:ext uri="{FF2B5EF4-FFF2-40B4-BE49-F238E27FC236}">
              <a16:creationId xmlns:a16="http://schemas.microsoft.com/office/drawing/2014/main" id="{510217F2-B037-47C6-884D-4F8FEC748246}"/>
            </a:ext>
          </a:extLst>
        </xdr:cNvPr>
        <xdr:cNvSpPr txBox="1"/>
      </xdr:nvSpPr>
      <xdr:spPr>
        <a:xfrm>
          <a:off x="12675244" y="1345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768" name="n_3mainValue【児童館】&#10;有形固定資産減価償却率">
          <a:extLst>
            <a:ext uri="{FF2B5EF4-FFF2-40B4-BE49-F238E27FC236}">
              <a16:creationId xmlns:a16="http://schemas.microsoft.com/office/drawing/2014/main" id="{2908A1B8-3372-4654-B520-0BCC2C002EEF}"/>
            </a:ext>
          </a:extLst>
        </xdr:cNvPr>
        <xdr:cNvSpPr txBox="1"/>
      </xdr:nvSpPr>
      <xdr:spPr>
        <a:xfrm>
          <a:off x="11900544" y="1341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142983</xdr:rowOff>
    </xdr:from>
    <xdr:ext cx="405111" cy="259045"/>
    <xdr:sp macro="" textlink="">
      <xdr:nvSpPr>
        <xdr:cNvPr id="769" name="n_4mainValue【児童館】&#10;有形固定資産減価償却率">
          <a:extLst>
            <a:ext uri="{FF2B5EF4-FFF2-40B4-BE49-F238E27FC236}">
              <a16:creationId xmlns:a16="http://schemas.microsoft.com/office/drawing/2014/main" id="{5B2E71B0-31CF-494A-BFA5-180E2C8DAAD7}"/>
            </a:ext>
          </a:extLst>
        </xdr:cNvPr>
        <xdr:cNvSpPr txBox="1"/>
      </xdr:nvSpPr>
      <xdr:spPr>
        <a:xfrm>
          <a:off x="11102984" y="133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E093D594-6EEB-4BD6-9661-ADB9C67E841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79A43B00-09A8-442F-B8A0-58A5C018971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9974688E-1324-42D3-9CEE-598C78E13B1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5B3CA37-D2D5-4B55-BDD2-FE03F0E8549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C5168E3B-7DA1-4DFF-9B39-6AB30147E37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4E4FA184-6813-4F82-A0D8-0A54AF7455A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BE6398EC-4E81-4E31-82FC-EC599B4D5EB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48B0C5C-4042-43F5-A951-AA6B148785A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C3D1FD52-1D3E-4C80-863A-183387E9561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49E6233E-5B61-4026-B17C-8B1D4B80492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A3B701E3-EE57-4C9E-9E01-EC73EA9ADD6F}"/>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E8C6CFFA-58D6-4C23-A348-F1774E80E86D}"/>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3FAC1CA8-C271-4426-9B0E-4F89AB4D0BF9}"/>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15CA9FF3-B50D-460D-9A35-983B3915E377}"/>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EE36812B-C7B3-4865-8B3D-5BFCCBFC5359}"/>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C2913AF8-E863-4507-9D3C-B55BE759F84A}"/>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B9C05F04-7B0E-4ECC-8998-D5AC035BB11B}"/>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08B70EE4-1714-43E5-8A2A-AA44115382AC}"/>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40CF004C-0D86-41E5-92F0-44185B965505}"/>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4827C2E1-4A87-40C3-BBE0-355A56AA38D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B5577ECB-9017-4045-AF6B-29666CEAF71C}"/>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B12642A7-7964-4899-81B5-E3854EF4C4FE}"/>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11E9D508-6F2D-4FBE-9C48-F4AE74C8365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6C3D915E-A70A-4447-8C43-CC769948764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a:extLst>
            <a:ext uri="{FF2B5EF4-FFF2-40B4-BE49-F238E27FC236}">
              <a16:creationId xmlns:a16="http://schemas.microsoft.com/office/drawing/2014/main" id="{91344C76-BBAE-4D11-BF07-509D6FD14E9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795" name="直線コネクタ 794">
          <a:extLst>
            <a:ext uri="{FF2B5EF4-FFF2-40B4-BE49-F238E27FC236}">
              <a16:creationId xmlns:a16="http://schemas.microsoft.com/office/drawing/2014/main" id="{1F3DB586-6FF8-42DD-851D-40AC1D528CED}"/>
            </a:ext>
          </a:extLst>
        </xdr:cNvPr>
        <xdr:cNvCxnSpPr/>
      </xdr:nvCxnSpPr>
      <xdr:spPr>
        <a:xfrm flipV="1">
          <a:off x="19509104" y="13019859"/>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96" name="【児童館】&#10;一人当たり面積最小値テキスト">
          <a:extLst>
            <a:ext uri="{FF2B5EF4-FFF2-40B4-BE49-F238E27FC236}">
              <a16:creationId xmlns:a16="http://schemas.microsoft.com/office/drawing/2014/main" id="{3EF4E26C-CCE6-4D6C-9D49-F681BED93208}"/>
            </a:ext>
          </a:extLst>
        </xdr:cNvPr>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97" name="直線コネクタ 796">
          <a:extLst>
            <a:ext uri="{FF2B5EF4-FFF2-40B4-BE49-F238E27FC236}">
              <a16:creationId xmlns:a16="http://schemas.microsoft.com/office/drawing/2014/main" id="{BD675375-0AA9-4DC1-BBE0-3D4291703900}"/>
            </a:ext>
          </a:extLst>
        </xdr:cNvPr>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98" name="【児童館】&#10;一人当たり面積最大値テキスト">
          <a:extLst>
            <a:ext uri="{FF2B5EF4-FFF2-40B4-BE49-F238E27FC236}">
              <a16:creationId xmlns:a16="http://schemas.microsoft.com/office/drawing/2014/main" id="{18F47590-3684-4688-9468-7265C6CA9442}"/>
            </a:ext>
          </a:extLst>
        </xdr:cNvPr>
        <xdr:cNvSpPr txBox="1"/>
      </xdr:nvSpPr>
      <xdr:spPr>
        <a:xfrm>
          <a:off x="19547840" y="1279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99" name="直線コネクタ 798">
          <a:extLst>
            <a:ext uri="{FF2B5EF4-FFF2-40B4-BE49-F238E27FC236}">
              <a16:creationId xmlns:a16="http://schemas.microsoft.com/office/drawing/2014/main" id="{189B9688-788D-4757-85B7-EF8657914B85}"/>
            </a:ext>
          </a:extLst>
        </xdr:cNvPr>
        <xdr:cNvCxnSpPr/>
      </xdr:nvCxnSpPr>
      <xdr:spPr>
        <a:xfrm>
          <a:off x="19443700" y="13019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00" name="【児童館】&#10;一人当たり面積平均値テキスト">
          <a:extLst>
            <a:ext uri="{FF2B5EF4-FFF2-40B4-BE49-F238E27FC236}">
              <a16:creationId xmlns:a16="http://schemas.microsoft.com/office/drawing/2014/main" id="{11E6B123-8E6D-4FC3-8D98-2BD6A825ACF6}"/>
            </a:ext>
          </a:extLst>
        </xdr:cNvPr>
        <xdr:cNvSpPr txBox="1"/>
      </xdr:nvSpPr>
      <xdr:spPr>
        <a:xfrm>
          <a:off x="19547840" y="13654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1" name="フローチャート: 判断 800">
          <a:extLst>
            <a:ext uri="{FF2B5EF4-FFF2-40B4-BE49-F238E27FC236}">
              <a16:creationId xmlns:a16="http://schemas.microsoft.com/office/drawing/2014/main" id="{5A117240-965B-4BFA-B4E5-3BB8B0C06B34}"/>
            </a:ext>
          </a:extLst>
        </xdr:cNvPr>
        <xdr:cNvSpPr/>
      </xdr:nvSpPr>
      <xdr:spPr>
        <a:xfrm>
          <a:off x="194589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02" name="フローチャート: 判断 801">
          <a:extLst>
            <a:ext uri="{FF2B5EF4-FFF2-40B4-BE49-F238E27FC236}">
              <a16:creationId xmlns:a16="http://schemas.microsoft.com/office/drawing/2014/main" id="{748BBCCE-421C-4B03-A2B3-378A754E4B0A}"/>
            </a:ext>
          </a:extLst>
        </xdr:cNvPr>
        <xdr:cNvSpPr/>
      </xdr:nvSpPr>
      <xdr:spPr>
        <a:xfrm>
          <a:off x="1873504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3" name="フローチャート: 判断 802">
          <a:extLst>
            <a:ext uri="{FF2B5EF4-FFF2-40B4-BE49-F238E27FC236}">
              <a16:creationId xmlns:a16="http://schemas.microsoft.com/office/drawing/2014/main" id="{B629099C-595A-4014-9B93-4989717679F9}"/>
            </a:ext>
          </a:extLst>
        </xdr:cNvPr>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804" name="フローチャート: 判断 803">
          <a:extLst>
            <a:ext uri="{FF2B5EF4-FFF2-40B4-BE49-F238E27FC236}">
              <a16:creationId xmlns:a16="http://schemas.microsoft.com/office/drawing/2014/main" id="{86113F43-6A41-4DDA-AB95-FF72419F299B}"/>
            </a:ext>
          </a:extLst>
        </xdr:cNvPr>
        <xdr:cNvSpPr/>
      </xdr:nvSpPr>
      <xdr:spPr>
        <a:xfrm>
          <a:off x="171627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05" name="フローチャート: 判断 804">
          <a:extLst>
            <a:ext uri="{FF2B5EF4-FFF2-40B4-BE49-F238E27FC236}">
              <a16:creationId xmlns:a16="http://schemas.microsoft.com/office/drawing/2014/main" id="{1DADAFFE-9464-4C5C-8E28-466AF14F6790}"/>
            </a:ext>
          </a:extLst>
        </xdr:cNvPr>
        <xdr:cNvSpPr/>
      </xdr:nvSpPr>
      <xdr:spPr>
        <a:xfrm>
          <a:off x="1638808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103B777F-540C-44F3-994C-7590A1C9525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95CD24CB-766E-441E-AD05-EE79D0215A6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20EDA1D7-9723-4886-8E80-7294F18A032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6F95D512-D506-4F82-8D6A-12C812EF56F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7B956854-8587-48D4-BAC6-1A73332E01B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811" name="楕円 810">
          <a:extLst>
            <a:ext uri="{FF2B5EF4-FFF2-40B4-BE49-F238E27FC236}">
              <a16:creationId xmlns:a16="http://schemas.microsoft.com/office/drawing/2014/main" id="{6EA0A6F1-29D3-41A8-A119-BE2A01C13319}"/>
            </a:ext>
          </a:extLst>
        </xdr:cNvPr>
        <xdr:cNvSpPr/>
      </xdr:nvSpPr>
      <xdr:spPr>
        <a:xfrm>
          <a:off x="19458940" y="14216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112684</xdr:rowOff>
    </xdr:from>
    <xdr:ext cx="469744" cy="259045"/>
    <xdr:sp macro="" textlink="">
      <xdr:nvSpPr>
        <xdr:cNvPr id="812" name="【児童館】&#10;一人当たり面積該当値テキスト">
          <a:extLst>
            <a:ext uri="{FF2B5EF4-FFF2-40B4-BE49-F238E27FC236}">
              <a16:creationId xmlns:a16="http://schemas.microsoft.com/office/drawing/2014/main" id="{34F3FF24-B67A-4CA1-9C31-B449E425688E}"/>
            </a:ext>
          </a:extLst>
        </xdr:cNvPr>
        <xdr:cNvSpPr txBox="1"/>
      </xdr:nvSpPr>
      <xdr:spPr>
        <a:xfrm>
          <a:off x="19547840" y="14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813" name="楕円 812">
          <a:extLst>
            <a:ext uri="{FF2B5EF4-FFF2-40B4-BE49-F238E27FC236}">
              <a16:creationId xmlns:a16="http://schemas.microsoft.com/office/drawing/2014/main" id="{8551C0C5-A47F-4A22-AA14-5E67C5B3EBB8}"/>
            </a:ext>
          </a:extLst>
        </xdr:cNvPr>
        <xdr:cNvSpPr/>
      </xdr:nvSpPr>
      <xdr:spPr>
        <a:xfrm>
          <a:off x="18735040" y="14216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13607</xdr:rowOff>
    </xdr:to>
    <xdr:cxnSp macro="">
      <xdr:nvCxnSpPr>
        <xdr:cNvPr id="814" name="直線コネクタ 813">
          <a:extLst>
            <a:ext uri="{FF2B5EF4-FFF2-40B4-BE49-F238E27FC236}">
              <a16:creationId xmlns:a16="http://schemas.microsoft.com/office/drawing/2014/main" id="{8EA71605-B7E7-4108-95AB-B96093034C3B}"/>
            </a:ext>
          </a:extLst>
        </xdr:cNvPr>
        <xdr:cNvCxnSpPr/>
      </xdr:nvCxnSpPr>
      <xdr:spPr>
        <a:xfrm>
          <a:off x="18778220" y="1426300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815" name="楕円 814">
          <a:extLst>
            <a:ext uri="{FF2B5EF4-FFF2-40B4-BE49-F238E27FC236}">
              <a16:creationId xmlns:a16="http://schemas.microsoft.com/office/drawing/2014/main" id="{F851AE37-5938-4DBD-8281-8D0993226568}"/>
            </a:ext>
          </a:extLst>
        </xdr:cNvPr>
        <xdr:cNvSpPr/>
      </xdr:nvSpPr>
      <xdr:spPr>
        <a:xfrm>
          <a:off x="17937480" y="14216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816" name="直線コネクタ 815">
          <a:extLst>
            <a:ext uri="{FF2B5EF4-FFF2-40B4-BE49-F238E27FC236}">
              <a16:creationId xmlns:a16="http://schemas.microsoft.com/office/drawing/2014/main" id="{116FDD28-2862-4FC5-9FF2-115224F92C4B}"/>
            </a:ext>
          </a:extLst>
        </xdr:cNvPr>
        <xdr:cNvCxnSpPr/>
      </xdr:nvCxnSpPr>
      <xdr:spPr>
        <a:xfrm>
          <a:off x="17988280" y="1426300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17" name="楕円 816">
          <a:extLst>
            <a:ext uri="{FF2B5EF4-FFF2-40B4-BE49-F238E27FC236}">
              <a16:creationId xmlns:a16="http://schemas.microsoft.com/office/drawing/2014/main" id="{6C190378-7135-4DA6-A5D3-A7BEA45F53B0}"/>
            </a:ext>
          </a:extLst>
        </xdr:cNvPr>
        <xdr:cNvSpPr/>
      </xdr:nvSpPr>
      <xdr:spPr>
        <a:xfrm>
          <a:off x="17162780" y="14216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13607</xdr:rowOff>
    </xdr:to>
    <xdr:cxnSp macro="">
      <xdr:nvCxnSpPr>
        <xdr:cNvPr id="818" name="直線コネクタ 817">
          <a:extLst>
            <a:ext uri="{FF2B5EF4-FFF2-40B4-BE49-F238E27FC236}">
              <a16:creationId xmlns:a16="http://schemas.microsoft.com/office/drawing/2014/main" id="{C20EA618-003A-4303-A286-8836EEC0668D}"/>
            </a:ext>
          </a:extLst>
        </xdr:cNvPr>
        <xdr:cNvCxnSpPr/>
      </xdr:nvCxnSpPr>
      <xdr:spPr>
        <a:xfrm>
          <a:off x="17213580" y="1426300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19" name="楕円 818">
          <a:extLst>
            <a:ext uri="{FF2B5EF4-FFF2-40B4-BE49-F238E27FC236}">
              <a16:creationId xmlns:a16="http://schemas.microsoft.com/office/drawing/2014/main" id="{731AC88B-F40E-4FCF-9E10-C511BEB69C3E}"/>
            </a:ext>
          </a:extLst>
        </xdr:cNvPr>
        <xdr:cNvSpPr/>
      </xdr:nvSpPr>
      <xdr:spPr>
        <a:xfrm>
          <a:off x="16388080" y="14216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13607</xdr:rowOff>
    </xdr:to>
    <xdr:cxnSp macro="">
      <xdr:nvCxnSpPr>
        <xdr:cNvPr id="820" name="直線コネクタ 819">
          <a:extLst>
            <a:ext uri="{FF2B5EF4-FFF2-40B4-BE49-F238E27FC236}">
              <a16:creationId xmlns:a16="http://schemas.microsoft.com/office/drawing/2014/main" id="{AB4A6FF7-899B-4343-A4D5-44040BBC423E}"/>
            </a:ext>
          </a:extLst>
        </xdr:cNvPr>
        <xdr:cNvCxnSpPr/>
      </xdr:nvCxnSpPr>
      <xdr:spPr>
        <a:xfrm>
          <a:off x="16431260" y="1426300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821" name="n_1aveValue【児童館】&#10;一人当たり面積">
          <a:extLst>
            <a:ext uri="{FF2B5EF4-FFF2-40B4-BE49-F238E27FC236}">
              <a16:creationId xmlns:a16="http://schemas.microsoft.com/office/drawing/2014/main" id="{5FB9A997-084D-4A51-B2BC-5E6643D3C80F}"/>
            </a:ext>
          </a:extLst>
        </xdr:cNvPr>
        <xdr:cNvSpPr txBox="1"/>
      </xdr:nvSpPr>
      <xdr:spPr>
        <a:xfrm>
          <a:off x="18561127"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2" name="n_2aveValue【児童館】&#10;一人当たり面積">
          <a:extLst>
            <a:ext uri="{FF2B5EF4-FFF2-40B4-BE49-F238E27FC236}">
              <a16:creationId xmlns:a16="http://schemas.microsoft.com/office/drawing/2014/main" id="{3B0A9C5A-5844-492F-8D4D-6AE4FE595A66}"/>
            </a:ext>
          </a:extLst>
        </xdr:cNvPr>
        <xdr:cNvSpPr txBox="1"/>
      </xdr:nvSpPr>
      <xdr:spPr>
        <a:xfrm>
          <a:off x="177762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823" name="n_3aveValue【児童館】&#10;一人当たり面積">
          <a:extLst>
            <a:ext uri="{FF2B5EF4-FFF2-40B4-BE49-F238E27FC236}">
              <a16:creationId xmlns:a16="http://schemas.microsoft.com/office/drawing/2014/main" id="{297F5FC7-76CC-4DBE-9CE3-B61FAA3BD700}"/>
            </a:ext>
          </a:extLst>
        </xdr:cNvPr>
        <xdr:cNvSpPr txBox="1"/>
      </xdr:nvSpPr>
      <xdr:spPr>
        <a:xfrm>
          <a:off x="1700156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24" name="n_4aveValue【児童館】&#10;一人当たり面積">
          <a:extLst>
            <a:ext uri="{FF2B5EF4-FFF2-40B4-BE49-F238E27FC236}">
              <a16:creationId xmlns:a16="http://schemas.microsoft.com/office/drawing/2014/main" id="{DC57930F-4816-47CC-AA52-47A66B5751BD}"/>
            </a:ext>
          </a:extLst>
        </xdr:cNvPr>
        <xdr:cNvSpPr txBox="1"/>
      </xdr:nvSpPr>
      <xdr:spPr>
        <a:xfrm>
          <a:off x="16226867" y="1364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55534</xdr:rowOff>
    </xdr:from>
    <xdr:ext cx="469744" cy="259045"/>
    <xdr:sp macro="" textlink="">
      <xdr:nvSpPr>
        <xdr:cNvPr id="825" name="n_1mainValue【児童館】&#10;一人当たり面積">
          <a:extLst>
            <a:ext uri="{FF2B5EF4-FFF2-40B4-BE49-F238E27FC236}">
              <a16:creationId xmlns:a16="http://schemas.microsoft.com/office/drawing/2014/main" id="{30C6B27F-9654-42F5-A6C0-0C938EB65CDD}"/>
            </a:ext>
          </a:extLst>
        </xdr:cNvPr>
        <xdr:cNvSpPr txBox="1"/>
      </xdr:nvSpPr>
      <xdr:spPr>
        <a:xfrm>
          <a:off x="18561127" y="143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826" name="n_2mainValue【児童館】&#10;一人当たり面積">
          <a:extLst>
            <a:ext uri="{FF2B5EF4-FFF2-40B4-BE49-F238E27FC236}">
              <a16:creationId xmlns:a16="http://schemas.microsoft.com/office/drawing/2014/main" id="{1C365A75-4436-49BF-9543-9883BF31A03D}"/>
            </a:ext>
          </a:extLst>
        </xdr:cNvPr>
        <xdr:cNvSpPr txBox="1"/>
      </xdr:nvSpPr>
      <xdr:spPr>
        <a:xfrm>
          <a:off x="17776267" y="143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827" name="n_3mainValue【児童館】&#10;一人当たり面積">
          <a:extLst>
            <a:ext uri="{FF2B5EF4-FFF2-40B4-BE49-F238E27FC236}">
              <a16:creationId xmlns:a16="http://schemas.microsoft.com/office/drawing/2014/main" id="{748A2FBF-2EF1-4C63-AA3D-45EFB30A8307}"/>
            </a:ext>
          </a:extLst>
        </xdr:cNvPr>
        <xdr:cNvSpPr txBox="1"/>
      </xdr:nvSpPr>
      <xdr:spPr>
        <a:xfrm>
          <a:off x="17001567" y="143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828" name="n_4mainValue【児童館】&#10;一人当たり面積">
          <a:extLst>
            <a:ext uri="{FF2B5EF4-FFF2-40B4-BE49-F238E27FC236}">
              <a16:creationId xmlns:a16="http://schemas.microsoft.com/office/drawing/2014/main" id="{C55A9AA6-E042-4081-831C-01C2329F36ED}"/>
            </a:ext>
          </a:extLst>
        </xdr:cNvPr>
        <xdr:cNvSpPr txBox="1"/>
      </xdr:nvSpPr>
      <xdr:spPr>
        <a:xfrm>
          <a:off x="16226867" y="143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58543B72-CACC-4115-9AF0-87FB38469A1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BBB87B66-EBA7-4814-A052-B937B0AAC02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1C573F03-9207-4DF0-BBFC-11791888026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DA24925D-6446-4D81-B25B-08712B17E5A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FA562793-4F57-4030-B655-AAC69B03A6F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C254BDCD-826A-49DA-8E78-10C8A2684FB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B1257690-1388-4DD1-9428-CDDF105D49E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F11F2A4B-88C5-4394-8252-587FCA644BA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DDA790F2-1293-4AC4-9F24-B6FAE32B41D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E412D93C-5996-484F-9153-71DD87C1EEC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2F2B12C2-A9E6-4FDA-B27D-B36B7FE7349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0" name="直線コネクタ 839">
          <a:extLst>
            <a:ext uri="{FF2B5EF4-FFF2-40B4-BE49-F238E27FC236}">
              <a16:creationId xmlns:a16="http://schemas.microsoft.com/office/drawing/2014/main" id="{B6152503-F239-4189-AF11-E620784CD787}"/>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1" name="テキスト ボックス 840">
          <a:extLst>
            <a:ext uri="{FF2B5EF4-FFF2-40B4-BE49-F238E27FC236}">
              <a16:creationId xmlns:a16="http://schemas.microsoft.com/office/drawing/2014/main" id="{29A4C0CA-BA2C-4D72-89AD-A12FB6FA01EA}"/>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2" name="直線コネクタ 841">
          <a:extLst>
            <a:ext uri="{FF2B5EF4-FFF2-40B4-BE49-F238E27FC236}">
              <a16:creationId xmlns:a16="http://schemas.microsoft.com/office/drawing/2014/main" id="{EB623917-B55E-4253-9956-9D5E656D986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3" name="テキスト ボックス 842">
          <a:extLst>
            <a:ext uri="{FF2B5EF4-FFF2-40B4-BE49-F238E27FC236}">
              <a16:creationId xmlns:a16="http://schemas.microsoft.com/office/drawing/2014/main" id="{3A33E731-DA6A-47A0-A6A0-E6E783B3ECC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4" name="直線コネクタ 843">
          <a:extLst>
            <a:ext uri="{FF2B5EF4-FFF2-40B4-BE49-F238E27FC236}">
              <a16:creationId xmlns:a16="http://schemas.microsoft.com/office/drawing/2014/main" id="{259F509C-2E34-41F4-B2CE-79C7C0D5568A}"/>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5" name="テキスト ボックス 844">
          <a:extLst>
            <a:ext uri="{FF2B5EF4-FFF2-40B4-BE49-F238E27FC236}">
              <a16:creationId xmlns:a16="http://schemas.microsoft.com/office/drawing/2014/main" id="{D896C42D-D2D3-4A7A-BDD4-1295E916189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6" name="直線コネクタ 845">
          <a:extLst>
            <a:ext uri="{FF2B5EF4-FFF2-40B4-BE49-F238E27FC236}">
              <a16:creationId xmlns:a16="http://schemas.microsoft.com/office/drawing/2014/main" id="{4BB1FA89-03ED-4F62-9309-A5293883E5E4}"/>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7" name="テキスト ボックス 846">
          <a:extLst>
            <a:ext uri="{FF2B5EF4-FFF2-40B4-BE49-F238E27FC236}">
              <a16:creationId xmlns:a16="http://schemas.microsoft.com/office/drawing/2014/main" id="{E675A7A3-FA01-4559-AF79-E8284B55D58D}"/>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8" name="直線コネクタ 847">
          <a:extLst>
            <a:ext uri="{FF2B5EF4-FFF2-40B4-BE49-F238E27FC236}">
              <a16:creationId xmlns:a16="http://schemas.microsoft.com/office/drawing/2014/main" id="{59842E96-DE62-4CEB-8FD2-7EEFA8FB475F}"/>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9" name="テキスト ボックス 848">
          <a:extLst>
            <a:ext uri="{FF2B5EF4-FFF2-40B4-BE49-F238E27FC236}">
              <a16:creationId xmlns:a16="http://schemas.microsoft.com/office/drawing/2014/main" id="{E5F408F9-8324-43A7-B97C-D4BD0193555B}"/>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5CEF40D2-B641-42FC-8335-C6DE39B1C52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公民館】&#10;有形固定資産減価償却率グラフ枠">
          <a:extLst>
            <a:ext uri="{FF2B5EF4-FFF2-40B4-BE49-F238E27FC236}">
              <a16:creationId xmlns:a16="http://schemas.microsoft.com/office/drawing/2014/main" id="{22D0FE92-F444-47CD-8FE7-F52A1F3A030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52" name="直線コネクタ 851">
          <a:extLst>
            <a:ext uri="{FF2B5EF4-FFF2-40B4-BE49-F238E27FC236}">
              <a16:creationId xmlns:a16="http://schemas.microsoft.com/office/drawing/2014/main" id="{170348D0-6AF0-46AA-82BB-0A8AEEB43B06}"/>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53" name="【公民館】&#10;有形固定資産減価償却率最小値テキスト">
          <a:extLst>
            <a:ext uri="{FF2B5EF4-FFF2-40B4-BE49-F238E27FC236}">
              <a16:creationId xmlns:a16="http://schemas.microsoft.com/office/drawing/2014/main" id="{09B36EDE-8FBF-463D-93B9-42EDEA29D149}"/>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54" name="直線コネクタ 853">
          <a:extLst>
            <a:ext uri="{FF2B5EF4-FFF2-40B4-BE49-F238E27FC236}">
              <a16:creationId xmlns:a16="http://schemas.microsoft.com/office/drawing/2014/main" id="{41728863-256A-4A7E-A84E-00A92602C083}"/>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55" name="【公民館】&#10;有形固定資産減価償却率最大値テキスト">
          <a:extLst>
            <a:ext uri="{FF2B5EF4-FFF2-40B4-BE49-F238E27FC236}">
              <a16:creationId xmlns:a16="http://schemas.microsoft.com/office/drawing/2014/main" id="{1B7C98EA-9A2B-4626-9827-0F56B6E89D0D}"/>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56" name="直線コネクタ 855">
          <a:extLst>
            <a:ext uri="{FF2B5EF4-FFF2-40B4-BE49-F238E27FC236}">
              <a16:creationId xmlns:a16="http://schemas.microsoft.com/office/drawing/2014/main" id="{1E3C284B-A054-4791-864B-2F41D89E5DE6}"/>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857" name="【公民館】&#10;有形固定資産減価償却率平均値テキスト">
          <a:extLst>
            <a:ext uri="{FF2B5EF4-FFF2-40B4-BE49-F238E27FC236}">
              <a16:creationId xmlns:a16="http://schemas.microsoft.com/office/drawing/2014/main" id="{EA8B593C-16B7-4C18-BBB9-B847563590AC}"/>
            </a:ext>
          </a:extLst>
        </xdr:cNvPr>
        <xdr:cNvSpPr txBox="1"/>
      </xdr:nvSpPr>
      <xdr:spPr>
        <a:xfrm>
          <a:off x="14414500" y="17529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858" name="フローチャート: 判断 857">
          <a:extLst>
            <a:ext uri="{FF2B5EF4-FFF2-40B4-BE49-F238E27FC236}">
              <a16:creationId xmlns:a16="http://schemas.microsoft.com/office/drawing/2014/main" id="{C0B55FBB-D91F-47A6-BEB4-A72EBD19EF64}"/>
            </a:ext>
          </a:extLst>
        </xdr:cNvPr>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859" name="フローチャート: 判断 858">
          <a:extLst>
            <a:ext uri="{FF2B5EF4-FFF2-40B4-BE49-F238E27FC236}">
              <a16:creationId xmlns:a16="http://schemas.microsoft.com/office/drawing/2014/main" id="{646F68BC-990A-443C-AB28-A05B75466ECE}"/>
            </a:ext>
          </a:extLst>
        </xdr:cNvPr>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860" name="フローチャート: 判断 859">
          <a:extLst>
            <a:ext uri="{FF2B5EF4-FFF2-40B4-BE49-F238E27FC236}">
              <a16:creationId xmlns:a16="http://schemas.microsoft.com/office/drawing/2014/main" id="{0B10BA90-B1DA-47C3-B51B-1321D79A378D}"/>
            </a:ext>
          </a:extLst>
        </xdr:cNvPr>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861" name="フローチャート: 判断 860">
          <a:extLst>
            <a:ext uri="{FF2B5EF4-FFF2-40B4-BE49-F238E27FC236}">
              <a16:creationId xmlns:a16="http://schemas.microsoft.com/office/drawing/2014/main" id="{52AA5879-835A-42E0-A9A1-DF557CE1432B}"/>
            </a:ext>
          </a:extLst>
        </xdr:cNvPr>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862" name="フローチャート: 判断 861">
          <a:extLst>
            <a:ext uri="{FF2B5EF4-FFF2-40B4-BE49-F238E27FC236}">
              <a16:creationId xmlns:a16="http://schemas.microsoft.com/office/drawing/2014/main" id="{73FBD5CD-AEB9-4BF5-8D8E-D64BCA86A7A8}"/>
            </a:ext>
          </a:extLst>
        </xdr:cNvPr>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1F7B6026-A018-480E-85E0-A1841C146C6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E7F0757B-3CEB-407F-89A0-60B6BBD837A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BF45E5ED-B1C0-4DD7-B2CD-3828E6225C2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24C2518B-1397-4E38-90C4-3B7BA4CDFAA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242CEF8-6D48-48F5-986B-07B59DCBD25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15239</xdr:rowOff>
    </xdr:from>
    <xdr:to>
      <xdr:col>85</xdr:col>
      <xdr:colOff>177800</xdr:colOff>
      <xdr:row>104</xdr:row>
      <xdr:rowOff>116839</xdr:rowOff>
    </xdr:to>
    <xdr:sp macro="" textlink="">
      <xdr:nvSpPr>
        <xdr:cNvPr id="868" name="楕円 867">
          <a:extLst>
            <a:ext uri="{FF2B5EF4-FFF2-40B4-BE49-F238E27FC236}">
              <a16:creationId xmlns:a16="http://schemas.microsoft.com/office/drawing/2014/main" id="{EC97D1AC-3D91-4174-AB35-F4662CB82D30}"/>
            </a:ext>
          </a:extLst>
        </xdr:cNvPr>
        <xdr:cNvSpPr/>
      </xdr:nvSpPr>
      <xdr:spPr>
        <a:xfrm>
          <a:off x="14325600" y="1744979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38116</xdr:rowOff>
    </xdr:from>
    <xdr:ext cx="405111" cy="259045"/>
    <xdr:sp macro="" textlink="">
      <xdr:nvSpPr>
        <xdr:cNvPr id="869" name="【公民館】&#10;有形固定資産減価償却率該当値テキスト">
          <a:extLst>
            <a:ext uri="{FF2B5EF4-FFF2-40B4-BE49-F238E27FC236}">
              <a16:creationId xmlns:a16="http://schemas.microsoft.com/office/drawing/2014/main" id="{CF8FDAA1-11D3-44E4-A586-733CAF350524}"/>
            </a:ext>
          </a:extLst>
        </xdr:cNvPr>
        <xdr:cNvSpPr txBox="1"/>
      </xdr:nvSpPr>
      <xdr:spPr>
        <a:xfrm>
          <a:off x="14414500" y="17305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146050</xdr:rowOff>
    </xdr:from>
    <xdr:to>
      <xdr:col>81</xdr:col>
      <xdr:colOff>101600</xdr:colOff>
      <xdr:row>104</xdr:row>
      <xdr:rowOff>76200</xdr:rowOff>
    </xdr:to>
    <xdr:sp macro="" textlink="">
      <xdr:nvSpPr>
        <xdr:cNvPr id="870" name="楕円 869">
          <a:extLst>
            <a:ext uri="{FF2B5EF4-FFF2-40B4-BE49-F238E27FC236}">
              <a16:creationId xmlns:a16="http://schemas.microsoft.com/office/drawing/2014/main" id="{2B33437D-738A-4091-8BDB-D1FC4E48789E}"/>
            </a:ext>
          </a:extLst>
        </xdr:cNvPr>
        <xdr:cNvSpPr/>
      </xdr:nvSpPr>
      <xdr:spPr>
        <a:xfrm>
          <a:off x="13578840" y="17412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25400</xdr:rowOff>
    </xdr:from>
    <xdr:to>
      <xdr:col>85</xdr:col>
      <xdr:colOff>127000</xdr:colOff>
      <xdr:row>104</xdr:row>
      <xdr:rowOff>66039</xdr:rowOff>
    </xdr:to>
    <xdr:cxnSp macro="">
      <xdr:nvCxnSpPr>
        <xdr:cNvPr id="871" name="直線コネクタ 870">
          <a:extLst>
            <a:ext uri="{FF2B5EF4-FFF2-40B4-BE49-F238E27FC236}">
              <a16:creationId xmlns:a16="http://schemas.microsoft.com/office/drawing/2014/main" id="{F3D02E68-7A33-49B9-8A1D-7A3B23E79AE4}"/>
            </a:ext>
          </a:extLst>
        </xdr:cNvPr>
        <xdr:cNvCxnSpPr/>
      </xdr:nvCxnSpPr>
      <xdr:spPr>
        <a:xfrm>
          <a:off x="13629640" y="17459960"/>
          <a:ext cx="74676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106680</xdr:rowOff>
    </xdr:from>
    <xdr:to>
      <xdr:col>76</xdr:col>
      <xdr:colOff>165100</xdr:colOff>
      <xdr:row>104</xdr:row>
      <xdr:rowOff>36830</xdr:rowOff>
    </xdr:to>
    <xdr:sp macro="" textlink="">
      <xdr:nvSpPr>
        <xdr:cNvPr id="872" name="楕円 871">
          <a:extLst>
            <a:ext uri="{FF2B5EF4-FFF2-40B4-BE49-F238E27FC236}">
              <a16:creationId xmlns:a16="http://schemas.microsoft.com/office/drawing/2014/main" id="{5EC0213F-D899-45DB-83ED-2005AD1EBA53}"/>
            </a:ext>
          </a:extLst>
        </xdr:cNvPr>
        <xdr:cNvSpPr/>
      </xdr:nvSpPr>
      <xdr:spPr>
        <a:xfrm>
          <a:off x="12804140" y="17373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157480</xdr:rowOff>
    </xdr:from>
    <xdr:to>
      <xdr:col>81</xdr:col>
      <xdr:colOff>50800</xdr:colOff>
      <xdr:row>104</xdr:row>
      <xdr:rowOff>25400</xdr:rowOff>
    </xdr:to>
    <xdr:cxnSp macro="">
      <xdr:nvCxnSpPr>
        <xdr:cNvPr id="873" name="直線コネクタ 872">
          <a:extLst>
            <a:ext uri="{FF2B5EF4-FFF2-40B4-BE49-F238E27FC236}">
              <a16:creationId xmlns:a16="http://schemas.microsoft.com/office/drawing/2014/main" id="{5E80E7F9-CDE2-4FF8-B82E-94DEEB8444CE}"/>
            </a:ext>
          </a:extLst>
        </xdr:cNvPr>
        <xdr:cNvCxnSpPr/>
      </xdr:nvCxnSpPr>
      <xdr:spPr>
        <a:xfrm>
          <a:off x="12854940" y="17424400"/>
          <a:ext cx="7747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64770</xdr:rowOff>
    </xdr:from>
    <xdr:to>
      <xdr:col>72</xdr:col>
      <xdr:colOff>38100</xdr:colOff>
      <xdr:row>103</xdr:row>
      <xdr:rowOff>166370</xdr:rowOff>
    </xdr:to>
    <xdr:sp macro="" textlink="">
      <xdr:nvSpPr>
        <xdr:cNvPr id="874" name="楕円 873">
          <a:extLst>
            <a:ext uri="{FF2B5EF4-FFF2-40B4-BE49-F238E27FC236}">
              <a16:creationId xmlns:a16="http://schemas.microsoft.com/office/drawing/2014/main" id="{421C581A-773F-4CED-ACC2-347555C18341}"/>
            </a:ext>
          </a:extLst>
        </xdr:cNvPr>
        <xdr:cNvSpPr/>
      </xdr:nvSpPr>
      <xdr:spPr>
        <a:xfrm>
          <a:off x="12029440" y="173316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115570</xdr:rowOff>
    </xdr:from>
    <xdr:to>
      <xdr:col>76</xdr:col>
      <xdr:colOff>114300</xdr:colOff>
      <xdr:row>103</xdr:row>
      <xdr:rowOff>157480</xdr:rowOff>
    </xdr:to>
    <xdr:cxnSp macro="">
      <xdr:nvCxnSpPr>
        <xdr:cNvPr id="875" name="直線コネクタ 874">
          <a:extLst>
            <a:ext uri="{FF2B5EF4-FFF2-40B4-BE49-F238E27FC236}">
              <a16:creationId xmlns:a16="http://schemas.microsoft.com/office/drawing/2014/main" id="{B55EF07C-D85B-4158-A916-9E57646F13A6}"/>
            </a:ext>
          </a:extLst>
        </xdr:cNvPr>
        <xdr:cNvCxnSpPr/>
      </xdr:nvCxnSpPr>
      <xdr:spPr>
        <a:xfrm>
          <a:off x="12072620" y="1738249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22861</xdr:rowOff>
    </xdr:from>
    <xdr:to>
      <xdr:col>67</xdr:col>
      <xdr:colOff>101600</xdr:colOff>
      <xdr:row>103</xdr:row>
      <xdr:rowOff>124461</xdr:rowOff>
    </xdr:to>
    <xdr:sp macro="" textlink="">
      <xdr:nvSpPr>
        <xdr:cNvPr id="876" name="楕円 875">
          <a:extLst>
            <a:ext uri="{FF2B5EF4-FFF2-40B4-BE49-F238E27FC236}">
              <a16:creationId xmlns:a16="http://schemas.microsoft.com/office/drawing/2014/main" id="{F9B420F9-519C-4588-9885-561310EFD16D}"/>
            </a:ext>
          </a:extLst>
        </xdr:cNvPr>
        <xdr:cNvSpPr/>
      </xdr:nvSpPr>
      <xdr:spPr>
        <a:xfrm>
          <a:off x="11231880" y="172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73661</xdr:rowOff>
    </xdr:from>
    <xdr:to>
      <xdr:col>71</xdr:col>
      <xdr:colOff>177800</xdr:colOff>
      <xdr:row>103</xdr:row>
      <xdr:rowOff>115570</xdr:rowOff>
    </xdr:to>
    <xdr:cxnSp macro="">
      <xdr:nvCxnSpPr>
        <xdr:cNvPr id="877" name="直線コネクタ 876">
          <a:extLst>
            <a:ext uri="{FF2B5EF4-FFF2-40B4-BE49-F238E27FC236}">
              <a16:creationId xmlns:a16="http://schemas.microsoft.com/office/drawing/2014/main" id="{69D0C4A6-2C67-4ADF-8635-4AF83EC5033A}"/>
            </a:ext>
          </a:extLst>
        </xdr:cNvPr>
        <xdr:cNvCxnSpPr/>
      </xdr:nvCxnSpPr>
      <xdr:spPr>
        <a:xfrm>
          <a:off x="11282680" y="17340581"/>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10177</xdr:rowOff>
    </xdr:from>
    <xdr:ext cx="405111" cy="259045"/>
    <xdr:sp macro="" textlink="">
      <xdr:nvSpPr>
        <xdr:cNvPr id="878" name="n_1aveValue【公民館】&#10;有形固定資産減価償却率">
          <a:extLst>
            <a:ext uri="{FF2B5EF4-FFF2-40B4-BE49-F238E27FC236}">
              <a16:creationId xmlns:a16="http://schemas.microsoft.com/office/drawing/2014/main" id="{96EA7733-900F-4059-BDB2-367B15A9F4E6}"/>
            </a:ext>
          </a:extLst>
        </xdr:cNvPr>
        <xdr:cNvSpPr txBox="1"/>
      </xdr:nvSpPr>
      <xdr:spPr>
        <a:xfrm>
          <a:off x="134372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170197</xdr:rowOff>
    </xdr:from>
    <xdr:ext cx="405111" cy="259045"/>
    <xdr:sp macro="" textlink="">
      <xdr:nvSpPr>
        <xdr:cNvPr id="879" name="n_2aveValue【公民館】&#10;有形固定資産減価償却率">
          <a:extLst>
            <a:ext uri="{FF2B5EF4-FFF2-40B4-BE49-F238E27FC236}">
              <a16:creationId xmlns:a16="http://schemas.microsoft.com/office/drawing/2014/main" id="{05F498E5-9382-456F-BBEA-D094E34AB3E8}"/>
            </a:ext>
          </a:extLst>
        </xdr:cNvPr>
        <xdr:cNvSpPr txBox="1"/>
      </xdr:nvSpPr>
      <xdr:spPr>
        <a:xfrm>
          <a:off x="126752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143527</xdr:rowOff>
    </xdr:from>
    <xdr:ext cx="405111" cy="259045"/>
    <xdr:sp macro="" textlink="">
      <xdr:nvSpPr>
        <xdr:cNvPr id="880" name="n_3aveValue【公民館】&#10;有形固定資産減価償却率">
          <a:extLst>
            <a:ext uri="{FF2B5EF4-FFF2-40B4-BE49-F238E27FC236}">
              <a16:creationId xmlns:a16="http://schemas.microsoft.com/office/drawing/2014/main" id="{4840D983-EBDA-4EED-92C3-75A865DC68AF}"/>
            </a:ext>
          </a:extLst>
        </xdr:cNvPr>
        <xdr:cNvSpPr txBox="1"/>
      </xdr:nvSpPr>
      <xdr:spPr>
        <a:xfrm>
          <a:off x="11900544" y="1757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881" name="n_4aveValue【公民館】&#10;有形固定資産減価償却率">
          <a:extLst>
            <a:ext uri="{FF2B5EF4-FFF2-40B4-BE49-F238E27FC236}">
              <a16:creationId xmlns:a16="http://schemas.microsoft.com/office/drawing/2014/main" id="{C4FED1E9-7346-406A-A6D1-E8082B09F961}"/>
            </a:ext>
          </a:extLst>
        </xdr:cNvPr>
        <xdr:cNvSpPr txBox="1"/>
      </xdr:nvSpPr>
      <xdr:spPr>
        <a:xfrm>
          <a:off x="11102984" y="1755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92727</xdr:rowOff>
    </xdr:from>
    <xdr:ext cx="405111" cy="259045"/>
    <xdr:sp macro="" textlink="">
      <xdr:nvSpPr>
        <xdr:cNvPr id="882" name="n_1mainValue【公民館】&#10;有形固定資産減価償却率">
          <a:extLst>
            <a:ext uri="{FF2B5EF4-FFF2-40B4-BE49-F238E27FC236}">
              <a16:creationId xmlns:a16="http://schemas.microsoft.com/office/drawing/2014/main" id="{7CDE0142-9BD0-406E-B75C-26EAD174B7A3}"/>
            </a:ext>
          </a:extLst>
        </xdr:cNvPr>
        <xdr:cNvSpPr txBox="1"/>
      </xdr:nvSpPr>
      <xdr:spPr>
        <a:xfrm>
          <a:off x="13437244"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53357</xdr:rowOff>
    </xdr:from>
    <xdr:ext cx="405111" cy="259045"/>
    <xdr:sp macro="" textlink="">
      <xdr:nvSpPr>
        <xdr:cNvPr id="883" name="n_2mainValue【公民館】&#10;有形固定資産減価償却率">
          <a:extLst>
            <a:ext uri="{FF2B5EF4-FFF2-40B4-BE49-F238E27FC236}">
              <a16:creationId xmlns:a16="http://schemas.microsoft.com/office/drawing/2014/main" id="{34C6AE60-84F7-4C7A-BBEE-7220B131D90F}"/>
            </a:ext>
          </a:extLst>
        </xdr:cNvPr>
        <xdr:cNvSpPr txBox="1"/>
      </xdr:nvSpPr>
      <xdr:spPr>
        <a:xfrm>
          <a:off x="12675244" y="1715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11447</xdr:rowOff>
    </xdr:from>
    <xdr:ext cx="405111" cy="259045"/>
    <xdr:sp macro="" textlink="">
      <xdr:nvSpPr>
        <xdr:cNvPr id="884" name="n_3mainValue【公民館】&#10;有形固定資産減価償却率">
          <a:extLst>
            <a:ext uri="{FF2B5EF4-FFF2-40B4-BE49-F238E27FC236}">
              <a16:creationId xmlns:a16="http://schemas.microsoft.com/office/drawing/2014/main" id="{EB81DD3E-64AA-4ED3-861D-6740D9697C28}"/>
            </a:ext>
          </a:extLst>
        </xdr:cNvPr>
        <xdr:cNvSpPr txBox="1"/>
      </xdr:nvSpPr>
      <xdr:spPr>
        <a:xfrm>
          <a:off x="11900544"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140988</xdr:rowOff>
    </xdr:from>
    <xdr:ext cx="405111" cy="259045"/>
    <xdr:sp macro="" textlink="">
      <xdr:nvSpPr>
        <xdr:cNvPr id="885" name="n_4mainValue【公民館】&#10;有形固定資産減価償却率">
          <a:extLst>
            <a:ext uri="{FF2B5EF4-FFF2-40B4-BE49-F238E27FC236}">
              <a16:creationId xmlns:a16="http://schemas.microsoft.com/office/drawing/2014/main" id="{2A7D1506-FD66-46A3-84E9-4670959FBDF2}"/>
            </a:ext>
          </a:extLst>
        </xdr:cNvPr>
        <xdr:cNvSpPr txBox="1"/>
      </xdr:nvSpPr>
      <xdr:spPr>
        <a:xfrm>
          <a:off x="11102984" y="170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8FC6262C-6D0A-4CFA-951F-6805E0F640A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4774B987-057A-436D-B5E2-1426241963B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1019B67C-C51C-4011-B74D-6F8E6EE99F7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8A9D89B8-84E8-4A23-86A4-9CDA74FFC13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927F2510-9B39-443F-B5CF-65DFBB96822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7A40DD06-DCF6-4037-9E17-0123372C3B2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80CD1E81-BEC4-48A3-9ACE-A7A57CFA4FD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85EDFEBC-F7C6-48D4-88E2-6FC77E9362A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CA42C07C-C35F-4FFC-9D16-BA0937A52BC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8DE80D07-37B6-4067-A8C0-003B85A6BCC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6" name="直線コネクタ 895">
          <a:extLst>
            <a:ext uri="{FF2B5EF4-FFF2-40B4-BE49-F238E27FC236}">
              <a16:creationId xmlns:a16="http://schemas.microsoft.com/office/drawing/2014/main" id="{2AF2D10C-27F1-4E63-94D0-D1F6AFCF4B8D}"/>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7" name="テキスト ボックス 896">
          <a:extLst>
            <a:ext uri="{FF2B5EF4-FFF2-40B4-BE49-F238E27FC236}">
              <a16:creationId xmlns:a16="http://schemas.microsoft.com/office/drawing/2014/main" id="{FF22E27C-A9A6-4757-B496-B443A4D85B12}"/>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8" name="直線コネクタ 897">
          <a:extLst>
            <a:ext uri="{FF2B5EF4-FFF2-40B4-BE49-F238E27FC236}">
              <a16:creationId xmlns:a16="http://schemas.microsoft.com/office/drawing/2014/main" id="{4951AD44-B371-4037-AE0A-0A4686A88DAB}"/>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9" name="テキスト ボックス 898">
          <a:extLst>
            <a:ext uri="{FF2B5EF4-FFF2-40B4-BE49-F238E27FC236}">
              <a16:creationId xmlns:a16="http://schemas.microsoft.com/office/drawing/2014/main" id="{F78F4C86-7238-4ADD-94FF-F66E255D7BA9}"/>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0" name="直線コネクタ 899">
          <a:extLst>
            <a:ext uri="{FF2B5EF4-FFF2-40B4-BE49-F238E27FC236}">
              <a16:creationId xmlns:a16="http://schemas.microsoft.com/office/drawing/2014/main" id="{515C55A9-B8DB-4664-A2FD-65BCC2728884}"/>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1" name="テキスト ボックス 900">
          <a:extLst>
            <a:ext uri="{FF2B5EF4-FFF2-40B4-BE49-F238E27FC236}">
              <a16:creationId xmlns:a16="http://schemas.microsoft.com/office/drawing/2014/main" id="{48947C6C-B8A2-474E-9F9D-E55318FB3318}"/>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2" name="直線コネクタ 901">
          <a:extLst>
            <a:ext uri="{FF2B5EF4-FFF2-40B4-BE49-F238E27FC236}">
              <a16:creationId xmlns:a16="http://schemas.microsoft.com/office/drawing/2014/main" id="{43EA7834-1A69-4BDC-A233-2FC8811B21B3}"/>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3" name="テキスト ボックス 902">
          <a:extLst>
            <a:ext uri="{FF2B5EF4-FFF2-40B4-BE49-F238E27FC236}">
              <a16:creationId xmlns:a16="http://schemas.microsoft.com/office/drawing/2014/main" id="{A95A1B31-B0E6-48E6-80DE-0E4F1084EC08}"/>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5D0D4EF4-A914-48E5-835D-940789E60F0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071E72BB-262E-49A1-9BCE-FCDF1A6C99D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公民館】&#10;一人当たり面積グラフ枠">
          <a:extLst>
            <a:ext uri="{FF2B5EF4-FFF2-40B4-BE49-F238E27FC236}">
              <a16:creationId xmlns:a16="http://schemas.microsoft.com/office/drawing/2014/main" id="{590E717F-00EA-4187-B8AB-F15BF13FB1B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907" name="直線コネクタ 906">
          <a:extLst>
            <a:ext uri="{FF2B5EF4-FFF2-40B4-BE49-F238E27FC236}">
              <a16:creationId xmlns:a16="http://schemas.microsoft.com/office/drawing/2014/main" id="{2109C64F-9742-41B3-9FCF-0C0196BDA677}"/>
            </a:ext>
          </a:extLst>
        </xdr:cNvPr>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08" name="【公民館】&#10;一人当たり面積最小値テキスト">
          <a:extLst>
            <a:ext uri="{FF2B5EF4-FFF2-40B4-BE49-F238E27FC236}">
              <a16:creationId xmlns:a16="http://schemas.microsoft.com/office/drawing/2014/main" id="{9F5249C3-1CE0-4385-B90B-0BFBBFBC35F8}"/>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09" name="直線コネクタ 908">
          <a:extLst>
            <a:ext uri="{FF2B5EF4-FFF2-40B4-BE49-F238E27FC236}">
              <a16:creationId xmlns:a16="http://schemas.microsoft.com/office/drawing/2014/main" id="{E307BAFF-2AFA-4196-AEFE-5CC1BDED93DE}"/>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910" name="【公民館】&#10;一人当たり面積最大値テキスト">
          <a:extLst>
            <a:ext uri="{FF2B5EF4-FFF2-40B4-BE49-F238E27FC236}">
              <a16:creationId xmlns:a16="http://schemas.microsoft.com/office/drawing/2014/main" id="{06131765-1E83-47A5-965E-9DB3707CDD67}"/>
            </a:ext>
          </a:extLst>
        </xdr:cNvPr>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911" name="直線コネクタ 910">
          <a:extLst>
            <a:ext uri="{FF2B5EF4-FFF2-40B4-BE49-F238E27FC236}">
              <a16:creationId xmlns:a16="http://schemas.microsoft.com/office/drawing/2014/main" id="{440324A2-CA9B-4F74-B938-63A1A3DA1EED}"/>
            </a:ext>
          </a:extLst>
        </xdr:cNvPr>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912" name="【公民館】&#10;一人当たり面積平均値テキスト">
          <a:extLst>
            <a:ext uri="{FF2B5EF4-FFF2-40B4-BE49-F238E27FC236}">
              <a16:creationId xmlns:a16="http://schemas.microsoft.com/office/drawing/2014/main" id="{43343D7F-649E-4D96-B153-186D483C740D}"/>
            </a:ext>
          </a:extLst>
        </xdr:cNvPr>
        <xdr:cNvSpPr txBox="1"/>
      </xdr:nvSpPr>
      <xdr:spPr>
        <a:xfrm>
          <a:off x="19547840" y="17602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913" name="フローチャート: 判断 912">
          <a:extLst>
            <a:ext uri="{FF2B5EF4-FFF2-40B4-BE49-F238E27FC236}">
              <a16:creationId xmlns:a16="http://schemas.microsoft.com/office/drawing/2014/main" id="{97180D25-1FA6-4827-8D32-D9670B4E6B6C}"/>
            </a:ext>
          </a:extLst>
        </xdr:cNvPr>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914" name="フローチャート: 判断 913">
          <a:extLst>
            <a:ext uri="{FF2B5EF4-FFF2-40B4-BE49-F238E27FC236}">
              <a16:creationId xmlns:a16="http://schemas.microsoft.com/office/drawing/2014/main" id="{B5941A7D-EFDD-4794-B13C-F8237F0FE787}"/>
            </a:ext>
          </a:extLst>
        </xdr:cNvPr>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15" name="フローチャート: 判断 914">
          <a:extLst>
            <a:ext uri="{FF2B5EF4-FFF2-40B4-BE49-F238E27FC236}">
              <a16:creationId xmlns:a16="http://schemas.microsoft.com/office/drawing/2014/main" id="{9BBC252C-819A-4B47-8D14-4832F3E93A48}"/>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916" name="フローチャート: 判断 915">
          <a:extLst>
            <a:ext uri="{FF2B5EF4-FFF2-40B4-BE49-F238E27FC236}">
              <a16:creationId xmlns:a16="http://schemas.microsoft.com/office/drawing/2014/main" id="{EB7D135B-F3F8-47ED-8FA5-2FB44C37AC00}"/>
            </a:ext>
          </a:extLst>
        </xdr:cNvPr>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917" name="フローチャート: 判断 916">
          <a:extLst>
            <a:ext uri="{FF2B5EF4-FFF2-40B4-BE49-F238E27FC236}">
              <a16:creationId xmlns:a16="http://schemas.microsoft.com/office/drawing/2014/main" id="{F6E8DF72-801B-45CA-9C86-105539C24E0E}"/>
            </a:ext>
          </a:extLst>
        </xdr:cNvPr>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5B4A6480-261B-473F-AFCA-F2DC05E335C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EAD8191B-BD8A-4186-8181-748A3AC0472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F3EE7B8B-0012-4981-AC43-3AEF9FC9F85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9DDA75CA-B5DF-46CD-842C-AC6D62BFC3D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34CAB27-D645-47F9-B229-E128A6D7B5C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52832</xdr:rowOff>
    </xdr:from>
    <xdr:to>
      <xdr:col>116</xdr:col>
      <xdr:colOff>114300</xdr:colOff>
      <xdr:row>107</xdr:row>
      <xdr:rowOff>154432</xdr:rowOff>
    </xdr:to>
    <xdr:sp macro="" textlink="">
      <xdr:nvSpPr>
        <xdr:cNvPr id="923" name="楕円 922">
          <a:extLst>
            <a:ext uri="{FF2B5EF4-FFF2-40B4-BE49-F238E27FC236}">
              <a16:creationId xmlns:a16="http://schemas.microsoft.com/office/drawing/2014/main" id="{17B870E5-4A04-41DC-A383-67924C2606DD}"/>
            </a:ext>
          </a:extLst>
        </xdr:cNvPr>
        <xdr:cNvSpPr/>
      </xdr:nvSpPr>
      <xdr:spPr>
        <a:xfrm>
          <a:off x="19458940" y="1799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139209</xdr:rowOff>
    </xdr:from>
    <xdr:ext cx="469744" cy="259045"/>
    <xdr:sp macro="" textlink="">
      <xdr:nvSpPr>
        <xdr:cNvPr id="924" name="【公民館】&#10;一人当たり面積該当値テキスト">
          <a:extLst>
            <a:ext uri="{FF2B5EF4-FFF2-40B4-BE49-F238E27FC236}">
              <a16:creationId xmlns:a16="http://schemas.microsoft.com/office/drawing/2014/main" id="{F03BA3E1-BC0B-475F-8B91-5A458691FA93}"/>
            </a:ext>
          </a:extLst>
        </xdr:cNvPr>
        <xdr:cNvSpPr txBox="1"/>
      </xdr:nvSpPr>
      <xdr:spPr>
        <a:xfrm>
          <a:off x="19547840" y="179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52832</xdr:rowOff>
    </xdr:from>
    <xdr:to>
      <xdr:col>112</xdr:col>
      <xdr:colOff>38100</xdr:colOff>
      <xdr:row>107</xdr:row>
      <xdr:rowOff>154432</xdr:rowOff>
    </xdr:to>
    <xdr:sp macro="" textlink="">
      <xdr:nvSpPr>
        <xdr:cNvPr id="925" name="楕円 924">
          <a:extLst>
            <a:ext uri="{FF2B5EF4-FFF2-40B4-BE49-F238E27FC236}">
              <a16:creationId xmlns:a16="http://schemas.microsoft.com/office/drawing/2014/main" id="{1C61469B-725D-489A-87AD-9688B71EFCF7}"/>
            </a:ext>
          </a:extLst>
        </xdr:cNvPr>
        <xdr:cNvSpPr/>
      </xdr:nvSpPr>
      <xdr:spPr>
        <a:xfrm>
          <a:off x="18735040" y="179903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103632</xdr:rowOff>
    </xdr:from>
    <xdr:to>
      <xdr:col>116</xdr:col>
      <xdr:colOff>63500</xdr:colOff>
      <xdr:row>107</xdr:row>
      <xdr:rowOff>103632</xdr:rowOff>
    </xdr:to>
    <xdr:cxnSp macro="">
      <xdr:nvCxnSpPr>
        <xdr:cNvPr id="926" name="直線コネクタ 925">
          <a:extLst>
            <a:ext uri="{FF2B5EF4-FFF2-40B4-BE49-F238E27FC236}">
              <a16:creationId xmlns:a16="http://schemas.microsoft.com/office/drawing/2014/main" id="{0C45794D-039A-4D35-8662-6E56AB7E502B}"/>
            </a:ext>
          </a:extLst>
        </xdr:cNvPr>
        <xdr:cNvCxnSpPr/>
      </xdr:nvCxnSpPr>
      <xdr:spPr>
        <a:xfrm>
          <a:off x="18778220" y="180411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52832</xdr:rowOff>
    </xdr:from>
    <xdr:to>
      <xdr:col>107</xdr:col>
      <xdr:colOff>101600</xdr:colOff>
      <xdr:row>107</xdr:row>
      <xdr:rowOff>154432</xdr:rowOff>
    </xdr:to>
    <xdr:sp macro="" textlink="">
      <xdr:nvSpPr>
        <xdr:cNvPr id="927" name="楕円 926">
          <a:extLst>
            <a:ext uri="{FF2B5EF4-FFF2-40B4-BE49-F238E27FC236}">
              <a16:creationId xmlns:a16="http://schemas.microsoft.com/office/drawing/2014/main" id="{7CE95ACA-383A-4E41-8E68-3A811EE87499}"/>
            </a:ext>
          </a:extLst>
        </xdr:cNvPr>
        <xdr:cNvSpPr/>
      </xdr:nvSpPr>
      <xdr:spPr>
        <a:xfrm>
          <a:off x="17937480" y="1799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103632</xdr:rowOff>
    </xdr:from>
    <xdr:to>
      <xdr:col>111</xdr:col>
      <xdr:colOff>177800</xdr:colOff>
      <xdr:row>107</xdr:row>
      <xdr:rowOff>103632</xdr:rowOff>
    </xdr:to>
    <xdr:cxnSp macro="">
      <xdr:nvCxnSpPr>
        <xdr:cNvPr id="928" name="直線コネクタ 927">
          <a:extLst>
            <a:ext uri="{FF2B5EF4-FFF2-40B4-BE49-F238E27FC236}">
              <a16:creationId xmlns:a16="http://schemas.microsoft.com/office/drawing/2014/main" id="{A50F5348-07CA-4FC2-9BF2-2E07712E6D08}"/>
            </a:ext>
          </a:extLst>
        </xdr:cNvPr>
        <xdr:cNvCxnSpPr/>
      </xdr:nvCxnSpPr>
      <xdr:spPr>
        <a:xfrm>
          <a:off x="17988280" y="1804111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52832</xdr:rowOff>
    </xdr:from>
    <xdr:to>
      <xdr:col>102</xdr:col>
      <xdr:colOff>165100</xdr:colOff>
      <xdr:row>107</xdr:row>
      <xdr:rowOff>154432</xdr:rowOff>
    </xdr:to>
    <xdr:sp macro="" textlink="">
      <xdr:nvSpPr>
        <xdr:cNvPr id="929" name="楕円 928">
          <a:extLst>
            <a:ext uri="{FF2B5EF4-FFF2-40B4-BE49-F238E27FC236}">
              <a16:creationId xmlns:a16="http://schemas.microsoft.com/office/drawing/2014/main" id="{947CA8A5-CD3A-4726-990E-E0C4E837D685}"/>
            </a:ext>
          </a:extLst>
        </xdr:cNvPr>
        <xdr:cNvSpPr/>
      </xdr:nvSpPr>
      <xdr:spPr>
        <a:xfrm>
          <a:off x="17162780" y="1799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103632</xdr:rowOff>
    </xdr:from>
    <xdr:to>
      <xdr:col>107</xdr:col>
      <xdr:colOff>50800</xdr:colOff>
      <xdr:row>107</xdr:row>
      <xdr:rowOff>103632</xdr:rowOff>
    </xdr:to>
    <xdr:cxnSp macro="">
      <xdr:nvCxnSpPr>
        <xdr:cNvPr id="930" name="直線コネクタ 929">
          <a:extLst>
            <a:ext uri="{FF2B5EF4-FFF2-40B4-BE49-F238E27FC236}">
              <a16:creationId xmlns:a16="http://schemas.microsoft.com/office/drawing/2014/main" id="{C1F8FC83-D8EA-45BE-9290-62E82ACE0BE6}"/>
            </a:ext>
          </a:extLst>
        </xdr:cNvPr>
        <xdr:cNvCxnSpPr/>
      </xdr:nvCxnSpPr>
      <xdr:spPr>
        <a:xfrm>
          <a:off x="17213580" y="1804111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52832</xdr:rowOff>
    </xdr:from>
    <xdr:to>
      <xdr:col>98</xdr:col>
      <xdr:colOff>38100</xdr:colOff>
      <xdr:row>107</xdr:row>
      <xdr:rowOff>154432</xdr:rowOff>
    </xdr:to>
    <xdr:sp macro="" textlink="">
      <xdr:nvSpPr>
        <xdr:cNvPr id="931" name="楕円 930">
          <a:extLst>
            <a:ext uri="{FF2B5EF4-FFF2-40B4-BE49-F238E27FC236}">
              <a16:creationId xmlns:a16="http://schemas.microsoft.com/office/drawing/2014/main" id="{D927FF60-0A82-484C-8061-081F577FFFD4}"/>
            </a:ext>
          </a:extLst>
        </xdr:cNvPr>
        <xdr:cNvSpPr/>
      </xdr:nvSpPr>
      <xdr:spPr>
        <a:xfrm>
          <a:off x="16388080" y="179903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103632</xdr:rowOff>
    </xdr:from>
    <xdr:to>
      <xdr:col>102</xdr:col>
      <xdr:colOff>114300</xdr:colOff>
      <xdr:row>107</xdr:row>
      <xdr:rowOff>103632</xdr:rowOff>
    </xdr:to>
    <xdr:cxnSp macro="">
      <xdr:nvCxnSpPr>
        <xdr:cNvPr id="932" name="直線コネクタ 931">
          <a:extLst>
            <a:ext uri="{FF2B5EF4-FFF2-40B4-BE49-F238E27FC236}">
              <a16:creationId xmlns:a16="http://schemas.microsoft.com/office/drawing/2014/main" id="{A31451CB-5CD3-4A44-94B1-B3E9171D65E0}"/>
            </a:ext>
          </a:extLst>
        </xdr:cNvPr>
        <xdr:cNvCxnSpPr/>
      </xdr:nvCxnSpPr>
      <xdr:spPr>
        <a:xfrm>
          <a:off x="16431260" y="1804111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933" name="n_1aveValue【公民館】&#10;一人当たり面積">
          <a:extLst>
            <a:ext uri="{FF2B5EF4-FFF2-40B4-BE49-F238E27FC236}">
              <a16:creationId xmlns:a16="http://schemas.microsoft.com/office/drawing/2014/main" id="{3E940F8D-3F86-45DB-9D50-0FFECAFED63E}"/>
            </a:ext>
          </a:extLst>
        </xdr:cNvPr>
        <xdr:cNvSpPr txBox="1"/>
      </xdr:nvSpPr>
      <xdr:spPr>
        <a:xfrm>
          <a:off x="1856112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934" name="n_2aveValue【公民館】&#10;一人当たり面積">
          <a:extLst>
            <a:ext uri="{FF2B5EF4-FFF2-40B4-BE49-F238E27FC236}">
              <a16:creationId xmlns:a16="http://schemas.microsoft.com/office/drawing/2014/main" id="{8058D2E2-FB8B-4846-9A96-E5C0782CCAF9}"/>
            </a:ext>
          </a:extLst>
        </xdr:cNvPr>
        <xdr:cNvSpPr txBox="1"/>
      </xdr:nvSpPr>
      <xdr:spPr>
        <a:xfrm>
          <a:off x="177762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935" name="n_3aveValue【公民館】&#10;一人当たり面積">
          <a:extLst>
            <a:ext uri="{FF2B5EF4-FFF2-40B4-BE49-F238E27FC236}">
              <a16:creationId xmlns:a16="http://schemas.microsoft.com/office/drawing/2014/main" id="{58730F90-9466-4937-BD35-F6F69B5ACD6F}"/>
            </a:ext>
          </a:extLst>
        </xdr:cNvPr>
        <xdr:cNvSpPr txBox="1"/>
      </xdr:nvSpPr>
      <xdr:spPr>
        <a:xfrm>
          <a:off x="1700156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936" name="n_4aveValue【公民館】&#10;一人当たり面積">
          <a:extLst>
            <a:ext uri="{FF2B5EF4-FFF2-40B4-BE49-F238E27FC236}">
              <a16:creationId xmlns:a16="http://schemas.microsoft.com/office/drawing/2014/main" id="{3E7B353E-7934-492A-A3BF-C5C3F030B3E7}"/>
            </a:ext>
          </a:extLst>
        </xdr:cNvPr>
        <xdr:cNvSpPr txBox="1"/>
      </xdr:nvSpPr>
      <xdr:spPr>
        <a:xfrm>
          <a:off x="162268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145559</xdr:rowOff>
    </xdr:from>
    <xdr:ext cx="469744" cy="259045"/>
    <xdr:sp macro="" textlink="">
      <xdr:nvSpPr>
        <xdr:cNvPr id="937" name="n_1mainValue【公民館】&#10;一人当たり面積">
          <a:extLst>
            <a:ext uri="{FF2B5EF4-FFF2-40B4-BE49-F238E27FC236}">
              <a16:creationId xmlns:a16="http://schemas.microsoft.com/office/drawing/2014/main" id="{B07D6DBF-BF28-4493-AEA6-0A59E0EEF4D6}"/>
            </a:ext>
          </a:extLst>
        </xdr:cNvPr>
        <xdr:cNvSpPr txBox="1"/>
      </xdr:nvSpPr>
      <xdr:spPr>
        <a:xfrm>
          <a:off x="18561127" y="180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145559</xdr:rowOff>
    </xdr:from>
    <xdr:ext cx="469744" cy="259045"/>
    <xdr:sp macro="" textlink="">
      <xdr:nvSpPr>
        <xdr:cNvPr id="938" name="n_2mainValue【公民館】&#10;一人当たり面積">
          <a:extLst>
            <a:ext uri="{FF2B5EF4-FFF2-40B4-BE49-F238E27FC236}">
              <a16:creationId xmlns:a16="http://schemas.microsoft.com/office/drawing/2014/main" id="{0B34BF17-EC44-4D1C-90F3-FAEBC1C6C7DF}"/>
            </a:ext>
          </a:extLst>
        </xdr:cNvPr>
        <xdr:cNvSpPr txBox="1"/>
      </xdr:nvSpPr>
      <xdr:spPr>
        <a:xfrm>
          <a:off x="17776267" y="180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145559</xdr:rowOff>
    </xdr:from>
    <xdr:ext cx="469744" cy="259045"/>
    <xdr:sp macro="" textlink="">
      <xdr:nvSpPr>
        <xdr:cNvPr id="939" name="n_3mainValue【公民館】&#10;一人当たり面積">
          <a:extLst>
            <a:ext uri="{FF2B5EF4-FFF2-40B4-BE49-F238E27FC236}">
              <a16:creationId xmlns:a16="http://schemas.microsoft.com/office/drawing/2014/main" id="{C202D9B5-2D00-42A6-B43C-871CB17305B2}"/>
            </a:ext>
          </a:extLst>
        </xdr:cNvPr>
        <xdr:cNvSpPr txBox="1"/>
      </xdr:nvSpPr>
      <xdr:spPr>
        <a:xfrm>
          <a:off x="17001567" y="180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145559</xdr:rowOff>
    </xdr:from>
    <xdr:ext cx="469744" cy="259045"/>
    <xdr:sp macro="" textlink="">
      <xdr:nvSpPr>
        <xdr:cNvPr id="940" name="n_4mainValue【公民館】&#10;一人当たり面積">
          <a:extLst>
            <a:ext uri="{FF2B5EF4-FFF2-40B4-BE49-F238E27FC236}">
              <a16:creationId xmlns:a16="http://schemas.microsoft.com/office/drawing/2014/main" id="{5E7B9CDE-D6D4-4ABF-9F72-51D70DFE2CD3}"/>
            </a:ext>
          </a:extLst>
        </xdr:cNvPr>
        <xdr:cNvSpPr txBox="1"/>
      </xdr:nvSpPr>
      <xdr:spPr>
        <a:xfrm>
          <a:off x="16226867" y="180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68E7F57D-6100-4D00-8DDD-4C2020E9F2D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41C90567-9B07-4D75-9DED-5EDEF898C96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A01A5218-9BA6-4D66-B1EC-91C641454DE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道路</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当町の特徴として、面積が小さく東西と南北の延長がほぼ等しい値であり、町内に山道等が無く平野面積が</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r>
            <a:rPr kumimoji="1" lang="ja-JP" altLang="en-US" sz="1100">
              <a:solidFill>
                <a:schemeClr val="tx1"/>
              </a:solidFill>
              <a:latin typeface="ＭＳ Ｐゴシック" panose="020B0600070205080204" pitchFamily="50" charset="-128"/>
              <a:ea typeface="ＭＳ Ｐゴシック" panose="020B0600070205080204" pitchFamily="50" charset="-128"/>
            </a:rPr>
            <a:t>割以上であることから道路総延長が短く管理ができるため、定期的に道路の改修を行うことで有形固定資産減価償却率は類似団体平均値と比較して低い水準で維持ができている。</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町立の保育園が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園あり、これらの保育園は平成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14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年から平成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年に鉄骨造又は鉄筋コンクリート造で建設されたため、施設の大規模改修等は実施していないことから、有形固定資産減価償却率は徐々に高くなっている。</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学校施設</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校舎については昭和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年から平成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に建設しており、建物附属設備等に償却が完了しているものが多数あるため、有形固定資産減価償却率は全国平均と同等の値となっている。築年数の経過した施設について適時改修をしており、令和元年度以降は、小中学校の空調設備の大規模整備を優先的に実施したため、静岡県平均と比較すると有形固定資産減価償却率は低い水準となっている。また、保有する学校数が少なく（小学校</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校、中学校</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校）、</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校当たりの児童・生徒数が多いため、学校施設の一人当たり面積が類似団体平均値と比較して低くなっている。</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港湾・漁港</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擁壁や護岸等の漁港主要施設が償却を完了しているため、他施設と比較して有形固定資産減価償却率は高くなっているが、町の独自事業として防潮堤の整備と併せて漁港内の多目的広場の整備を実施したため、有形固定資産減価償却率は県平均と比較して低くなっている。</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公民館</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公民館の老朽化に伴う大規模改修を実施したことにより、有形固定資産減価償却率は類似団体平均値と比較して低くなっており、以降は大規模改修等を実施していないことから徐々に上昇している。なお、公民館は町内に</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施設しか保有していないため、一人当たり面積が類似団体平均値と比較し低くなっている。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D7E5F0-DAFE-4FF7-B9D0-C4CBA77B79C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771E39-8E65-496C-8000-9B87928CDC4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9D8B7D-A76A-43A3-80A4-7B36FC52C5F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1A9A965-31FC-41BE-BD29-6A7D8333D4B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DBBD2D-217B-4DAB-89C2-5D0B0E48E78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E04616-6FF1-45C2-972F-F4AC9A1885B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32EE08F-0A4A-42E3-9720-062A1993278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4A03B2-11EC-4661-943A-85FC8116863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0426329-2579-4322-9B45-E27D1386A01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347B21-846D-4E44-ADFA-6D7F4EC361B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29,255
26,920
20.73
13,918,829
13,282,780
556,571
7,133,248
9,198,656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614665-20DC-42B2-8B50-3011EACD135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92DD64-52EF-4C91-9E5B-0609890575C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8E6E84-7F49-4CC8-A8DA-57E06C58FA6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37113D-17C4-4593-8B45-9F9B4C8DE6C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B8F602-1D98-4D84-9A56-DE4F12AB061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22FA1D1-D620-4907-A027-A2923D18300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855215-EF47-4492-BE7E-3F952A6C2C1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311D0C-9CD1-4860-86E8-AA4F586F1DA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C5FF0A-DEAB-4E4E-8446-E16CA6A55AA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EF93C3-5E6F-486C-9219-FA4F484A933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D408A3-FDCE-4384-8B8C-050298FB54D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30E403-B086-442C-8CEE-55DA9CDD410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BA2A8F5-3FD2-44C7-96FA-7967F2B8425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A52B5E-2770-4B7A-8BD0-3257A602C13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349080-6599-4EC4-B6E8-2F8EA75ABE7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1B5F18-A9D9-4A8F-9E97-FC4C183F1D0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EE5625-2427-4270-8B4C-AEBB92D5FFB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C58C80-B565-4DBB-9501-93231FC2088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D059417-1A6E-44AA-B642-4D66C18D26F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B4DAEF-9E9C-4B29-A2AF-D1A63449A0E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9BA474-2341-4265-BDA3-D39CA914E1B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98EC3B-5AF3-486E-A683-64773E2013C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31FA5E-2C16-4847-90DF-1C365E6C8F4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25B5CFC-ECF5-42B0-8EDA-163C514F015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B7190E-31AB-42C3-9C79-12C249242AE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6432CAE-AE03-435E-A867-7F92E162BA8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2A7778-F43D-477D-AD83-1EB3B3716DD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13135D-7605-4DE5-9C85-EAFA150CB80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78EE09-97D9-4451-81FB-7A68739AB5C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F862352-E234-4E3A-A549-F507A507334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BB02AD-56CF-4DB0-B629-A71DFDADF30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58EC4A1-8D76-498F-A794-31875C69139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8BA2C29-0E88-410B-8662-D00D4CB1A8B9}"/>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AD2F5D0A-87DC-4DA3-803F-306198EDCC28}"/>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E8722EF-B417-4BBD-81D5-F44CD9171B32}"/>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BCF480A-A984-4ABD-9BF8-CC60A4EADA74}"/>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BB03568-BB1D-4F78-922C-AF0B199286D1}"/>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E13D77D-5224-4C00-9237-46BADD5C26E6}"/>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158EA4C-102D-4F18-8EC9-192FD0037E36}"/>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90F78C7-D4E4-44FE-A23C-D46B6FC31406}"/>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B06CFAF-C9C8-4D0B-AFD4-8C0BB979D09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F0A05460-AEF0-4260-BBF7-4CE32A72BB6D}"/>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97F14626-FF0E-457D-A724-87E45C52AC2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46F393BC-5138-4DC6-A6F6-17EFF82512C6}"/>
            </a:ext>
          </a:extLst>
        </xdr:cNvPr>
        <xdr:cNvCxnSpPr/>
      </xdr:nvCxnSpPr>
      <xdr:spPr>
        <a:xfrm flipV="1">
          <a:off x="4086225" y="5576316"/>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289C8E66-BF81-4F89-A9D3-8610BB6A918F}"/>
            </a:ext>
          </a:extLst>
        </xdr:cNvPr>
        <xdr:cNvSpPr txBox="1"/>
      </xdr:nvSpPr>
      <xdr:spPr>
        <a:xfrm>
          <a:off x="412496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0D453B3E-A989-489A-AA82-96C97F2384F6}"/>
            </a:ext>
          </a:extLst>
        </xdr:cNvPr>
        <xdr:cNvCxnSpPr/>
      </xdr:nvCxnSpPr>
      <xdr:spPr>
        <a:xfrm>
          <a:off x="4020820" y="7103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B2576E07-023A-43F9-9625-7469476AD232}"/>
            </a:ext>
          </a:extLst>
        </xdr:cNvPr>
        <xdr:cNvSpPr txBox="1"/>
      </xdr:nvSpPr>
      <xdr:spPr>
        <a:xfrm>
          <a:off x="4124960" y="535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590345CD-85C2-442C-8B3A-32D6FCA2D920}"/>
            </a:ext>
          </a:extLst>
        </xdr:cNvPr>
        <xdr:cNvCxnSpPr/>
      </xdr:nvCxnSpPr>
      <xdr:spPr>
        <a:xfrm>
          <a:off x="4020820" y="557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0" name="【図書館】&#10;有形固定資産減価償却率平均値テキスト">
          <a:extLst>
            <a:ext uri="{FF2B5EF4-FFF2-40B4-BE49-F238E27FC236}">
              <a16:creationId xmlns:a16="http://schemas.microsoft.com/office/drawing/2014/main" id="{36EB28D0-3C2B-41CF-8198-9EE2D75ECE89}"/>
            </a:ext>
          </a:extLst>
        </xdr:cNvPr>
        <xdr:cNvSpPr txBox="1"/>
      </xdr:nvSpPr>
      <xdr:spPr>
        <a:xfrm>
          <a:off x="412496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CDCDD990-45CC-4DBE-AF08-BAB1592A2EEE}"/>
            </a:ext>
          </a:extLst>
        </xdr:cNvPr>
        <xdr:cNvSpPr/>
      </xdr:nvSpPr>
      <xdr:spPr>
        <a:xfrm>
          <a:off x="403606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490F9309-029F-4AFE-A5C9-EC569D9F4942}"/>
            </a:ext>
          </a:extLst>
        </xdr:cNvPr>
        <xdr:cNvSpPr/>
      </xdr:nvSpPr>
      <xdr:spPr>
        <a:xfrm>
          <a:off x="3312160" y="6427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60ACCE9D-0E04-4DB7-9D8F-5FAE5C4355FC}"/>
            </a:ext>
          </a:extLst>
        </xdr:cNvPr>
        <xdr:cNvSpPr/>
      </xdr:nvSpPr>
      <xdr:spPr>
        <a:xfrm>
          <a:off x="2514600" y="63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516E84B3-EB41-4419-96E1-635B2F70D521}"/>
            </a:ext>
          </a:extLst>
        </xdr:cNvPr>
        <xdr:cNvSpPr/>
      </xdr:nvSpPr>
      <xdr:spPr>
        <a:xfrm>
          <a:off x="1739900" y="637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685BF01A-A85F-4186-B8FD-6753019C4ADC}"/>
            </a:ext>
          </a:extLst>
        </xdr:cNvPr>
        <xdr:cNvSpPr/>
      </xdr:nvSpPr>
      <xdr:spPr>
        <a:xfrm>
          <a:off x="965200" y="63149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37E7DFC-8CAA-4953-96CA-4571B588655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D0D21C1-80A9-4219-8700-A5C869CFA72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4640847-B6B6-4843-9AA6-2484E752C23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D0F766-1BC1-4C91-A41F-8BCA4204E1B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66D2B1B-7E18-4B36-B4AF-9C8DED2B6FB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20828</xdr:rowOff>
    </xdr:from>
    <xdr:to>
      <xdr:col>24</xdr:col>
      <xdr:colOff>114300</xdr:colOff>
      <xdr:row>37</xdr:row>
      <xdr:rowOff>122428</xdr:rowOff>
    </xdr:to>
    <xdr:sp macro="" textlink="">
      <xdr:nvSpPr>
        <xdr:cNvPr id="71" name="楕円 70">
          <a:extLst>
            <a:ext uri="{FF2B5EF4-FFF2-40B4-BE49-F238E27FC236}">
              <a16:creationId xmlns:a16="http://schemas.microsoft.com/office/drawing/2014/main" id="{E0BF9BDC-BE56-4A64-86EF-7F8AC630930E}"/>
            </a:ext>
          </a:extLst>
        </xdr:cNvPr>
        <xdr:cNvSpPr/>
      </xdr:nvSpPr>
      <xdr:spPr>
        <a:xfrm>
          <a:off x="4036060" y="62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43705</xdr:rowOff>
    </xdr:from>
    <xdr:ext cx="405111" cy="259045"/>
    <xdr:sp macro="" textlink="">
      <xdr:nvSpPr>
        <xdr:cNvPr id="72" name="【図書館】&#10;有形固定資産減価償却率該当値テキスト">
          <a:extLst>
            <a:ext uri="{FF2B5EF4-FFF2-40B4-BE49-F238E27FC236}">
              <a16:creationId xmlns:a16="http://schemas.microsoft.com/office/drawing/2014/main" id="{CB2F49A3-2E05-4FEA-98AA-17AAA1F75437}"/>
            </a:ext>
          </a:extLst>
        </xdr:cNvPr>
        <xdr:cNvSpPr txBox="1"/>
      </xdr:nvSpPr>
      <xdr:spPr>
        <a:xfrm>
          <a:off x="4124960" y="607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148844</xdr:rowOff>
    </xdr:from>
    <xdr:to>
      <xdr:col>20</xdr:col>
      <xdr:colOff>38100</xdr:colOff>
      <xdr:row>37</xdr:row>
      <xdr:rowOff>78994</xdr:rowOff>
    </xdr:to>
    <xdr:sp macro="" textlink="">
      <xdr:nvSpPr>
        <xdr:cNvPr id="73" name="楕円 72">
          <a:extLst>
            <a:ext uri="{FF2B5EF4-FFF2-40B4-BE49-F238E27FC236}">
              <a16:creationId xmlns:a16="http://schemas.microsoft.com/office/drawing/2014/main" id="{40F485A6-3663-40C2-871D-9A7B94378BC4}"/>
            </a:ext>
          </a:extLst>
        </xdr:cNvPr>
        <xdr:cNvSpPr/>
      </xdr:nvSpPr>
      <xdr:spPr>
        <a:xfrm>
          <a:off x="3312160" y="6183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28194</xdr:rowOff>
    </xdr:from>
    <xdr:to>
      <xdr:col>24</xdr:col>
      <xdr:colOff>63500</xdr:colOff>
      <xdr:row>37</xdr:row>
      <xdr:rowOff>71628</xdr:rowOff>
    </xdr:to>
    <xdr:cxnSp macro="">
      <xdr:nvCxnSpPr>
        <xdr:cNvPr id="74" name="直線コネクタ 73">
          <a:extLst>
            <a:ext uri="{FF2B5EF4-FFF2-40B4-BE49-F238E27FC236}">
              <a16:creationId xmlns:a16="http://schemas.microsoft.com/office/drawing/2014/main" id="{F71FA372-1974-4EB4-945C-65916AFDEA56}"/>
            </a:ext>
          </a:extLst>
        </xdr:cNvPr>
        <xdr:cNvCxnSpPr/>
      </xdr:nvCxnSpPr>
      <xdr:spPr>
        <a:xfrm>
          <a:off x="3355340" y="6230874"/>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103124</xdr:rowOff>
    </xdr:from>
    <xdr:to>
      <xdr:col>15</xdr:col>
      <xdr:colOff>101600</xdr:colOff>
      <xdr:row>37</xdr:row>
      <xdr:rowOff>33274</xdr:rowOff>
    </xdr:to>
    <xdr:sp macro="" textlink="">
      <xdr:nvSpPr>
        <xdr:cNvPr id="75" name="楕円 74">
          <a:extLst>
            <a:ext uri="{FF2B5EF4-FFF2-40B4-BE49-F238E27FC236}">
              <a16:creationId xmlns:a16="http://schemas.microsoft.com/office/drawing/2014/main" id="{32099880-2229-429E-8B3D-8780C000FC66}"/>
            </a:ext>
          </a:extLst>
        </xdr:cNvPr>
        <xdr:cNvSpPr/>
      </xdr:nvSpPr>
      <xdr:spPr>
        <a:xfrm>
          <a:off x="2514600" y="6138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153924</xdr:rowOff>
    </xdr:from>
    <xdr:to>
      <xdr:col>19</xdr:col>
      <xdr:colOff>177800</xdr:colOff>
      <xdr:row>37</xdr:row>
      <xdr:rowOff>28194</xdr:rowOff>
    </xdr:to>
    <xdr:cxnSp macro="">
      <xdr:nvCxnSpPr>
        <xdr:cNvPr id="76" name="直線コネクタ 75">
          <a:extLst>
            <a:ext uri="{FF2B5EF4-FFF2-40B4-BE49-F238E27FC236}">
              <a16:creationId xmlns:a16="http://schemas.microsoft.com/office/drawing/2014/main" id="{2896D972-7F33-4058-8D6C-C23E8E2C9897}"/>
            </a:ext>
          </a:extLst>
        </xdr:cNvPr>
        <xdr:cNvCxnSpPr/>
      </xdr:nvCxnSpPr>
      <xdr:spPr>
        <a:xfrm>
          <a:off x="2565400" y="6188964"/>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7" name="楕円 76">
          <a:extLst>
            <a:ext uri="{FF2B5EF4-FFF2-40B4-BE49-F238E27FC236}">
              <a16:creationId xmlns:a16="http://schemas.microsoft.com/office/drawing/2014/main" id="{7865D6D9-00A2-4767-A400-7C4308BFFBB5}"/>
            </a:ext>
          </a:extLst>
        </xdr:cNvPr>
        <xdr:cNvSpPr/>
      </xdr:nvSpPr>
      <xdr:spPr>
        <a:xfrm>
          <a:off x="173990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153924</xdr:rowOff>
    </xdr:to>
    <xdr:cxnSp macro="">
      <xdr:nvCxnSpPr>
        <xdr:cNvPr id="78" name="直線コネクタ 77">
          <a:extLst>
            <a:ext uri="{FF2B5EF4-FFF2-40B4-BE49-F238E27FC236}">
              <a16:creationId xmlns:a16="http://schemas.microsoft.com/office/drawing/2014/main" id="{EF870E9B-BCFC-40AE-8C62-D5CF798418CA}"/>
            </a:ext>
          </a:extLst>
        </xdr:cNvPr>
        <xdr:cNvCxnSpPr/>
      </xdr:nvCxnSpPr>
      <xdr:spPr>
        <a:xfrm>
          <a:off x="1790700" y="6156960"/>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79" name="楕円 78">
          <a:extLst>
            <a:ext uri="{FF2B5EF4-FFF2-40B4-BE49-F238E27FC236}">
              <a16:creationId xmlns:a16="http://schemas.microsoft.com/office/drawing/2014/main" id="{34B9C167-6FDD-43A3-96B2-BC3EE5C6453C}"/>
            </a:ext>
          </a:extLst>
        </xdr:cNvPr>
        <xdr:cNvSpPr/>
      </xdr:nvSpPr>
      <xdr:spPr>
        <a:xfrm>
          <a:off x="965200" y="6060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121920</xdr:rowOff>
    </xdr:to>
    <xdr:cxnSp macro="">
      <xdr:nvCxnSpPr>
        <xdr:cNvPr id="80" name="直線コネクタ 79">
          <a:extLst>
            <a:ext uri="{FF2B5EF4-FFF2-40B4-BE49-F238E27FC236}">
              <a16:creationId xmlns:a16="http://schemas.microsoft.com/office/drawing/2014/main" id="{032EEFEF-AEB2-4A33-82BD-62BF4A940248}"/>
            </a:ext>
          </a:extLst>
        </xdr:cNvPr>
        <xdr:cNvCxnSpPr/>
      </xdr:nvCxnSpPr>
      <xdr:spPr>
        <a:xfrm>
          <a:off x="1008380" y="611124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150131</xdr:rowOff>
    </xdr:from>
    <xdr:ext cx="405111" cy="259045"/>
    <xdr:sp macro="" textlink="">
      <xdr:nvSpPr>
        <xdr:cNvPr id="81" name="n_1aveValue【図書館】&#10;有形固定資産減価償却率">
          <a:extLst>
            <a:ext uri="{FF2B5EF4-FFF2-40B4-BE49-F238E27FC236}">
              <a16:creationId xmlns:a16="http://schemas.microsoft.com/office/drawing/2014/main" id="{D3B1BAB2-99F9-4BF6-A5C6-08ECE114B192}"/>
            </a:ext>
          </a:extLst>
        </xdr:cNvPr>
        <xdr:cNvSpPr txBox="1"/>
      </xdr:nvSpPr>
      <xdr:spPr>
        <a:xfrm>
          <a:off x="3170564" y="652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2" name="n_2aveValue【図書館】&#10;有形固定資産減価償却率">
          <a:extLst>
            <a:ext uri="{FF2B5EF4-FFF2-40B4-BE49-F238E27FC236}">
              <a16:creationId xmlns:a16="http://schemas.microsoft.com/office/drawing/2014/main" id="{28F46ED6-EE75-4FC6-9AF7-745024C1A7E2}"/>
            </a:ext>
          </a:extLst>
        </xdr:cNvPr>
        <xdr:cNvSpPr txBox="1"/>
      </xdr:nvSpPr>
      <xdr:spPr>
        <a:xfrm>
          <a:off x="2385704" y="647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99839</xdr:rowOff>
    </xdr:from>
    <xdr:ext cx="405111" cy="259045"/>
    <xdr:sp macro="" textlink="">
      <xdr:nvSpPr>
        <xdr:cNvPr id="83" name="n_3aveValue【図書館】&#10;有形固定資産減価償却率">
          <a:extLst>
            <a:ext uri="{FF2B5EF4-FFF2-40B4-BE49-F238E27FC236}">
              <a16:creationId xmlns:a16="http://schemas.microsoft.com/office/drawing/2014/main" id="{230FE14C-B854-457F-93DC-01D5E0FD8792}"/>
            </a:ext>
          </a:extLst>
        </xdr:cNvPr>
        <xdr:cNvSpPr txBox="1"/>
      </xdr:nvSpPr>
      <xdr:spPr>
        <a:xfrm>
          <a:off x="1611004" y="647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33545</xdr:rowOff>
    </xdr:from>
    <xdr:ext cx="405111" cy="259045"/>
    <xdr:sp macro="" textlink="">
      <xdr:nvSpPr>
        <xdr:cNvPr id="84" name="n_4aveValue【図書館】&#10;有形固定資産減価償却率">
          <a:extLst>
            <a:ext uri="{FF2B5EF4-FFF2-40B4-BE49-F238E27FC236}">
              <a16:creationId xmlns:a16="http://schemas.microsoft.com/office/drawing/2014/main" id="{22BD9DC5-7557-4BC6-90CD-9CFE406D098F}"/>
            </a:ext>
          </a:extLst>
        </xdr:cNvPr>
        <xdr:cNvSpPr txBox="1"/>
      </xdr:nvSpPr>
      <xdr:spPr>
        <a:xfrm>
          <a:off x="836304" y="640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95521</xdr:rowOff>
    </xdr:from>
    <xdr:ext cx="405111" cy="259045"/>
    <xdr:sp macro="" textlink="">
      <xdr:nvSpPr>
        <xdr:cNvPr id="85" name="n_1mainValue【図書館】&#10;有形固定資産減価償却率">
          <a:extLst>
            <a:ext uri="{FF2B5EF4-FFF2-40B4-BE49-F238E27FC236}">
              <a16:creationId xmlns:a16="http://schemas.microsoft.com/office/drawing/2014/main" id="{698CAD0C-660D-4A50-BCA3-20F14CD0A471}"/>
            </a:ext>
          </a:extLst>
        </xdr:cNvPr>
        <xdr:cNvSpPr txBox="1"/>
      </xdr:nvSpPr>
      <xdr:spPr>
        <a:xfrm>
          <a:off x="3170564" y="59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6" name="n_2mainValue【図書館】&#10;有形固定資産減価償却率">
          <a:extLst>
            <a:ext uri="{FF2B5EF4-FFF2-40B4-BE49-F238E27FC236}">
              <a16:creationId xmlns:a16="http://schemas.microsoft.com/office/drawing/2014/main" id="{6F0821B7-F7C3-477F-9070-E1C1EDA29E01}"/>
            </a:ext>
          </a:extLst>
        </xdr:cNvPr>
        <xdr:cNvSpPr txBox="1"/>
      </xdr:nvSpPr>
      <xdr:spPr>
        <a:xfrm>
          <a:off x="2385704" y="591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7" name="n_3mainValue【図書館】&#10;有形固定資産減価償却率">
          <a:extLst>
            <a:ext uri="{FF2B5EF4-FFF2-40B4-BE49-F238E27FC236}">
              <a16:creationId xmlns:a16="http://schemas.microsoft.com/office/drawing/2014/main" id="{7AEB39A9-2B3E-4B1A-8A44-6C5BC32BDDA3}"/>
            </a:ext>
          </a:extLst>
        </xdr:cNvPr>
        <xdr:cNvSpPr txBox="1"/>
      </xdr:nvSpPr>
      <xdr:spPr>
        <a:xfrm>
          <a:off x="16110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88" name="n_4mainValue【図書館】&#10;有形固定資産減価償却率">
          <a:extLst>
            <a:ext uri="{FF2B5EF4-FFF2-40B4-BE49-F238E27FC236}">
              <a16:creationId xmlns:a16="http://schemas.microsoft.com/office/drawing/2014/main" id="{16099439-D913-46B5-A717-D537084D40D2}"/>
            </a:ext>
          </a:extLst>
        </xdr:cNvPr>
        <xdr:cNvSpPr txBox="1"/>
      </xdr:nvSpPr>
      <xdr:spPr>
        <a:xfrm>
          <a:off x="83630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46EED3F-2EDB-49BE-9C78-78F51061F21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0110F68-4EC8-4C40-AEFB-F5275B793EB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6BFC03F-5A15-4751-96DA-3A88ABBC8B1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B541D57-0D9A-4A9B-9F52-8CC3C310733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B736E4D-81D2-4962-A945-363AD1ACAAE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D82B0D3-069C-478C-8ACD-1EFC968F00D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984EC80-7E0C-4A0F-98BC-5B356FC35C1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CEA1D00-5B03-4FF0-AE4A-029FAE4729D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E8542250-EE14-44A1-936F-F655D0435EE2}"/>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3794303-864C-42DB-B913-B6A2692CDB5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FA49AE9-B00C-4AB3-AEEE-6BF130164DF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0AC8947-95C6-45FF-A6BF-EF5E6E47676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545DCD7-F967-4EC1-8749-0E18DD2C421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DCE75FB8-E0EA-4452-A879-8A9546FFD9AF}"/>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38B93D7-7049-4F7F-820C-CA094A0E15E1}"/>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988D06E1-A667-49E1-9FAA-EDE5435237B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017DCAF-B0D5-4604-8849-E431D83CE8E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AAA61791-72E7-49C1-B1E5-DDF1B4FF9EE5}"/>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BC0E968-7D93-49AE-B165-3BFFF7DB9A0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DCA9AAEB-4C2B-48D5-88B2-9B5186CE254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312397D-1729-4449-9C9D-16BAC0E4A3F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FDE40FEA-16E1-43CB-9DFB-DCFD77935AA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31A2B5E5-B75B-4E02-B91B-FC55035F661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C74297F6-B476-41EB-8E4D-7BDD62A97046}"/>
            </a:ext>
          </a:extLst>
        </xdr:cNvPr>
        <xdr:cNvCxnSpPr/>
      </xdr:nvCxnSpPr>
      <xdr:spPr>
        <a:xfrm flipV="1">
          <a:off x="9219565" y="56426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34F4D658-B95D-402C-84A5-E9672F0C9997}"/>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835C286B-42D8-494F-996F-1BCC1B63E33A}"/>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BDD4D0EF-F915-4F5F-B38F-0A8B9DEDA331}"/>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CA2FF1F-B86E-4084-8F70-4C4FC7FA2269}"/>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7" name="【図書館】&#10;一人当たり面積平均値テキスト">
          <a:extLst>
            <a:ext uri="{FF2B5EF4-FFF2-40B4-BE49-F238E27FC236}">
              <a16:creationId xmlns:a16="http://schemas.microsoft.com/office/drawing/2014/main" id="{1BEE29A0-A296-4FD8-B724-796FDDAF16FD}"/>
            </a:ext>
          </a:extLst>
        </xdr:cNvPr>
        <xdr:cNvSpPr txBox="1"/>
      </xdr:nvSpPr>
      <xdr:spPr>
        <a:xfrm>
          <a:off x="9258300" y="650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5E468A96-186C-401F-8385-44D0CCA39F36}"/>
            </a:ext>
          </a:extLst>
        </xdr:cNvPr>
        <xdr:cNvSpPr/>
      </xdr:nvSpPr>
      <xdr:spPr>
        <a:xfrm>
          <a:off x="91922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A7C7D85C-38FD-4073-892B-9C57EE6E20CA}"/>
            </a:ext>
          </a:extLst>
        </xdr:cNvPr>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9A58B589-31B6-4A67-917D-A377E8D189F3}"/>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CF6C4532-1382-406A-A128-0030B6B971AD}"/>
            </a:ext>
          </a:extLst>
        </xdr:cNvPr>
        <xdr:cNvSpPr/>
      </xdr:nvSpPr>
      <xdr:spPr>
        <a:xfrm>
          <a:off x="68732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F6F1A172-00DD-450B-97A9-67C0A8F16964}"/>
            </a:ext>
          </a:extLst>
        </xdr:cNvPr>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475090F-AA32-4047-A7AC-8394FA8F5D4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03964EF-A511-4E5B-962C-8135452E6E5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4FD0329-16CC-464D-BDDE-5292CB92343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97328E4-FC9D-4C6A-A675-6E638ED00CA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3E06C5E-5911-4E34-A556-C7FD8E4BD33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74930</xdr:rowOff>
    </xdr:from>
    <xdr:to>
      <xdr:col>55</xdr:col>
      <xdr:colOff>50800</xdr:colOff>
      <xdr:row>38</xdr:row>
      <xdr:rowOff>5080</xdr:rowOff>
    </xdr:to>
    <xdr:sp macro="" textlink="">
      <xdr:nvSpPr>
        <xdr:cNvPr id="128" name="楕円 127">
          <a:extLst>
            <a:ext uri="{FF2B5EF4-FFF2-40B4-BE49-F238E27FC236}">
              <a16:creationId xmlns:a16="http://schemas.microsoft.com/office/drawing/2014/main" id="{8E141505-7C81-4537-8344-F7C0253429F9}"/>
            </a:ext>
          </a:extLst>
        </xdr:cNvPr>
        <xdr:cNvSpPr/>
      </xdr:nvSpPr>
      <xdr:spPr>
        <a:xfrm>
          <a:off x="9192260" y="6277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97807</xdr:rowOff>
    </xdr:from>
    <xdr:ext cx="469744" cy="259045"/>
    <xdr:sp macro="" textlink="">
      <xdr:nvSpPr>
        <xdr:cNvPr id="129" name="【図書館】&#10;一人当たり面積該当値テキスト">
          <a:extLst>
            <a:ext uri="{FF2B5EF4-FFF2-40B4-BE49-F238E27FC236}">
              <a16:creationId xmlns:a16="http://schemas.microsoft.com/office/drawing/2014/main" id="{7BFFBBE4-BD80-423A-A1E4-AD77939F8A61}"/>
            </a:ext>
          </a:extLst>
        </xdr:cNvPr>
        <xdr:cNvSpPr txBox="1"/>
      </xdr:nvSpPr>
      <xdr:spPr>
        <a:xfrm>
          <a:off x="925830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74930</xdr:rowOff>
    </xdr:from>
    <xdr:to>
      <xdr:col>50</xdr:col>
      <xdr:colOff>165100</xdr:colOff>
      <xdr:row>38</xdr:row>
      <xdr:rowOff>5080</xdr:rowOff>
    </xdr:to>
    <xdr:sp macro="" textlink="">
      <xdr:nvSpPr>
        <xdr:cNvPr id="130" name="楕円 129">
          <a:extLst>
            <a:ext uri="{FF2B5EF4-FFF2-40B4-BE49-F238E27FC236}">
              <a16:creationId xmlns:a16="http://schemas.microsoft.com/office/drawing/2014/main" id="{FF08322E-6411-489B-B2E8-5105B1384FCE}"/>
            </a:ext>
          </a:extLst>
        </xdr:cNvPr>
        <xdr:cNvSpPr/>
      </xdr:nvSpPr>
      <xdr:spPr>
        <a:xfrm>
          <a:off x="8445500" y="627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125730</xdr:rowOff>
    </xdr:from>
    <xdr:to>
      <xdr:col>55</xdr:col>
      <xdr:colOff>0</xdr:colOff>
      <xdr:row>37</xdr:row>
      <xdr:rowOff>125730</xdr:rowOff>
    </xdr:to>
    <xdr:cxnSp macro="">
      <xdr:nvCxnSpPr>
        <xdr:cNvPr id="131" name="直線コネクタ 130">
          <a:extLst>
            <a:ext uri="{FF2B5EF4-FFF2-40B4-BE49-F238E27FC236}">
              <a16:creationId xmlns:a16="http://schemas.microsoft.com/office/drawing/2014/main" id="{A07C4E95-5E0A-49F0-845B-05D6E1412218}"/>
            </a:ext>
          </a:extLst>
        </xdr:cNvPr>
        <xdr:cNvCxnSpPr/>
      </xdr:nvCxnSpPr>
      <xdr:spPr>
        <a:xfrm>
          <a:off x="8496300" y="63284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74930</xdr:rowOff>
    </xdr:from>
    <xdr:to>
      <xdr:col>46</xdr:col>
      <xdr:colOff>38100</xdr:colOff>
      <xdr:row>38</xdr:row>
      <xdr:rowOff>5080</xdr:rowOff>
    </xdr:to>
    <xdr:sp macro="" textlink="">
      <xdr:nvSpPr>
        <xdr:cNvPr id="132" name="楕円 131">
          <a:extLst>
            <a:ext uri="{FF2B5EF4-FFF2-40B4-BE49-F238E27FC236}">
              <a16:creationId xmlns:a16="http://schemas.microsoft.com/office/drawing/2014/main" id="{33D49E57-B026-43B8-944C-6C5D281B6551}"/>
            </a:ext>
          </a:extLst>
        </xdr:cNvPr>
        <xdr:cNvSpPr/>
      </xdr:nvSpPr>
      <xdr:spPr>
        <a:xfrm>
          <a:off x="7670800" y="6277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125730</xdr:rowOff>
    </xdr:from>
    <xdr:to>
      <xdr:col>50</xdr:col>
      <xdr:colOff>114300</xdr:colOff>
      <xdr:row>37</xdr:row>
      <xdr:rowOff>125730</xdr:rowOff>
    </xdr:to>
    <xdr:cxnSp macro="">
      <xdr:nvCxnSpPr>
        <xdr:cNvPr id="133" name="直線コネクタ 132">
          <a:extLst>
            <a:ext uri="{FF2B5EF4-FFF2-40B4-BE49-F238E27FC236}">
              <a16:creationId xmlns:a16="http://schemas.microsoft.com/office/drawing/2014/main" id="{500D25CE-5849-450E-96A2-F27C594DA771}"/>
            </a:ext>
          </a:extLst>
        </xdr:cNvPr>
        <xdr:cNvCxnSpPr/>
      </xdr:nvCxnSpPr>
      <xdr:spPr>
        <a:xfrm>
          <a:off x="7713980" y="6328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34" name="楕円 133">
          <a:extLst>
            <a:ext uri="{FF2B5EF4-FFF2-40B4-BE49-F238E27FC236}">
              <a16:creationId xmlns:a16="http://schemas.microsoft.com/office/drawing/2014/main" id="{9E758BEC-EA72-436E-B0DA-769128263246}"/>
            </a:ext>
          </a:extLst>
        </xdr:cNvPr>
        <xdr:cNvSpPr/>
      </xdr:nvSpPr>
      <xdr:spPr>
        <a:xfrm>
          <a:off x="687324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125730</xdr:rowOff>
    </xdr:from>
    <xdr:to>
      <xdr:col>45</xdr:col>
      <xdr:colOff>177800</xdr:colOff>
      <xdr:row>37</xdr:row>
      <xdr:rowOff>133350</xdr:rowOff>
    </xdr:to>
    <xdr:cxnSp macro="">
      <xdr:nvCxnSpPr>
        <xdr:cNvPr id="135" name="直線コネクタ 134">
          <a:extLst>
            <a:ext uri="{FF2B5EF4-FFF2-40B4-BE49-F238E27FC236}">
              <a16:creationId xmlns:a16="http://schemas.microsoft.com/office/drawing/2014/main" id="{EB305637-0A47-42F1-A80C-0506015868FE}"/>
            </a:ext>
          </a:extLst>
        </xdr:cNvPr>
        <xdr:cNvCxnSpPr/>
      </xdr:nvCxnSpPr>
      <xdr:spPr>
        <a:xfrm flipV="1">
          <a:off x="6924040" y="63284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36" name="楕円 135">
          <a:extLst>
            <a:ext uri="{FF2B5EF4-FFF2-40B4-BE49-F238E27FC236}">
              <a16:creationId xmlns:a16="http://schemas.microsoft.com/office/drawing/2014/main" id="{90518093-1411-4034-9A1E-B69822DB2BA1}"/>
            </a:ext>
          </a:extLst>
        </xdr:cNvPr>
        <xdr:cNvSpPr/>
      </xdr:nvSpPr>
      <xdr:spPr>
        <a:xfrm>
          <a:off x="609854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133350</xdr:rowOff>
    </xdr:to>
    <xdr:cxnSp macro="">
      <xdr:nvCxnSpPr>
        <xdr:cNvPr id="137" name="直線コネクタ 136">
          <a:extLst>
            <a:ext uri="{FF2B5EF4-FFF2-40B4-BE49-F238E27FC236}">
              <a16:creationId xmlns:a16="http://schemas.microsoft.com/office/drawing/2014/main" id="{57042871-38DB-44BA-98A7-10EC28C7096F}"/>
            </a:ext>
          </a:extLst>
        </xdr:cNvPr>
        <xdr:cNvCxnSpPr/>
      </xdr:nvCxnSpPr>
      <xdr:spPr>
        <a:xfrm>
          <a:off x="6149340" y="63360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38" name="n_1aveValue【図書館】&#10;一人当たり面積">
          <a:extLst>
            <a:ext uri="{FF2B5EF4-FFF2-40B4-BE49-F238E27FC236}">
              <a16:creationId xmlns:a16="http://schemas.microsoft.com/office/drawing/2014/main" id="{59F8C995-BE92-4FC3-A2D0-F9AAEF9ADA83}"/>
            </a:ext>
          </a:extLst>
        </xdr:cNvPr>
        <xdr:cNvSpPr txBox="1"/>
      </xdr:nvSpPr>
      <xdr:spPr>
        <a:xfrm>
          <a:off x="8271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9" name="n_2aveValue【図書館】&#10;一人当たり面積">
          <a:extLst>
            <a:ext uri="{FF2B5EF4-FFF2-40B4-BE49-F238E27FC236}">
              <a16:creationId xmlns:a16="http://schemas.microsoft.com/office/drawing/2014/main" id="{A67F02D3-7376-4C60-8AED-6438E769DD39}"/>
            </a:ext>
          </a:extLst>
        </xdr:cNvPr>
        <xdr:cNvSpPr txBox="1"/>
      </xdr:nvSpPr>
      <xdr:spPr>
        <a:xfrm>
          <a:off x="7509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0" name="n_3aveValue【図書館】&#10;一人当たり面積">
          <a:extLst>
            <a:ext uri="{FF2B5EF4-FFF2-40B4-BE49-F238E27FC236}">
              <a16:creationId xmlns:a16="http://schemas.microsoft.com/office/drawing/2014/main" id="{EEB3927C-076E-4ECD-9F97-661E0F5FAAE9}"/>
            </a:ext>
          </a:extLst>
        </xdr:cNvPr>
        <xdr:cNvSpPr txBox="1"/>
      </xdr:nvSpPr>
      <xdr:spPr>
        <a:xfrm>
          <a:off x="67120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1" name="n_4aveValue【図書館】&#10;一人当たり面積">
          <a:extLst>
            <a:ext uri="{FF2B5EF4-FFF2-40B4-BE49-F238E27FC236}">
              <a16:creationId xmlns:a16="http://schemas.microsoft.com/office/drawing/2014/main" id="{367E55DB-243F-4C22-920D-18483A3189E7}"/>
            </a:ext>
          </a:extLst>
        </xdr:cNvPr>
        <xdr:cNvSpPr txBox="1"/>
      </xdr:nvSpPr>
      <xdr:spPr>
        <a:xfrm>
          <a:off x="59373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21607</xdr:rowOff>
    </xdr:from>
    <xdr:ext cx="469744" cy="259045"/>
    <xdr:sp macro="" textlink="">
      <xdr:nvSpPr>
        <xdr:cNvPr id="142" name="n_1mainValue【図書館】&#10;一人当たり面積">
          <a:extLst>
            <a:ext uri="{FF2B5EF4-FFF2-40B4-BE49-F238E27FC236}">
              <a16:creationId xmlns:a16="http://schemas.microsoft.com/office/drawing/2014/main" id="{266D0698-B091-4AB6-A808-429BC3486F0B}"/>
            </a:ext>
          </a:extLst>
        </xdr:cNvPr>
        <xdr:cNvSpPr txBox="1"/>
      </xdr:nvSpPr>
      <xdr:spPr>
        <a:xfrm>
          <a:off x="827158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21607</xdr:rowOff>
    </xdr:from>
    <xdr:ext cx="469744" cy="259045"/>
    <xdr:sp macro="" textlink="">
      <xdr:nvSpPr>
        <xdr:cNvPr id="143" name="n_2mainValue【図書館】&#10;一人当たり面積">
          <a:extLst>
            <a:ext uri="{FF2B5EF4-FFF2-40B4-BE49-F238E27FC236}">
              <a16:creationId xmlns:a16="http://schemas.microsoft.com/office/drawing/2014/main" id="{A138F255-7909-42B6-9A46-7CB47D9AC905}"/>
            </a:ext>
          </a:extLst>
        </xdr:cNvPr>
        <xdr:cNvSpPr txBox="1"/>
      </xdr:nvSpPr>
      <xdr:spPr>
        <a:xfrm>
          <a:off x="750958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4" name="n_3mainValue【図書館】&#10;一人当たり面積">
          <a:extLst>
            <a:ext uri="{FF2B5EF4-FFF2-40B4-BE49-F238E27FC236}">
              <a16:creationId xmlns:a16="http://schemas.microsoft.com/office/drawing/2014/main" id="{013D8718-4508-479C-9856-D026997057FA}"/>
            </a:ext>
          </a:extLst>
        </xdr:cNvPr>
        <xdr:cNvSpPr txBox="1"/>
      </xdr:nvSpPr>
      <xdr:spPr>
        <a:xfrm>
          <a:off x="67120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5" name="n_4mainValue【図書館】&#10;一人当たり面積">
          <a:extLst>
            <a:ext uri="{FF2B5EF4-FFF2-40B4-BE49-F238E27FC236}">
              <a16:creationId xmlns:a16="http://schemas.microsoft.com/office/drawing/2014/main" id="{6AAD4B35-8DFB-4507-8331-D35CB4B1E43B}"/>
            </a:ext>
          </a:extLst>
        </xdr:cNvPr>
        <xdr:cNvSpPr txBox="1"/>
      </xdr:nvSpPr>
      <xdr:spPr>
        <a:xfrm>
          <a:off x="59373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81DAA09-CD35-4311-B216-73C351846B0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865F80F-76F4-4249-A420-A3A0B209C75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42EB94D-D873-4EAE-AE70-A61057F214D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5770D7D-7DCF-47E9-806A-E03B0C48FD5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CC6EAA4-DDEB-4CA6-8802-408A061BC20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1B1F8A3-81B7-4C3E-A503-CC899C13CBA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3F7C8D4-9F24-4F63-9769-9248CC4B493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52403EF-6681-4A89-99B2-312D960080A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6EF247A-CD63-4101-98DA-36B135121DD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47FF2B3-B45A-4E82-A0AE-461779E1754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797CA16-40F7-4D6A-B6F4-BDA8C39F9F8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5B208C1F-A284-429A-88B9-2D534BE66AE8}"/>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45940FAA-66FE-429A-BD04-C2D35171DFD0}"/>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66B1E27E-2FD1-468A-9A57-F43DF267B488}"/>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D2B765C3-B39B-46E6-A7D2-D6DC65A39B09}"/>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9F1FC087-988B-4232-A7C2-D12A26E3EB6E}"/>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DEFE00E5-58D1-4EC8-B5D9-5F48E8B01A6F}"/>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B8D21493-4DED-41FA-BA64-4833B5B10785}"/>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55BE56B5-E6CE-4EA5-B79E-9943F86B41E9}"/>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10759610-0FC2-4406-9368-9BA0F963630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DABF63BF-6C30-40ED-81AD-FEA0D27C2182}"/>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5A14FFBD-B1F9-4184-9F08-359E5862196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7EF80A73-19C9-48BD-8060-46E18A50982D}"/>
            </a:ext>
          </a:extLst>
        </xdr:cNvPr>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6E0BDBD0-93AF-40C5-9DA7-42E088E91CBC}"/>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BB48E2D4-7A4B-44FA-A720-44FF364A6E39}"/>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B3B75103-ED31-4378-A0FA-A49ED37780A9}"/>
            </a:ext>
          </a:extLst>
        </xdr:cNvPr>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EEDD5DE9-23A3-46F8-ABEE-B0FD2CD213F5}"/>
            </a:ext>
          </a:extLst>
        </xdr:cNvPr>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115079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5A08E17C-6E8C-4BD3-8E6B-52C7A4042318}"/>
            </a:ext>
          </a:extLst>
        </xdr:cNvPr>
        <xdr:cNvSpPr txBox="1"/>
      </xdr:nvSpPr>
      <xdr:spPr>
        <a:xfrm>
          <a:off x="4124960" y="10005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343AE1DF-8962-4835-A859-FFCED7626D0D}"/>
            </a:ext>
          </a:extLst>
        </xdr:cNvPr>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92AC6C17-F2EC-40FD-8F3B-DB34E2FD616B}"/>
            </a:ext>
          </a:extLst>
        </xdr:cNvPr>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6F3B23EA-CBF4-408F-A961-D44B3E064FAD}"/>
            </a:ext>
          </a:extLst>
        </xdr:cNvPr>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3B0FCB9E-5387-448B-BB8D-5EA7A9088175}"/>
            </a:ext>
          </a:extLst>
        </xdr:cNvPr>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5B55D3A8-42B3-4536-96F4-FBACBADEC770}"/>
            </a:ext>
          </a:extLst>
        </xdr:cNvPr>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ABAFDE7-00B3-4AF8-9691-0F1BC2CF8D8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35B1F3B-2316-48AA-A728-401B2F6DD7A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D9FCE56-7A4C-48FE-91B2-622AA1C5A61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EB754E5-3EC0-4007-BE36-2E1C206CECE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B0F9FF0-BC35-45DB-A0E0-7D971CE468F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84" name="楕円 183">
          <a:extLst>
            <a:ext uri="{FF2B5EF4-FFF2-40B4-BE49-F238E27FC236}">
              <a16:creationId xmlns:a16="http://schemas.microsoft.com/office/drawing/2014/main" id="{53F4CF90-ABB3-4C7B-B178-3985555E8C71}"/>
            </a:ext>
          </a:extLst>
        </xdr:cNvPr>
        <xdr:cNvSpPr/>
      </xdr:nvSpPr>
      <xdr:spPr>
        <a:xfrm>
          <a:off x="4036060" y="9820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120667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A768866-1C6A-4C5C-9665-92D821FE7AF9}"/>
            </a:ext>
          </a:extLst>
        </xdr:cNvPr>
        <xdr:cNvSpPr txBox="1"/>
      </xdr:nvSpPr>
      <xdr:spPr>
        <a:xfrm>
          <a:off x="4124960"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26924</xdr:rowOff>
    </xdr:from>
    <xdr:to>
      <xdr:col>20</xdr:col>
      <xdr:colOff>38100</xdr:colOff>
      <xdr:row>58</xdr:row>
      <xdr:rowOff>128524</xdr:rowOff>
    </xdr:to>
    <xdr:sp macro="" textlink="">
      <xdr:nvSpPr>
        <xdr:cNvPr id="186" name="楕円 185">
          <a:extLst>
            <a:ext uri="{FF2B5EF4-FFF2-40B4-BE49-F238E27FC236}">
              <a16:creationId xmlns:a16="http://schemas.microsoft.com/office/drawing/2014/main" id="{DBCB7BFC-D7EC-46B8-9C76-EAB451EFD30D}"/>
            </a:ext>
          </a:extLst>
        </xdr:cNvPr>
        <xdr:cNvSpPr/>
      </xdr:nvSpPr>
      <xdr:spPr>
        <a:xfrm>
          <a:off x="3312160" y="97500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77724</xdr:rowOff>
    </xdr:from>
    <xdr:to>
      <xdr:col>24</xdr:col>
      <xdr:colOff>63500</xdr:colOff>
      <xdr:row>58</xdr:row>
      <xdr:rowOff>148590</xdr:rowOff>
    </xdr:to>
    <xdr:cxnSp macro="">
      <xdr:nvCxnSpPr>
        <xdr:cNvPr id="187" name="直線コネクタ 186">
          <a:extLst>
            <a:ext uri="{FF2B5EF4-FFF2-40B4-BE49-F238E27FC236}">
              <a16:creationId xmlns:a16="http://schemas.microsoft.com/office/drawing/2014/main" id="{773B0347-597E-45EA-8E21-EDB11D07E7E9}"/>
            </a:ext>
          </a:extLst>
        </xdr:cNvPr>
        <xdr:cNvCxnSpPr/>
      </xdr:nvCxnSpPr>
      <xdr:spPr>
        <a:xfrm>
          <a:off x="3355340" y="9800844"/>
          <a:ext cx="73152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134366</xdr:rowOff>
    </xdr:from>
    <xdr:to>
      <xdr:col>15</xdr:col>
      <xdr:colOff>101600</xdr:colOff>
      <xdr:row>58</xdr:row>
      <xdr:rowOff>64516</xdr:rowOff>
    </xdr:to>
    <xdr:sp macro="" textlink="">
      <xdr:nvSpPr>
        <xdr:cNvPr id="188" name="楕円 187">
          <a:extLst>
            <a:ext uri="{FF2B5EF4-FFF2-40B4-BE49-F238E27FC236}">
              <a16:creationId xmlns:a16="http://schemas.microsoft.com/office/drawing/2014/main" id="{58F5FD7F-9BDC-4B34-8A7A-883FFD8AEFDF}"/>
            </a:ext>
          </a:extLst>
        </xdr:cNvPr>
        <xdr:cNvSpPr/>
      </xdr:nvSpPr>
      <xdr:spPr>
        <a:xfrm>
          <a:off x="2514600" y="96898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13716</xdr:rowOff>
    </xdr:from>
    <xdr:to>
      <xdr:col>19</xdr:col>
      <xdr:colOff>177800</xdr:colOff>
      <xdr:row>58</xdr:row>
      <xdr:rowOff>77724</xdr:rowOff>
    </xdr:to>
    <xdr:cxnSp macro="">
      <xdr:nvCxnSpPr>
        <xdr:cNvPr id="189" name="直線コネクタ 188">
          <a:extLst>
            <a:ext uri="{FF2B5EF4-FFF2-40B4-BE49-F238E27FC236}">
              <a16:creationId xmlns:a16="http://schemas.microsoft.com/office/drawing/2014/main" id="{DC513502-3242-403E-87B3-AA304DCF357D}"/>
            </a:ext>
          </a:extLst>
        </xdr:cNvPr>
        <xdr:cNvCxnSpPr/>
      </xdr:nvCxnSpPr>
      <xdr:spPr>
        <a:xfrm>
          <a:off x="2565400" y="9736836"/>
          <a:ext cx="78994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65786</xdr:rowOff>
    </xdr:from>
    <xdr:to>
      <xdr:col>10</xdr:col>
      <xdr:colOff>165100</xdr:colOff>
      <xdr:row>57</xdr:row>
      <xdr:rowOff>167386</xdr:rowOff>
    </xdr:to>
    <xdr:sp macro="" textlink="">
      <xdr:nvSpPr>
        <xdr:cNvPr id="190" name="楕円 189">
          <a:extLst>
            <a:ext uri="{FF2B5EF4-FFF2-40B4-BE49-F238E27FC236}">
              <a16:creationId xmlns:a16="http://schemas.microsoft.com/office/drawing/2014/main" id="{22CE1D05-C720-411D-8953-B0CC6530A033}"/>
            </a:ext>
          </a:extLst>
        </xdr:cNvPr>
        <xdr:cNvSpPr/>
      </xdr:nvSpPr>
      <xdr:spPr>
        <a:xfrm>
          <a:off x="1739900" y="96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116586</xdr:rowOff>
    </xdr:from>
    <xdr:to>
      <xdr:col>15</xdr:col>
      <xdr:colOff>50800</xdr:colOff>
      <xdr:row>58</xdr:row>
      <xdr:rowOff>13716</xdr:rowOff>
    </xdr:to>
    <xdr:cxnSp macro="">
      <xdr:nvCxnSpPr>
        <xdr:cNvPr id="191" name="直線コネクタ 190">
          <a:extLst>
            <a:ext uri="{FF2B5EF4-FFF2-40B4-BE49-F238E27FC236}">
              <a16:creationId xmlns:a16="http://schemas.microsoft.com/office/drawing/2014/main" id="{45BD0C30-C702-4D72-89FF-9B03AF084F0F}"/>
            </a:ext>
          </a:extLst>
        </xdr:cNvPr>
        <xdr:cNvCxnSpPr/>
      </xdr:nvCxnSpPr>
      <xdr:spPr>
        <a:xfrm>
          <a:off x="1790700" y="9672066"/>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22352</xdr:rowOff>
    </xdr:from>
    <xdr:to>
      <xdr:col>6</xdr:col>
      <xdr:colOff>38100</xdr:colOff>
      <xdr:row>58</xdr:row>
      <xdr:rowOff>123952</xdr:rowOff>
    </xdr:to>
    <xdr:sp macro="" textlink="">
      <xdr:nvSpPr>
        <xdr:cNvPr id="192" name="楕円 191">
          <a:extLst>
            <a:ext uri="{FF2B5EF4-FFF2-40B4-BE49-F238E27FC236}">
              <a16:creationId xmlns:a16="http://schemas.microsoft.com/office/drawing/2014/main" id="{C7941C8F-85EA-475F-9115-AE8E448B02F9}"/>
            </a:ext>
          </a:extLst>
        </xdr:cNvPr>
        <xdr:cNvSpPr/>
      </xdr:nvSpPr>
      <xdr:spPr>
        <a:xfrm>
          <a:off x="965200" y="97454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116586</xdr:rowOff>
    </xdr:from>
    <xdr:to>
      <xdr:col>10</xdr:col>
      <xdr:colOff>114300</xdr:colOff>
      <xdr:row>58</xdr:row>
      <xdr:rowOff>73152</xdr:rowOff>
    </xdr:to>
    <xdr:cxnSp macro="">
      <xdr:nvCxnSpPr>
        <xdr:cNvPr id="193" name="直線コネクタ 192">
          <a:extLst>
            <a:ext uri="{FF2B5EF4-FFF2-40B4-BE49-F238E27FC236}">
              <a16:creationId xmlns:a16="http://schemas.microsoft.com/office/drawing/2014/main" id="{DC8339A3-61BC-4A1D-B28A-6B0F8D191C52}"/>
            </a:ext>
          </a:extLst>
        </xdr:cNvPr>
        <xdr:cNvCxnSpPr/>
      </xdr:nvCxnSpPr>
      <xdr:spPr>
        <a:xfrm flipV="1">
          <a:off x="1008380" y="9672066"/>
          <a:ext cx="78232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14495</xdr:rowOff>
    </xdr:from>
    <xdr:ext cx="405111" cy="259045"/>
    <xdr:sp macro="" textlink="">
      <xdr:nvSpPr>
        <xdr:cNvPr id="194" name="n_1aveValue【体育館・プール】&#10;有形固定資産減価償却率">
          <a:extLst>
            <a:ext uri="{FF2B5EF4-FFF2-40B4-BE49-F238E27FC236}">
              <a16:creationId xmlns:a16="http://schemas.microsoft.com/office/drawing/2014/main" id="{34CBD9C4-D6FA-4C8F-B280-927716CC0FC0}"/>
            </a:ext>
          </a:extLst>
        </xdr:cNvPr>
        <xdr:cNvSpPr txBox="1"/>
      </xdr:nvSpPr>
      <xdr:spPr>
        <a:xfrm>
          <a:off x="317056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195" name="n_2aveValue【体育館・プール】&#10;有形固定資産減価償却率">
          <a:extLst>
            <a:ext uri="{FF2B5EF4-FFF2-40B4-BE49-F238E27FC236}">
              <a16:creationId xmlns:a16="http://schemas.microsoft.com/office/drawing/2014/main" id="{BCAB3891-7483-465E-B9D9-87F7D4CE7E27}"/>
            </a:ext>
          </a:extLst>
        </xdr:cNvPr>
        <xdr:cNvSpPr txBox="1"/>
      </xdr:nvSpPr>
      <xdr:spPr>
        <a:xfrm>
          <a:off x="238570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196" name="n_3aveValue【体育館・プール】&#10;有形固定資産減価償却率">
          <a:extLst>
            <a:ext uri="{FF2B5EF4-FFF2-40B4-BE49-F238E27FC236}">
              <a16:creationId xmlns:a16="http://schemas.microsoft.com/office/drawing/2014/main" id="{53F8DB5D-00AA-481A-87B9-F28C9235DB31}"/>
            </a:ext>
          </a:extLst>
        </xdr:cNvPr>
        <xdr:cNvSpPr txBox="1"/>
      </xdr:nvSpPr>
      <xdr:spPr>
        <a:xfrm>
          <a:off x="161100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124223</xdr:rowOff>
    </xdr:from>
    <xdr:ext cx="405111" cy="259045"/>
    <xdr:sp macro="" textlink="">
      <xdr:nvSpPr>
        <xdr:cNvPr id="197" name="n_4aveValue【体育館・プール】&#10;有形固定資産減価償却率">
          <a:extLst>
            <a:ext uri="{FF2B5EF4-FFF2-40B4-BE49-F238E27FC236}">
              <a16:creationId xmlns:a16="http://schemas.microsoft.com/office/drawing/2014/main" id="{10A36F96-D98F-4A40-91DC-A7F88B041100}"/>
            </a:ext>
          </a:extLst>
        </xdr:cNvPr>
        <xdr:cNvSpPr txBox="1"/>
      </xdr:nvSpPr>
      <xdr:spPr>
        <a:xfrm>
          <a:off x="836304" y="100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145051</xdr:rowOff>
    </xdr:from>
    <xdr:ext cx="405111" cy="259045"/>
    <xdr:sp macro="" textlink="">
      <xdr:nvSpPr>
        <xdr:cNvPr id="198" name="n_1mainValue【体育館・プール】&#10;有形固定資産減価償却率">
          <a:extLst>
            <a:ext uri="{FF2B5EF4-FFF2-40B4-BE49-F238E27FC236}">
              <a16:creationId xmlns:a16="http://schemas.microsoft.com/office/drawing/2014/main" id="{A41BB9EE-B880-4812-9E87-DA32C668C6AD}"/>
            </a:ext>
          </a:extLst>
        </xdr:cNvPr>
        <xdr:cNvSpPr txBox="1"/>
      </xdr:nvSpPr>
      <xdr:spPr>
        <a:xfrm>
          <a:off x="3170564" y="95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81043</xdr:rowOff>
    </xdr:from>
    <xdr:ext cx="405111" cy="259045"/>
    <xdr:sp macro="" textlink="">
      <xdr:nvSpPr>
        <xdr:cNvPr id="199" name="n_2mainValue【体育館・プール】&#10;有形固定資産減価償却率">
          <a:extLst>
            <a:ext uri="{FF2B5EF4-FFF2-40B4-BE49-F238E27FC236}">
              <a16:creationId xmlns:a16="http://schemas.microsoft.com/office/drawing/2014/main" id="{707E1C02-23D6-458E-A55B-D6DEC5DD50C9}"/>
            </a:ext>
          </a:extLst>
        </xdr:cNvPr>
        <xdr:cNvSpPr txBox="1"/>
      </xdr:nvSpPr>
      <xdr:spPr>
        <a:xfrm>
          <a:off x="2385704" y="946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12463</xdr:rowOff>
    </xdr:from>
    <xdr:ext cx="405111" cy="259045"/>
    <xdr:sp macro="" textlink="">
      <xdr:nvSpPr>
        <xdr:cNvPr id="200" name="n_3mainValue【体育館・プール】&#10;有形固定資産減価償却率">
          <a:extLst>
            <a:ext uri="{FF2B5EF4-FFF2-40B4-BE49-F238E27FC236}">
              <a16:creationId xmlns:a16="http://schemas.microsoft.com/office/drawing/2014/main" id="{C2A06D6C-B9A6-471E-9036-C18948BE9BC3}"/>
            </a:ext>
          </a:extLst>
        </xdr:cNvPr>
        <xdr:cNvSpPr txBox="1"/>
      </xdr:nvSpPr>
      <xdr:spPr>
        <a:xfrm>
          <a:off x="1611004" y="940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140479</xdr:rowOff>
    </xdr:from>
    <xdr:ext cx="405111" cy="259045"/>
    <xdr:sp macro="" textlink="">
      <xdr:nvSpPr>
        <xdr:cNvPr id="201" name="n_4mainValue【体育館・プール】&#10;有形固定資産減価償却率">
          <a:extLst>
            <a:ext uri="{FF2B5EF4-FFF2-40B4-BE49-F238E27FC236}">
              <a16:creationId xmlns:a16="http://schemas.microsoft.com/office/drawing/2014/main" id="{154D2072-6F27-49F0-9E2E-3085C4C22872}"/>
            </a:ext>
          </a:extLst>
        </xdr:cNvPr>
        <xdr:cNvSpPr txBox="1"/>
      </xdr:nvSpPr>
      <xdr:spPr>
        <a:xfrm>
          <a:off x="836304" y="952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B518DDAA-1345-4465-B079-1F8C1CED2D7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8D9335C0-24FB-4F32-BDB2-F128EC4D488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CBCAC1B9-1697-4B1B-9DCB-FEDCE84B66D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1920CBB-D23B-40EC-873C-CDC6FD3C14A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31697F86-CFA4-46CD-8507-B4A2594DB12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4E196A2F-801E-407E-8721-D1533092A20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38920E93-2F2D-407A-B21C-5F55B145062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E42ECBEB-4693-49E7-80C3-F7B9286C747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98108495-BB61-4B90-BA66-2273DA04394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E8C8C5E0-4C92-4529-9A54-75514B0205B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69BFF6A0-089C-4E13-8AFB-33F42A5062B5}"/>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1F8C4565-5BC3-47EB-8EC5-89DE4DBFA03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41547AE1-4051-42EA-8168-D0B7C0851C2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34F4D768-FAE0-4D11-BA2F-FC51CA8ED26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A1A5222A-3D18-4575-A7AB-BD4D4010543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DDB11740-0275-461F-86A0-C4ACF1D19EA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63839441-BED6-4ED9-BAE0-5FBCB42C1E9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0511F2DD-1D45-4E97-9535-8E174FEA7F7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BD0D1D81-31D0-4391-90F9-2F03BB02EA8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57D30000-D42A-49C0-9E7E-71B12905B62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3A98571-574E-4987-8B3A-19B8C830285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818F0464-B707-4A46-8A6A-4A07B8505F5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7669DA9E-7B5C-4B33-9A9D-FCA00B82443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5F6A9D05-4DC5-4F74-A784-C41C62CB68DD}"/>
            </a:ext>
          </a:extLst>
        </xdr:cNvPr>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008F0430-0576-4FDD-8A2B-356CF8953378}"/>
            </a:ext>
          </a:extLst>
        </xdr:cNvPr>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BC511DA4-B4D0-4B07-B8F0-B91F5C7B9905}"/>
            </a:ext>
          </a:extLst>
        </xdr:cNvPr>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4308AFFD-43E7-4ED7-B251-503B55FB387C}"/>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EBBF362C-45D1-4343-B026-396435262022}"/>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a:extLst>
            <a:ext uri="{FF2B5EF4-FFF2-40B4-BE49-F238E27FC236}">
              <a16:creationId xmlns:a16="http://schemas.microsoft.com/office/drawing/2014/main" id="{888B2DB1-8211-4659-999A-F1E61ED7CF27}"/>
            </a:ext>
          </a:extLst>
        </xdr:cNvPr>
        <xdr:cNvSpPr txBox="1"/>
      </xdr:nvSpPr>
      <xdr:spPr>
        <a:xfrm>
          <a:off x="9258300" y="1013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C1DD2149-ECBA-40B7-9CFB-0F50AC57D59B}"/>
            </a:ext>
          </a:extLst>
        </xdr:cNvPr>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E4818C42-008D-47C0-917A-560A57B5ADC8}"/>
            </a:ext>
          </a:extLst>
        </xdr:cNvPr>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61E1A283-886B-446A-9A74-00454A2D7C0F}"/>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56D53B03-F5B7-4D26-8096-CA49E53DA7A2}"/>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FB8AE5C9-BE85-43D2-B8D4-E648C6149202}"/>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7A75183-97DC-4E26-800C-F76BBAA2F8B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C2F044C-7E58-4F62-AA2F-4255CC59DE4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96CEFB1-558E-410B-BF88-A54AE7B0DF8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E28ADB8-1236-4087-AE2D-1C1CF13B491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0B7A9F5-FBE3-41D6-BE4A-83DDFD9E960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88265</xdr:rowOff>
    </xdr:from>
    <xdr:to>
      <xdr:col>55</xdr:col>
      <xdr:colOff>50800</xdr:colOff>
      <xdr:row>62</xdr:row>
      <xdr:rowOff>18415</xdr:rowOff>
    </xdr:to>
    <xdr:sp macro="" textlink="">
      <xdr:nvSpPr>
        <xdr:cNvPr id="241" name="楕円 240">
          <a:extLst>
            <a:ext uri="{FF2B5EF4-FFF2-40B4-BE49-F238E27FC236}">
              <a16:creationId xmlns:a16="http://schemas.microsoft.com/office/drawing/2014/main" id="{9294385E-F311-43F0-8456-A04491BA48B5}"/>
            </a:ext>
          </a:extLst>
        </xdr:cNvPr>
        <xdr:cNvSpPr/>
      </xdr:nvSpPr>
      <xdr:spPr>
        <a:xfrm>
          <a:off x="9192260" y="10314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66692</xdr:rowOff>
    </xdr:from>
    <xdr:ext cx="469744" cy="259045"/>
    <xdr:sp macro="" textlink="">
      <xdr:nvSpPr>
        <xdr:cNvPr id="242" name="【体育館・プール】&#10;一人当たり面積該当値テキスト">
          <a:extLst>
            <a:ext uri="{FF2B5EF4-FFF2-40B4-BE49-F238E27FC236}">
              <a16:creationId xmlns:a16="http://schemas.microsoft.com/office/drawing/2014/main" id="{809C5941-36B5-4C3B-B029-CC31EBB3FF78}"/>
            </a:ext>
          </a:extLst>
        </xdr:cNvPr>
        <xdr:cNvSpPr txBox="1"/>
      </xdr:nvSpPr>
      <xdr:spPr>
        <a:xfrm>
          <a:off x="9258300" y="1029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88265</xdr:rowOff>
    </xdr:from>
    <xdr:to>
      <xdr:col>50</xdr:col>
      <xdr:colOff>165100</xdr:colOff>
      <xdr:row>62</xdr:row>
      <xdr:rowOff>18415</xdr:rowOff>
    </xdr:to>
    <xdr:sp macro="" textlink="">
      <xdr:nvSpPr>
        <xdr:cNvPr id="243" name="楕円 242">
          <a:extLst>
            <a:ext uri="{FF2B5EF4-FFF2-40B4-BE49-F238E27FC236}">
              <a16:creationId xmlns:a16="http://schemas.microsoft.com/office/drawing/2014/main" id="{5A3CAFDF-D654-445D-8668-F0B58970E8D3}"/>
            </a:ext>
          </a:extLst>
        </xdr:cNvPr>
        <xdr:cNvSpPr/>
      </xdr:nvSpPr>
      <xdr:spPr>
        <a:xfrm>
          <a:off x="8445500" y="10314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139065</xdr:rowOff>
    </xdr:from>
    <xdr:to>
      <xdr:col>55</xdr:col>
      <xdr:colOff>0</xdr:colOff>
      <xdr:row>61</xdr:row>
      <xdr:rowOff>139065</xdr:rowOff>
    </xdr:to>
    <xdr:cxnSp macro="">
      <xdr:nvCxnSpPr>
        <xdr:cNvPr id="244" name="直線コネクタ 243">
          <a:extLst>
            <a:ext uri="{FF2B5EF4-FFF2-40B4-BE49-F238E27FC236}">
              <a16:creationId xmlns:a16="http://schemas.microsoft.com/office/drawing/2014/main" id="{381F28DF-D349-42A1-9EFC-01C7092ABF4E}"/>
            </a:ext>
          </a:extLst>
        </xdr:cNvPr>
        <xdr:cNvCxnSpPr/>
      </xdr:nvCxnSpPr>
      <xdr:spPr>
        <a:xfrm>
          <a:off x="8496300" y="1036510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88265</xdr:rowOff>
    </xdr:from>
    <xdr:to>
      <xdr:col>46</xdr:col>
      <xdr:colOff>38100</xdr:colOff>
      <xdr:row>62</xdr:row>
      <xdr:rowOff>18415</xdr:rowOff>
    </xdr:to>
    <xdr:sp macro="" textlink="">
      <xdr:nvSpPr>
        <xdr:cNvPr id="245" name="楕円 244">
          <a:extLst>
            <a:ext uri="{FF2B5EF4-FFF2-40B4-BE49-F238E27FC236}">
              <a16:creationId xmlns:a16="http://schemas.microsoft.com/office/drawing/2014/main" id="{53ABBE04-6669-40DB-AF87-E28C1EA56A8B}"/>
            </a:ext>
          </a:extLst>
        </xdr:cNvPr>
        <xdr:cNvSpPr/>
      </xdr:nvSpPr>
      <xdr:spPr>
        <a:xfrm>
          <a:off x="7670800" y="10314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139065</xdr:rowOff>
    </xdr:from>
    <xdr:to>
      <xdr:col>50</xdr:col>
      <xdr:colOff>114300</xdr:colOff>
      <xdr:row>61</xdr:row>
      <xdr:rowOff>139065</xdr:rowOff>
    </xdr:to>
    <xdr:cxnSp macro="">
      <xdr:nvCxnSpPr>
        <xdr:cNvPr id="246" name="直線コネクタ 245">
          <a:extLst>
            <a:ext uri="{FF2B5EF4-FFF2-40B4-BE49-F238E27FC236}">
              <a16:creationId xmlns:a16="http://schemas.microsoft.com/office/drawing/2014/main" id="{4E4FB58A-7178-4132-B29A-9BFD1013B46A}"/>
            </a:ext>
          </a:extLst>
        </xdr:cNvPr>
        <xdr:cNvCxnSpPr/>
      </xdr:nvCxnSpPr>
      <xdr:spPr>
        <a:xfrm>
          <a:off x="7713980" y="1036510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92075</xdr:rowOff>
    </xdr:from>
    <xdr:to>
      <xdr:col>41</xdr:col>
      <xdr:colOff>101600</xdr:colOff>
      <xdr:row>62</xdr:row>
      <xdr:rowOff>22225</xdr:rowOff>
    </xdr:to>
    <xdr:sp macro="" textlink="">
      <xdr:nvSpPr>
        <xdr:cNvPr id="247" name="楕円 246">
          <a:extLst>
            <a:ext uri="{FF2B5EF4-FFF2-40B4-BE49-F238E27FC236}">
              <a16:creationId xmlns:a16="http://schemas.microsoft.com/office/drawing/2014/main" id="{30563B45-BDF0-4194-8683-F2149D868E1D}"/>
            </a:ext>
          </a:extLst>
        </xdr:cNvPr>
        <xdr:cNvSpPr/>
      </xdr:nvSpPr>
      <xdr:spPr>
        <a:xfrm>
          <a:off x="6873240" y="1031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139065</xdr:rowOff>
    </xdr:from>
    <xdr:to>
      <xdr:col>45</xdr:col>
      <xdr:colOff>177800</xdr:colOff>
      <xdr:row>61</xdr:row>
      <xdr:rowOff>142875</xdr:rowOff>
    </xdr:to>
    <xdr:cxnSp macro="">
      <xdr:nvCxnSpPr>
        <xdr:cNvPr id="248" name="直線コネクタ 247">
          <a:extLst>
            <a:ext uri="{FF2B5EF4-FFF2-40B4-BE49-F238E27FC236}">
              <a16:creationId xmlns:a16="http://schemas.microsoft.com/office/drawing/2014/main" id="{1C0530C6-1EAE-43E6-87BA-609903009AB8}"/>
            </a:ext>
          </a:extLst>
        </xdr:cNvPr>
        <xdr:cNvCxnSpPr/>
      </xdr:nvCxnSpPr>
      <xdr:spPr>
        <a:xfrm flipV="1">
          <a:off x="6924040" y="1036510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9" name="楕円 248">
          <a:extLst>
            <a:ext uri="{FF2B5EF4-FFF2-40B4-BE49-F238E27FC236}">
              <a16:creationId xmlns:a16="http://schemas.microsoft.com/office/drawing/2014/main" id="{9A8313B2-18A0-4510-9129-281720E1061F}"/>
            </a:ext>
          </a:extLst>
        </xdr:cNvPr>
        <xdr:cNvSpPr/>
      </xdr:nvSpPr>
      <xdr:spPr>
        <a:xfrm>
          <a:off x="6098540" y="1032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142875</xdr:rowOff>
    </xdr:from>
    <xdr:to>
      <xdr:col>41</xdr:col>
      <xdr:colOff>50800</xdr:colOff>
      <xdr:row>61</xdr:row>
      <xdr:rowOff>144780</xdr:rowOff>
    </xdr:to>
    <xdr:cxnSp macro="">
      <xdr:nvCxnSpPr>
        <xdr:cNvPr id="250" name="直線コネクタ 249">
          <a:extLst>
            <a:ext uri="{FF2B5EF4-FFF2-40B4-BE49-F238E27FC236}">
              <a16:creationId xmlns:a16="http://schemas.microsoft.com/office/drawing/2014/main" id="{07C905E3-5D3F-438A-8D69-2237DE534A2E}"/>
            </a:ext>
          </a:extLst>
        </xdr:cNvPr>
        <xdr:cNvCxnSpPr/>
      </xdr:nvCxnSpPr>
      <xdr:spPr>
        <a:xfrm flipV="1">
          <a:off x="6149340" y="1036891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51" name="n_1aveValue【体育館・プール】&#10;一人当たり面積">
          <a:extLst>
            <a:ext uri="{FF2B5EF4-FFF2-40B4-BE49-F238E27FC236}">
              <a16:creationId xmlns:a16="http://schemas.microsoft.com/office/drawing/2014/main" id="{1B76F78B-6E75-4D32-8D64-B8DD0ABCDD5B}"/>
            </a:ext>
          </a:extLst>
        </xdr:cNvPr>
        <xdr:cNvSpPr txBox="1"/>
      </xdr:nvSpPr>
      <xdr:spPr>
        <a:xfrm>
          <a:off x="8271587"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42F99024-DA8C-4D6C-B5D7-D17FD08E9113}"/>
            </a:ext>
          </a:extLst>
        </xdr:cNvPr>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253" name="n_3aveValue【体育館・プール】&#10;一人当たり面積">
          <a:extLst>
            <a:ext uri="{FF2B5EF4-FFF2-40B4-BE49-F238E27FC236}">
              <a16:creationId xmlns:a16="http://schemas.microsoft.com/office/drawing/2014/main" id="{CF33185B-92D4-402C-9406-1E173DEBC53A}"/>
            </a:ext>
          </a:extLst>
        </xdr:cNvPr>
        <xdr:cNvSpPr txBox="1"/>
      </xdr:nvSpPr>
      <xdr:spPr>
        <a:xfrm>
          <a:off x="67120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54DFA477-AF83-4094-AC27-A5A6E13A78F9}"/>
            </a:ext>
          </a:extLst>
        </xdr:cNvPr>
        <xdr:cNvSpPr txBox="1"/>
      </xdr:nvSpPr>
      <xdr:spPr>
        <a:xfrm>
          <a:off x="59373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9542</xdr:rowOff>
    </xdr:from>
    <xdr:ext cx="469744" cy="259045"/>
    <xdr:sp macro="" textlink="">
      <xdr:nvSpPr>
        <xdr:cNvPr id="255" name="n_1mainValue【体育館・プール】&#10;一人当たり面積">
          <a:extLst>
            <a:ext uri="{FF2B5EF4-FFF2-40B4-BE49-F238E27FC236}">
              <a16:creationId xmlns:a16="http://schemas.microsoft.com/office/drawing/2014/main" id="{76CADB73-8F0A-47DA-950D-2D5CE73F3993}"/>
            </a:ext>
          </a:extLst>
        </xdr:cNvPr>
        <xdr:cNvSpPr txBox="1"/>
      </xdr:nvSpPr>
      <xdr:spPr>
        <a:xfrm>
          <a:off x="8271587" y="1040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34942</xdr:rowOff>
    </xdr:from>
    <xdr:ext cx="469744" cy="259045"/>
    <xdr:sp macro="" textlink="">
      <xdr:nvSpPr>
        <xdr:cNvPr id="256" name="n_2mainValue【体育館・プール】&#10;一人当たり面積">
          <a:extLst>
            <a:ext uri="{FF2B5EF4-FFF2-40B4-BE49-F238E27FC236}">
              <a16:creationId xmlns:a16="http://schemas.microsoft.com/office/drawing/2014/main" id="{0CF8BAC0-09B3-4A18-B4F1-12C14812ECB3}"/>
            </a:ext>
          </a:extLst>
        </xdr:cNvPr>
        <xdr:cNvSpPr txBox="1"/>
      </xdr:nvSpPr>
      <xdr:spPr>
        <a:xfrm>
          <a:off x="7509587"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38752</xdr:rowOff>
    </xdr:from>
    <xdr:ext cx="469744" cy="259045"/>
    <xdr:sp macro="" textlink="">
      <xdr:nvSpPr>
        <xdr:cNvPr id="257" name="n_3mainValue【体育館・プール】&#10;一人当たり面積">
          <a:extLst>
            <a:ext uri="{FF2B5EF4-FFF2-40B4-BE49-F238E27FC236}">
              <a16:creationId xmlns:a16="http://schemas.microsoft.com/office/drawing/2014/main" id="{B2FB5010-BAE7-4FED-A32F-0CD8CDC8CEBC}"/>
            </a:ext>
          </a:extLst>
        </xdr:cNvPr>
        <xdr:cNvSpPr txBox="1"/>
      </xdr:nvSpPr>
      <xdr:spPr>
        <a:xfrm>
          <a:off x="6712027" y="100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15257</xdr:rowOff>
    </xdr:from>
    <xdr:ext cx="469744" cy="259045"/>
    <xdr:sp macro="" textlink="">
      <xdr:nvSpPr>
        <xdr:cNvPr id="258" name="n_4mainValue【体育館・プール】&#10;一人当たり面積">
          <a:extLst>
            <a:ext uri="{FF2B5EF4-FFF2-40B4-BE49-F238E27FC236}">
              <a16:creationId xmlns:a16="http://schemas.microsoft.com/office/drawing/2014/main" id="{0462CC70-8149-4F2B-B263-90B91435762A}"/>
            </a:ext>
          </a:extLst>
        </xdr:cNvPr>
        <xdr:cNvSpPr txBox="1"/>
      </xdr:nvSpPr>
      <xdr:spPr>
        <a:xfrm>
          <a:off x="59373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68972A2B-E979-4B11-BD72-AA1D6F28D7A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C1838E4-CF50-4C59-94A9-32CE495AF3A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196BF0B-CF49-48E5-AF0A-14AE437794C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15EA76E-3274-42FE-BDED-54FF7A5C771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9DA28C6F-12A5-4379-B60B-899E7709420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C1F1CE9-C1FD-43F6-B1CC-28CAFA78940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793D781F-019B-47C8-A5EA-F071D83651E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88DC321-C549-4AC6-8865-D66C026758A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21B75A45-5C26-479E-AFB1-10EB8489208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9FC484F-FC53-4BC8-A2A5-0144BB5F2A5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882917D8-55A5-4A5C-825B-C4B75CA01C8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910CEED4-4E2F-4D60-A5C5-8CE3E97CE36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7296FC40-3A4B-46B5-B56F-56439490C0D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5BCB4E09-0C99-48C0-995A-25F25018C531}"/>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FC199CA4-D7D2-411F-A22D-281B4169F47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48560F96-2DDD-4ECA-BDD0-3DFDDD6EB5E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79836AED-513F-4478-8943-33DFB49E4EC5}"/>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1EBE2B94-83F5-4629-8AF4-7A65F06876D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5852920C-5376-46AD-A989-1DD0E1C90A5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8ACCDB3F-EE49-4B66-9E2C-88DE507D9FA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E30231F6-41A4-4701-BBD7-9CF6BAD48BD2}"/>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5BC530FD-ABD3-4207-986D-EB28863A2CC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D1D8F9D7-99EB-4C61-81CC-A15CEEAFAD1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BBF2DEE7-5048-42B3-AB54-DB690E73B59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36195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F5B9F9A4-DAA8-475F-AAA1-5B1CD50CEAE0}"/>
            </a:ext>
          </a:extLst>
        </xdr:cNvPr>
        <xdr:cNvCxnSpPr/>
      </xdr:nvCxnSpPr>
      <xdr:spPr>
        <a:xfrm flipV="1">
          <a:off x="4086225" y="1344739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0F9ECFFF-2036-4B16-A2E7-A83B32E586E6}"/>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3C751E13-68AC-4717-AD88-08182BE7D294}"/>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154322</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7EBF4ADC-3E02-4F8E-A4EA-766B989CC782}"/>
            </a:ext>
          </a:extLst>
        </xdr:cNvPr>
        <xdr:cNvSpPr txBox="1"/>
      </xdr:nvSpPr>
      <xdr:spPr>
        <a:xfrm>
          <a:off x="4124960" y="13230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36195</xdr:rowOff>
    </xdr:from>
    <xdr:to>
      <xdr:col>24</xdr:col>
      <xdr:colOff>152400</xdr:colOff>
      <xdr:row>80</xdr:row>
      <xdr:rowOff>36195</xdr:rowOff>
    </xdr:to>
    <xdr:cxnSp macro="">
      <xdr:nvCxnSpPr>
        <xdr:cNvPr id="287" name="直線コネクタ 286">
          <a:extLst>
            <a:ext uri="{FF2B5EF4-FFF2-40B4-BE49-F238E27FC236}">
              <a16:creationId xmlns:a16="http://schemas.microsoft.com/office/drawing/2014/main" id="{8F113B22-62BD-43C3-BD1E-7144605FB96B}"/>
            </a:ext>
          </a:extLst>
        </xdr:cNvPr>
        <xdr:cNvCxnSpPr/>
      </xdr:nvCxnSpPr>
      <xdr:spPr>
        <a:xfrm>
          <a:off x="4020820" y="13447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FE06CDE9-8B4B-4EE1-BBB6-FC8B0C729078}"/>
            </a:ext>
          </a:extLst>
        </xdr:cNvPr>
        <xdr:cNvSpPr txBox="1"/>
      </xdr:nvSpPr>
      <xdr:spPr>
        <a:xfrm>
          <a:off x="4124960" y="1375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89" name="フローチャート: 判断 288">
          <a:extLst>
            <a:ext uri="{FF2B5EF4-FFF2-40B4-BE49-F238E27FC236}">
              <a16:creationId xmlns:a16="http://schemas.microsoft.com/office/drawing/2014/main" id="{66F4423E-7A90-43E0-A074-DD4ED00564A2}"/>
            </a:ext>
          </a:extLst>
        </xdr:cNvPr>
        <xdr:cNvSpPr/>
      </xdr:nvSpPr>
      <xdr:spPr>
        <a:xfrm>
          <a:off x="403606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82550</xdr:rowOff>
    </xdr:from>
    <xdr:to>
      <xdr:col>20</xdr:col>
      <xdr:colOff>38100</xdr:colOff>
      <xdr:row>83</xdr:row>
      <xdr:rowOff>12700</xdr:rowOff>
    </xdr:to>
    <xdr:sp macro="" textlink="">
      <xdr:nvSpPr>
        <xdr:cNvPr id="290" name="フローチャート: 判断 289">
          <a:extLst>
            <a:ext uri="{FF2B5EF4-FFF2-40B4-BE49-F238E27FC236}">
              <a16:creationId xmlns:a16="http://schemas.microsoft.com/office/drawing/2014/main" id="{EA1107E6-9E8B-4994-B2DE-C1C75935803D}"/>
            </a:ext>
          </a:extLst>
        </xdr:cNvPr>
        <xdr:cNvSpPr/>
      </xdr:nvSpPr>
      <xdr:spPr>
        <a:xfrm>
          <a:off x="3312160" y="13829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1" name="フローチャート: 判断 290">
          <a:extLst>
            <a:ext uri="{FF2B5EF4-FFF2-40B4-BE49-F238E27FC236}">
              <a16:creationId xmlns:a16="http://schemas.microsoft.com/office/drawing/2014/main" id="{8F28C21D-BDE8-44DF-B9B1-940D24215939}"/>
            </a:ext>
          </a:extLst>
        </xdr:cNvPr>
        <xdr:cNvSpPr/>
      </xdr:nvSpPr>
      <xdr:spPr>
        <a:xfrm>
          <a:off x="251460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92" name="フローチャート: 判断 291">
          <a:extLst>
            <a:ext uri="{FF2B5EF4-FFF2-40B4-BE49-F238E27FC236}">
              <a16:creationId xmlns:a16="http://schemas.microsoft.com/office/drawing/2014/main" id="{87296C8D-2BB9-4074-B071-752930D6C57F}"/>
            </a:ext>
          </a:extLst>
        </xdr:cNvPr>
        <xdr:cNvSpPr/>
      </xdr:nvSpPr>
      <xdr:spPr>
        <a:xfrm>
          <a:off x="17399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293" name="フローチャート: 判断 292">
          <a:extLst>
            <a:ext uri="{FF2B5EF4-FFF2-40B4-BE49-F238E27FC236}">
              <a16:creationId xmlns:a16="http://schemas.microsoft.com/office/drawing/2014/main" id="{1DA74689-57FF-4D5C-B176-6C06750BE5C2}"/>
            </a:ext>
          </a:extLst>
        </xdr:cNvPr>
        <xdr:cNvSpPr/>
      </xdr:nvSpPr>
      <xdr:spPr>
        <a:xfrm>
          <a:off x="965200" y="1367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3352501-36F3-4FB8-B9CE-ABE12E83188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30ABD5D-795D-4F07-8098-0DA0BE1D838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71D6866-28AA-4D91-83FA-C66F56DDCE6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1329024-5943-4F7A-89B7-E57D49978D3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8DFCAD0-8471-459E-9EFC-8EEE9F0C552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170180</xdr:rowOff>
    </xdr:from>
    <xdr:to>
      <xdr:col>24</xdr:col>
      <xdr:colOff>114300</xdr:colOff>
      <xdr:row>80</xdr:row>
      <xdr:rowOff>100330</xdr:rowOff>
    </xdr:to>
    <xdr:sp macro="" textlink="">
      <xdr:nvSpPr>
        <xdr:cNvPr id="299" name="楕円 298">
          <a:extLst>
            <a:ext uri="{FF2B5EF4-FFF2-40B4-BE49-F238E27FC236}">
              <a16:creationId xmlns:a16="http://schemas.microsoft.com/office/drawing/2014/main" id="{F7422E7E-D73C-4621-8CD7-1819E3871FB5}"/>
            </a:ext>
          </a:extLst>
        </xdr:cNvPr>
        <xdr:cNvSpPr/>
      </xdr:nvSpPr>
      <xdr:spPr>
        <a:xfrm>
          <a:off x="4036060" y="13413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109872</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DF983561-BA78-406E-817F-C9A8B15C32FD}"/>
            </a:ext>
          </a:extLst>
        </xdr:cNvPr>
        <xdr:cNvSpPr txBox="1"/>
      </xdr:nvSpPr>
      <xdr:spPr>
        <a:xfrm>
          <a:off x="4124960" y="1335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301" name="楕円 300">
          <a:extLst>
            <a:ext uri="{FF2B5EF4-FFF2-40B4-BE49-F238E27FC236}">
              <a16:creationId xmlns:a16="http://schemas.microsoft.com/office/drawing/2014/main" id="{B750B0CE-9000-4F54-9EB3-A930388BFFB7}"/>
            </a:ext>
          </a:extLst>
        </xdr:cNvPr>
        <xdr:cNvSpPr/>
      </xdr:nvSpPr>
      <xdr:spPr>
        <a:xfrm>
          <a:off x="3312160" y="13368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80</xdr:row>
      <xdr:rowOff>49530</xdr:rowOff>
    </xdr:to>
    <xdr:cxnSp macro="">
      <xdr:nvCxnSpPr>
        <xdr:cNvPr id="302" name="直線コネクタ 301">
          <a:extLst>
            <a:ext uri="{FF2B5EF4-FFF2-40B4-BE49-F238E27FC236}">
              <a16:creationId xmlns:a16="http://schemas.microsoft.com/office/drawing/2014/main" id="{6889E5AC-B82A-4F41-AD61-610E9BA3CBA8}"/>
            </a:ext>
          </a:extLst>
        </xdr:cNvPr>
        <xdr:cNvCxnSpPr/>
      </xdr:nvCxnSpPr>
      <xdr:spPr>
        <a:xfrm>
          <a:off x="3355340" y="13415011"/>
          <a:ext cx="7315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78739</xdr:rowOff>
    </xdr:from>
    <xdr:to>
      <xdr:col>15</xdr:col>
      <xdr:colOff>101600</xdr:colOff>
      <xdr:row>80</xdr:row>
      <xdr:rowOff>8889</xdr:rowOff>
    </xdr:to>
    <xdr:sp macro="" textlink="">
      <xdr:nvSpPr>
        <xdr:cNvPr id="303" name="楕円 302">
          <a:extLst>
            <a:ext uri="{FF2B5EF4-FFF2-40B4-BE49-F238E27FC236}">
              <a16:creationId xmlns:a16="http://schemas.microsoft.com/office/drawing/2014/main" id="{C23862A6-D005-4A00-B248-5FD284EF7AFB}"/>
            </a:ext>
          </a:extLst>
        </xdr:cNvPr>
        <xdr:cNvSpPr/>
      </xdr:nvSpPr>
      <xdr:spPr>
        <a:xfrm>
          <a:off x="2514600" y="13322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129539</xdr:rowOff>
    </xdr:from>
    <xdr:to>
      <xdr:col>19</xdr:col>
      <xdr:colOff>177800</xdr:colOff>
      <xdr:row>80</xdr:row>
      <xdr:rowOff>3811</xdr:rowOff>
    </xdr:to>
    <xdr:cxnSp macro="">
      <xdr:nvCxnSpPr>
        <xdr:cNvPr id="304" name="直線コネクタ 303">
          <a:extLst>
            <a:ext uri="{FF2B5EF4-FFF2-40B4-BE49-F238E27FC236}">
              <a16:creationId xmlns:a16="http://schemas.microsoft.com/office/drawing/2014/main" id="{51BD06A4-2FD6-4A5F-9A35-2C27377754F0}"/>
            </a:ext>
          </a:extLst>
        </xdr:cNvPr>
        <xdr:cNvCxnSpPr/>
      </xdr:nvCxnSpPr>
      <xdr:spPr>
        <a:xfrm>
          <a:off x="2565400" y="13373099"/>
          <a:ext cx="78994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33020</xdr:rowOff>
    </xdr:from>
    <xdr:to>
      <xdr:col>10</xdr:col>
      <xdr:colOff>165100</xdr:colOff>
      <xdr:row>79</xdr:row>
      <xdr:rowOff>134620</xdr:rowOff>
    </xdr:to>
    <xdr:sp macro="" textlink="">
      <xdr:nvSpPr>
        <xdr:cNvPr id="305" name="楕円 304">
          <a:extLst>
            <a:ext uri="{FF2B5EF4-FFF2-40B4-BE49-F238E27FC236}">
              <a16:creationId xmlns:a16="http://schemas.microsoft.com/office/drawing/2014/main" id="{8FAE57DB-E3B9-494B-BBA0-6B9B70348A1C}"/>
            </a:ext>
          </a:extLst>
        </xdr:cNvPr>
        <xdr:cNvSpPr/>
      </xdr:nvSpPr>
      <xdr:spPr>
        <a:xfrm>
          <a:off x="17399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83820</xdr:rowOff>
    </xdr:from>
    <xdr:to>
      <xdr:col>15</xdr:col>
      <xdr:colOff>50800</xdr:colOff>
      <xdr:row>79</xdr:row>
      <xdr:rowOff>129539</xdr:rowOff>
    </xdr:to>
    <xdr:cxnSp macro="">
      <xdr:nvCxnSpPr>
        <xdr:cNvPr id="306" name="直線コネクタ 305">
          <a:extLst>
            <a:ext uri="{FF2B5EF4-FFF2-40B4-BE49-F238E27FC236}">
              <a16:creationId xmlns:a16="http://schemas.microsoft.com/office/drawing/2014/main" id="{1CF06F30-56AE-4222-A3F5-F54AD9D283E5}"/>
            </a:ext>
          </a:extLst>
        </xdr:cNvPr>
        <xdr:cNvCxnSpPr/>
      </xdr:nvCxnSpPr>
      <xdr:spPr>
        <a:xfrm>
          <a:off x="1790700" y="13327380"/>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158750</xdr:rowOff>
    </xdr:from>
    <xdr:to>
      <xdr:col>6</xdr:col>
      <xdr:colOff>38100</xdr:colOff>
      <xdr:row>79</xdr:row>
      <xdr:rowOff>88900</xdr:rowOff>
    </xdr:to>
    <xdr:sp macro="" textlink="">
      <xdr:nvSpPr>
        <xdr:cNvPr id="307" name="楕円 306">
          <a:extLst>
            <a:ext uri="{FF2B5EF4-FFF2-40B4-BE49-F238E27FC236}">
              <a16:creationId xmlns:a16="http://schemas.microsoft.com/office/drawing/2014/main" id="{84153D25-BD3A-4E68-AB1A-EE37083F240E}"/>
            </a:ext>
          </a:extLst>
        </xdr:cNvPr>
        <xdr:cNvSpPr/>
      </xdr:nvSpPr>
      <xdr:spPr>
        <a:xfrm>
          <a:off x="965200" y="13234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38100</xdr:rowOff>
    </xdr:from>
    <xdr:to>
      <xdr:col>10</xdr:col>
      <xdr:colOff>114300</xdr:colOff>
      <xdr:row>79</xdr:row>
      <xdr:rowOff>83820</xdr:rowOff>
    </xdr:to>
    <xdr:cxnSp macro="">
      <xdr:nvCxnSpPr>
        <xdr:cNvPr id="308" name="直線コネクタ 307">
          <a:extLst>
            <a:ext uri="{FF2B5EF4-FFF2-40B4-BE49-F238E27FC236}">
              <a16:creationId xmlns:a16="http://schemas.microsoft.com/office/drawing/2014/main" id="{9CF84DB3-B117-4330-8F90-CE124CC08CBF}"/>
            </a:ext>
          </a:extLst>
        </xdr:cNvPr>
        <xdr:cNvCxnSpPr/>
      </xdr:nvCxnSpPr>
      <xdr:spPr>
        <a:xfrm>
          <a:off x="1008380" y="1328166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3827</xdr:rowOff>
    </xdr:from>
    <xdr:ext cx="405111" cy="259045"/>
    <xdr:sp macro="" textlink="">
      <xdr:nvSpPr>
        <xdr:cNvPr id="309" name="n_1aveValue【福祉施設】&#10;有形固定資産減価償却率">
          <a:extLst>
            <a:ext uri="{FF2B5EF4-FFF2-40B4-BE49-F238E27FC236}">
              <a16:creationId xmlns:a16="http://schemas.microsoft.com/office/drawing/2014/main" id="{09AE3468-5319-40E0-A5DE-4B4BB7967583}"/>
            </a:ext>
          </a:extLst>
        </xdr:cNvPr>
        <xdr:cNvSpPr txBox="1"/>
      </xdr:nvSpPr>
      <xdr:spPr>
        <a:xfrm>
          <a:off x="3170564" y="1391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0" name="n_2aveValue【福祉施設】&#10;有形固定資産減価償却率">
          <a:extLst>
            <a:ext uri="{FF2B5EF4-FFF2-40B4-BE49-F238E27FC236}">
              <a16:creationId xmlns:a16="http://schemas.microsoft.com/office/drawing/2014/main" id="{187AB1BF-9525-4CAD-A0CB-D61363B77CF9}"/>
            </a:ext>
          </a:extLst>
        </xdr:cNvPr>
        <xdr:cNvSpPr txBox="1"/>
      </xdr:nvSpPr>
      <xdr:spPr>
        <a:xfrm>
          <a:off x="23857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118127</xdr:rowOff>
    </xdr:from>
    <xdr:ext cx="405111" cy="259045"/>
    <xdr:sp macro="" textlink="">
      <xdr:nvSpPr>
        <xdr:cNvPr id="311" name="n_3aveValue【福祉施設】&#10;有形固定資産減価償却率">
          <a:extLst>
            <a:ext uri="{FF2B5EF4-FFF2-40B4-BE49-F238E27FC236}">
              <a16:creationId xmlns:a16="http://schemas.microsoft.com/office/drawing/2014/main" id="{E83AE616-D45F-4DAA-BDC7-699A745796D2}"/>
            </a:ext>
          </a:extLst>
        </xdr:cNvPr>
        <xdr:cNvSpPr txBox="1"/>
      </xdr:nvSpPr>
      <xdr:spPr>
        <a:xfrm>
          <a:off x="161100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20972</xdr:rowOff>
    </xdr:from>
    <xdr:ext cx="405111" cy="259045"/>
    <xdr:sp macro="" textlink="">
      <xdr:nvSpPr>
        <xdr:cNvPr id="312" name="n_4aveValue【福祉施設】&#10;有形固定資産減価償却率">
          <a:extLst>
            <a:ext uri="{FF2B5EF4-FFF2-40B4-BE49-F238E27FC236}">
              <a16:creationId xmlns:a16="http://schemas.microsoft.com/office/drawing/2014/main" id="{C317EE7D-4691-481B-9609-020DFFE9AB82}"/>
            </a:ext>
          </a:extLst>
        </xdr:cNvPr>
        <xdr:cNvSpPr txBox="1"/>
      </xdr:nvSpPr>
      <xdr:spPr>
        <a:xfrm>
          <a:off x="836304"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313" name="n_1mainValue【福祉施設】&#10;有形固定資産減価償却率">
          <a:extLst>
            <a:ext uri="{FF2B5EF4-FFF2-40B4-BE49-F238E27FC236}">
              <a16:creationId xmlns:a16="http://schemas.microsoft.com/office/drawing/2014/main" id="{5EE375DB-67FE-498E-810B-F16B512B726E}"/>
            </a:ext>
          </a:extLst>
        </xdr:cNvPr>
        <xdr:cNvSpPr txBox="1"/>
      </xdr:nvSpPr>
      <xdr:spPr>
        <a:xfrm>
          <a:off x="3170564" y="13147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314" name="n_2mainValue【福祉施設】&#10;有形固定資産減価償却率">
          <a:extLst>
            <a:ext uri="{FF2B5EF4-FFF2-40B4-BE49-F238E27FC236}">
              <a16:creationId xmlns:a16="http://schemas.microsoft.com/office/drawing/2014/main" id="{56573C2F-B212-478E-A1BF-B3C53BC6EB06}"/>
            </a:ext>
          </a:extLst>
        </xdr:cNvPr>
        <xdr:cNvSpPr txBox="1"/>
      </xdr:nvSpPr>
      <xdr:spPr>
        <a:xfrm>
          <a:off x="2385704"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151147</xdr:rowOff>
    </xdr:from>
    <xdr:ext cx="405111" cy="259045"/>
    <xdr:sp macro="" textlink="">
      <xdr:nvSpPr>
        <xdr:cNvPr id="315" name="n_3mainValue【福祉施設】&#10;有形固定資産減価償却率">
          <a:extLst>
            <a:ext uri="{FF2B5EF4-FFF2-40B4-BE49-F238E27FC236}">
              <a16:creationId xmlns:a16="http://schemas.microsoft.com/office/drawing/2014/main" id="{A9871F41-7415-4D32-A93E-4C23047E2B24}"/>
            </a:ext>
          </a:extLst>
        </xdr:cNvPr>
        <xdr:cNvSpPr txBox="1"/>
      </xdr:nvSpPr>
      <xdr:spPr>
        <a:xfrm>
          <a:off x="161100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105427</xdr:rowOff>
    </xdr:from>
    <xdr:ext cx="405111" cy="259045"/>
    <xdr:sp macro="" textlink="">
      <xdr:nvSpPr>
        <xdr:cNvPr id="316" name="n_4mainValue【福祉施設】&#10;有形固定資産減価償却率">
          <a:extLst>
            <a:ext uri="{FF2B5EF4-FFF2-40B4-BE49-F238E27FC236}">
              <a16:creationId xmlns:a16="http://schemas.microsoft.com/office/drawing/2014/main" id="{28359D31-ACBB-417D-887A-2BDEE93C25AA}"/>
            </a:ext>
          </a:extLst>
        </xdr:cNvPr>
        <xdr:cNvSpPr txBox="1"/>
      </xdr:nvSpPr>
      <xdr:spPr>
        <a:xfrm>
          <a:off x="836304" y="1301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3B4C9E9E-AF82-457A-8CD3-25A9A540BF8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4A461C40-1AAE-48E9-BDF1-7F9E24E4F53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5A9564F6-F9D4-4CF6-ABB6-4EA1C039A72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B95A5095-AF66-4244-BB7F-F27F15D0B05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C6BDADB8-6AE8-49D3-8999-C2359B644F8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B40AAEE4-43CA-49CE-8854-4224D296699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CD285863-64D7-4929-8832-ADD16ACFACD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8780DD50-00CC-48A7-88DD-2FD635A09B6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B1383992-42C3-4F92-9324-515E746020E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4E06E302-95B6-4021-92E5-2E8FBCE099E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7" name="直線コネクタ 326">
          <a:extLst>
            <a:ext uri="{FF2B5EF4-FFF2-40B4-BE49-F238E27FC236}">
              <a16:creationId xmlns:a16="http://schemas.microsoft.com/office/drawing/2014/main" id="{B8A0521B-81A9-4C9F-BB09-B4DD5CACF9C9}"/>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8" name="テキスト ボックス 327">
          <a:extLst>
            <a:ext uri="{FF2B5EF4-FFF2-40B4-BE49-F238E27FC236}">
              <a16:creationId xmlns:a16="http://schemas.microsoft.com/office/drawing/2014/main" id="{A52614AE-7635-40E2-9877-15506D6A396A}"/>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9" name="直線コネクタ 328">
          <a:extLst>
            <a:ext uri="{FF2B5EF4-FFF2-40B4-BE49-F238E27FC236}">
              <a16:creationId xmlns:a16="http://schemas.microsoft.com/office/drawing/2014/main" id="{86723F94-774E-400E-9D65-ADE368ACA115}"/>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0" name="テキスト ボックス 329">
          <a:extLst>
            <a:ext uri="{FF2B5EF4-FFF2-40B4-BE49-F238E27FC236}">
              <a16:creationId xmlns:a16="http://schemas.microsoft.com/office/drawing/2014/main" id="{703A6F87-DDEB-425A-A8CF-1363EB248B9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a:extLst>
            <a:ext uri="{FF2B5EF4-FFF2-40B4-BE49-F238E27FC236}">
              <a16:creationId xmlns:a16="http://schemas.microsoft.com/office/drawing/2014/main" id="{6372F8FF-54BD-4B11-BD65-C9627673ADE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a:extLst>
            <a:ext uri="{FF2B5EF4-FFF2-40B4-BE49-F238E27FC236}">
              <a16:creationId xmlns:a16="http://schemas.microsoft.com/office/drawing/2014/main" id="{07B34350-91D2-4DFF-8556-75BE0CEBA4C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3" name="直線コネクタ 332">
          <a:extLst>
            <a:ext uri="{FF2B5EF4-FFF2-40B4-BE49-F238E27FC236}">
              <a16:creationId xmlns:a16="http://schemas.microsoft.com/office/drawing/2014/main" id="{B4C8388F-5649-452C-9352-30748CF3C867}"/>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4" name="テキスト ボックス 333">
          <a:extLst>
            <a:ext uri="{FF2B5EF4-FFF2-40B4-BE49-F238E27FC236}">
              <a16:creationId xmlns:a16="http://schemas.microsoft.com/office/drawing/2014/main" id="{325EDCF8-6CC2-4BC9-8E7B-F13D97396716}"/>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5" name="直線コネクタ 334">
          <a:extLst>
            <a:ext uri="{FF2B5EF4-FFF2-40B4-BE49-F238E27FC236}">
              <a16:creationId xmlns:a16="http://schemas.microsoft.com/office/drawing/2014/main" id="{F5766106-A88E-4EC9-897F-54AE29513B8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6" name="テキスト ボックス 335">
          <a:extLst>
            <a:ext uri="{FF2B5EF4-FFF2-40B4-BE49-F238E27FC236}">
              <a16:creationId xmlns:a16="http://schemas.microsoft.com/office/drawing/2014/main" id="{346C07C8-3A22-4D2F-9B8E-9E3AE6C4D7A9}"/>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D586472A-475A-4C81-B5DA-D3F39BC9B43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839D90F4-0B3D-4C96-8BCD-4A03DC80A02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C3DBA0E4-C0CA-4B0D-9B65-E127C0D81DA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40" name="直線コネクタ 339">
          <a:extLst>
            <a:ext uri="{FF2B5EF4-FFF2-40B4-BE49-F238E27FC236}">
              <a16:creationId xmlns:a16="http://schemas.microsoft.com/office/drawing/2014/main" id="{CED53143-4C43-4C1A-9FB2-8E3E4C5A43FC}"/>
            </a:ext>
          </a:extLst>
        </xdr:cNvPr>
        <xdr:cNvCxnSpPr/>
      </xdr:nvCxnSpPr>
      <xdr:spPr>
        <a:xfrm flipV="1">
          <a:off x="9219565" y="1307592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1" name="【福祉施設】&#10;一人当たり面積最小値テキスト">
          <a:extLst>
            <a:ext uri="{FF2B5EF4-FFF2-40B4-BE49-F238E27FC236}">
              <a16:creationId xmlns:a16="http://schemas.microsoft.com/office/drawing/2014/main" id="{7D57E629-C898-4A29-ABDC-D8D5223C05BF}"/>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2" name="直線コネクタ 341">
          <a:extLst>
            <a:ext uri="{FF2B5EF4-FFF2-40B4-BE49-F238E27FC236}">
              <a16:creationId xmlns:a16="http://schemas.microsoft.com/office/drawing/2014/main" id="{9548F83B-40ED-4D5A-8875-C03A92965EEB}"/>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3" name="【福祉施設】&#10;一人当たり面積最大値テキスト">
          <a:extLst>
            <a:ext uri="{FF2B5EF4-FFF2-40B4-BE49-F238E27FC236}">
              <a16:creationId xmlns:a16="http://schemas.microsoft.com/office/drawing/2014/main" id="{D42880B6-C37D-41EF-A09E-1515027B3CEA}"/>
            </a:ext>
          </a:extLst>
        </xdr:cNvPr>
        <xdr:cNvSpPr txBox="1"/>
      </xdr:nvSpPr>
      <xdr:spPr>
        <a:xfrm>
          <a:off x="925830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4" name="直線コネクタ 343">
          <a:extLst>
            <a:ext uri="{FF2B5EF4-FFF2-40B4-BE49-F238E27FC236}">
              <a16:creationId xmlns:a16="http://schemas.microsoft.com/office/drawing/2014/main" id="{593507A7-3774-404C-86BB-A1F655BA9250}"/>
            </a:ext>
          </a:extLst>
        </xdr:cNvPr>
        <xdr:cNvCxnSpPr/>
      </xdr:nvCxnSpPr>
      <xdr:spPr>
        <a:xfrm>
          <a:off x="915416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45" name="【福祉施設】&#10;一人当たり面積平均値テキスト">
          <a:extLst>
            <a:ext uri="{FF2B5EF4-FFF2-40B4-BE49-F238E27FC236}">
              <a16:creationId xmlns:a16="http://schemas.microsoft.com/office/drawing/2014/main" id="{3776415F-3F8C-4C3C-949F-4796C54B2048}"/>
            </a:ext>
          </a:extLst>
        </xdr:cNvPr>
        <xdr:cNvSpPr txBox="1"/>
      </xdr:nvSpPr>
      <xdr:spPr>
        <a:xfrm>
          <a:off x="9258300" y="1403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6" name="フローチャート: 判断 345">
          <a:extLst>
            <a:ext uri="{FF2B5EF4-FFF2-40B4-BE49-F238E27FC236}">
              <a16:creationId xmlns:a16="http://schemas.microsoft.com/office/drawing/2014/main" id="{327341E0-033D-4AAA-8315-8F58114153FA}"/>
            </a:ext>
          </a:extLst>
        </xdr:cNvPr>
        <xdr:cNvSpPr/>
      </xdr:nvSpPr>
      <xdr:spPr>
        <a:xfrm>
          <a:off x="9192260" y="1406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7" name="フローチャート: 判断 346">
          <a:extLst>
            <a:ext uri="{FF2B5EF4-FFF2-40B4-BE49-F238E27FC236}">
              <a16:creationId xmlns:a16="http://schemas.microsoft.com/office/drawing/2014/main" id="{3E9B118E-75C9-4A1C-A691-3974235329C5}"/>
            </a:ext>
          </a:extLst>
        </xdr:cNvPr>
        <xdr:cNvSpPr/>
      </xdr:nvSpPr>
      <xdr:spPr>
        <a:xfrm>
          <a:off x="844550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8" name="フローチャート: 判断 347">
          <a:extLst>
            <a:ext uri="{FF2B5EF4-FFF2-40B4-BE49-F238E27FC236}">
              <a16:creationId xmlns:a16="http://schemas.microsoft.com/office/drawing/2014/main" id="{7EB6A51D-851A-47BD-B1A4-D8F586F42435}"/>
            </a:ext>
          </a:extLst>
        </xdr:cNvPr>
        <xdr:cNvSpPr/>
      </xdr:nvSpPr>
      <xdr:spPr>
        <a:xfrm>
          <a:off x="7670800" y="14103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9" name="フローチャート: 判断 348">
          <a:extLst>
            <a:ext uri="{FF2B5EF4-FFF2-40B4-BE49-F238E27FC236}">
              <a16:creationId xmlns:a16="http://schemas.microsoft.com/office/drawing/2014/main" id="{62A816CB-C021-46EF-926C-AC209DD3A937}"/>
            </a:ext>
          </a:extLst>
        </xdr:cNvPr>
        <xdr:cNvSpPr/>
      </xdr:nvSpPr>
      <xdr:spPr>
        <a:xfrm>
          <a:off x="687324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0" name="フローチャート: 判断 349">
          <a:extLst>
            <a:ext uri="{FF2B5EF4-FFF2-40B4-BE49-F238E27FC236}">
              <a16:creationId xmlns:a16="http://schemas.microsoft.com/office/drawing/2014/main" id="{7EB97256-97E9-44E6-8F6F-73D67D9A3C2B}"/>
            </a:ext>
          </a:extLst>
        </xdr:cNvPr>
        <xdr:cNvSpPr/>
      </xdr:nvSpPr>
      <xdr:spPr>
        <a:xfrm>
          <a:off x="60985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3E5BCEE-0681-453D-9278-733ECEFF450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46F4CA5-9618-44C7-851C-46537B41091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6038C16-17A6-4370-902A-7B025DA1D19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F76AFB7-9098-4EDE-B372-CE73874F774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9E0BE9B-1A90-4B7F-9838-B6FBC8442D0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25400</xdr:rowOff>
    </xdr:from>
    <xdr:to>
      <xdr:col>55</xdr:col>
      <xdr:colOff>50800</xdr:colOff>
      <xdr:row>82</xdr:row>
      <xdr:rowOff>127000</xdr:rowOff>
    </xdr:to>
    <xdr:sp macro="" textlink="">
      <xdr:nvSpPr>
        <xdr:cNvPr id="356" name="楕円 355">
          <a:extLst>
            <a:ext uri="{FF2B5EF4-FFF2-40B4-BE49-F238E27FC236}">
              <a16:creationId xmlns:a16="http://schemas.microsoft.com/office/drawing/2014/main" id="{1AE50452-85C8-4D1B-A885-BDC3F9A35F1E}"/>
            </a:ext>
          </a:extLst>
        </xdr:cNvPr>
        <xdr:cNvSpPr/>
      </xdr:nvSpPr>
      <xdr:spPr>
        <a:xfrm>
          <a:off x="9192260" y="13771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48277</xdr:rowOff>
    </xdr:from>
    <xdr:ext cx="469744" cy="259045"/>
    <xdr:sp macro="" textlink="">
      <xdr:nvSpPr>
        <xdr:cNvPr id="357" name="【福祉施設】&#10;一人当たり面積該当値テキスト">
          <a:extLst>
            <a:ext uri="{FF2B5EF4-FFF2-40B4-BE49-F238E27FC236}">
              <a16:creationId xmlns:a16="http://schemas.microsoft.com/office/drawing/2014/main" id="{22817B0D-87A4-4BAB-91C8-6BE7431D7E6B}"/>
            </a:ext>
          </a:extLst>
        </xdr:cNvPr>
        <xdr:cNvSpPr txBox="1"/>
      </xdr:nvSpPr>
      <xdr:spPr>
        <a:xfrm>
          <a:off x="9258300"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29211</xdr:rowOff>
    </xdr:from>
    <xdr:to>
      <xdr:col>50</xdr:col>
      <xdr:colOff>165100</xdr:colOff>
      <xdr:row>82</xdr:row>
      <xdr:rowOff>130811</xdr:rowOff>
    </xdr:to>
    <xdr:sp macro="" textlink="">
      <xdr:nvSpPr>
        <xdr:cNvPr id="358" name="楕円 357">
          <a:extLst>
            <a:ext uri="{FF2B5EF4-FFF2-40B4-BE49-F238E27FC236}">
              <a16:creationId xmlns:a16="http://schemas.microsoft.com/office/drawing/2014/main" id="{DD338421-4412-4A76-BA82-DFEFB66E6A88}"/>
            </a:ext>
          </a:extLst>
        </xdr:cNvPr>
        <xdr:cNvSpPr/>
      </xdr:nvSpPr>
      <xdr:spPr>
        <a:xfrm>
          <a:off x="8445500" y="137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76200</xdr:rowOff>
    </xdr:from>
    <xdr:to>
      <xdr:col>55</xdr:col>
      <xdr:colOff>0</xdr:colOff>
      <xdr:row>82</xdr:row>
      <xdr:rowOff>80011</xdr:rowOff>
    </xdr:to>
    <xdr:cxnSp macro="">
      <xdr:nvCxnSpPr>
        <xdr:cNvPr id="359" name="直線コネクタ 358">
          <a:extLst>
            <a:ext uri="{FF2B5EF4-FFF2-40B4-BE49-F238E27FC236}">
              <a16:creationId xmlns:a16="http://schemas.microsoft.com/office/drawing/2014/main" id="{1426598B-A960-4543-B4DC-F7D6A3DF0DE1}"/>
            </a:ext>
          </a:extLst>
        </xdr:cNvPr>
        <xdr:cNvCxnSpPr/>
      </xdr:nvCxnSpPr>
      <xdr:spPr>
        <a:xfrm flipV="1">
          <a:off x="8496300" y="13822680"/>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25400</xdr:rowOff>
    </xdr:from>
    <xdr:to>
      <xdr:col>46</xdr:col>
      <xdr:colOff>38100</xdr:colOff>
      <xdr:row>82</xdr:row>
      <xdr:rowOff>127000</xdr:rowOff>
    </xdr:to>
    <xdr:sp macro="" textlink="">
      <xdr:nvSpPr>
        <xdr:cNvPr id="360" name="楕円 359">
          <a:extLst>
            <a:ext uri="{FF2B5EF4-FFF2-40B4-BE49-F238E27FC236}">
              <a16:creationId xmlns:a16="http://schemas.microsoft.com/office/drawing/2014/main" id="{E0205FEC-9137-45A1-B743-E38BF3A4473D}"/>
            </a:ext>
          </a:extLst>
        </xdr:cNvPr>
        <xdr:cNvSpPr/>
      </xdr:nvSpPr>
      <xdr:spPr>
        <a:xfrm>
          <a:off x="7670800" y="13771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76200</xdr:rowOff>
    </xdr:from>
    <xdr:to>
      <xdr:col>50</xdr:col>
      <xdr:colOff>114300</xdr:colOff>
      <xdr:row>82</xdr:row>
      <xdr:rowOff>80011</xdr:rowOff>
    </xdr:to>
    <xdr:cxnSp macro="">
      <xdr:nvCxnSpPr>
        <xdr:cNvPr id="361" name="直線コネクタ 360">
          <a:extLst>
            <a:ext uri="{FF2B5EF4-FFF2-40B4-BE49-F238E27FC236}">
              <a16:creationId xmlns:a16="http://schemas.microsoft.com/office/drawing/2014/main" id="{F308B64C-7F33-401F-9AE7-F85A195A4714}"/>
            </a:ext>
          </a:extLst>
        </xdr:cNvPr>
        <xdr:cNvCxnSpPr/>
      </xdr:nvCxnSpPr>
      <xdr:spPr>
        <a:xfrm>
          <a:off x="7713980" y="1382268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29211</xdr:rowOff>
    </xdr:from>
    <xdr:to>
      <xdr:col>41</xdr:col>
      <xdr:colOff>101600</xdr:colOff>
      <xdr:row>82</xdr:row>
      <xdr:rowOff>130811</xdr:rowOff>
    </xdr:to>
    <xdr:sp macro="" textlink="">
      <xdr:nvSpPr>
        <xdr:cNvPr id="362" name="楕円 361">
          <a:extLst>
            <a:ext uri="{FF2B5EF4-FFF2-40B4-BE49-F238E27FC236}">
              <a16:creationId xmlns:a16="http://schemas.microsoft.com/office/drawing/2014/main" id="{1A95A0B8-ED87-445B-8EA7-97DAEE8DD2A5}"/>
            </a:ext>
          </a:extLst>
        </xdr:cNvPr>
        <xdr:cNvSpPr/>
      </xdr:nvSpPr>
      <xdr:spPr>
        <a:xfrm>
          <a:off x="6873240" y="137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76200</xdr:rowOff>
    </xdr:from>
    <xdr:to>
      <xdr:col>45</xdr:col>
      <xdr:colOff>177800</xdr:colOff>
      <xdr:row>82</xdr:row>
      <xdr:rowOff>80011</xdr:rowOff>
    </xdr:to>
    <xdr:cxnSp macro="">
      <xdr:nvCxnSpPr>
        <xdr:cNvPr id="363" name="直線コネクタ 362">
          <a:extLst>
            <a:ext uri="{FF2B5EF4-FFF2-40B4-BE49-F238E27FC236}">
              <a16:creationId xmlns:a16="http://schemas.microsoft.com/office/drawing/2014/main" id="{B32D7B5A-0F96-4BB9-8AC3-5C242BAE8DB1}"/>
            </a:ext>
          </a:extLst>
        </xdr:cNvPr>
        <xdr:cNvCxnSpPr/>
      </xdr:nvCxnSpPr>
      <xdr:spPr>
        <a:xfrm flipV="1">
          <a:off x="6924040" y="1382268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36830</xdr:rowOff>
    </xdr:from>
    <xdr:to>
      <xdr:col>36</xdr:col>
      <xdr:colOff>165100</xdr:colOff>
      <xdr:row>82</xdr:row>
      <xdr:rowOff>138430</xdr:rowOff>
    </xdr:to>
    <xdr:sp macro="" textlink="">
      <xdr:nvSpPr>
        <xdr:cNvPr id="364" name="楕円 363">
          <a:extLst>
            <a:ext uri="{FF2B5EF4-FFF2-40B4-BE49-F238E27FC236}">
              <a16:creationId xmlns:a16="http://schemas.microsoft.com/office/drawing/2014/main" id="{289C8C6C-561B-44A6-8FD6-92BBB23C3175}"/>
            </a:ext>
          </a:extLst>
        </xdr:cNvPr>
        <xdr:cNvSpPr/>
      </xdr:nvSpPr>
      <xdr:spPr>
        <a:xfrm>
          <a:off x="6098540" y="137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80011</xdr:rowOff>
    </xdr:from>
    <xdr:to>
      <xdr:col>41</xdr:col>
      <xdr:colOff>50800</xdr:colOff>
      <xdr:row>82</xdr:row>
      <xdr:rowOff>87630</xdr:rowOff>
    </xdr:to>
    <xdr:cxnSp macro="">
      <xdr:nvCxnSpPr>
        <xdr:cNvPr id="365" name="直線コネクタ 364">
          <a:extLst>
            <a:ext uri="{FF2B5EF4-FFF2-40B4-BE49-F238E27FC236}">
              <a16:creationId xmlns:a16="http://schemas.microsoft.com/office/drawing/2014/main" id="{2BF78EE3-DD56-4F9B-9AC4-EE17F484D8F6}"/>
            </a:ext>
          </a:extLst>
        </xdr:cNvPr>
        <xdr:cNvCxnSpPr/>
      </xdr:nvCxnSpPr>
      <xdr:spPr>
        <a:xfrm flipV="1">
          <a:off x="6149340" y="13826491"/>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66" name="n_1aveValue【福祉施設】&#10;一人当たり面積">
          <a:extLst>
            <a:ext uri="{FF2B5EF4-FFF2-40B4-BE49-F238E27FC236}">
              <a16:creationId xmlns:a16="http://schemas.microsoft.com/office/drawing/2014/main" id="{B81164B7-FFFB-4719-AFAC-B8BF71BABEFA}"/>
            </a:ext>
          </a:extLst>
        </xdr:cNvPr>
        <xdr:cNvSpPr txBox="1"/>
      </xdr:nvSpPr>
      <xdr:spPr>
        <a:xfrm>
          <a:off x="827158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367" name="n_2aveValue【福祉施設】&#10;一人当たり面積">
          <a:extLst>
            <a:ext uri="{FF2B5EF4-FFF2-40B4-BE49-F238E27FC236}">
              <a16:creationId xmlns:a16="http://schemas.microsoft.com/office/drawing/2014/main" id="{65DD3BFE-82A0-4197-A488-21C5F3D45C91}"/>
            </a:ext>
          </a:extLst>
        </xdr:cNvPr>
        <xdr:cNvSpPr txBox="1"/>
      </xdr:nvSpPr>
      <xdr:spPr>
        <a:xfrm>
          <a:off x="750958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368" name="n_3aveValue【福祉施設】&#10;一人当たり面積">
          <a:extLst>
            <a:ext uri="{FF2B5EF4-FFF2-40B4-BE49-F238E27FC236}">
              <a16:creationId xmlns:a16="http://schemas.microsoft.com/office/drawing/2014/main" id="{888C1977-343B-4717-8EFB-EED4A95F559D}"/>
            </a:ext>
          </a:extLst>
        </xdr:cNvPr>
        <xdr:cNvSpPr txBox="1"/>
      </xdr:nvSpPr>
      <xdr:spPr>
        <a:xfrm>
          <a:off x="67120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69" name="n_4aveValue【福祉施設】&#10;一人当たり面積">
          <a:extLst>
            <a:ext uri="{FF2B5EF4-FFF2-40B4-BE49-F238E27FC236}">
              <a16:creationId xmlns:a16="http://schemas.microsoft.com/office/drawing/2014/main" id="{87C6D21C-E66B-477D-97E7-C49310857AB7}"/>
            </a:ext>
          </a:extLst>
        </xdr:cNvPr>
        <xdr:cNvSpPr txBox="1"/>
      </xdr:nvSpPr>
      <xdr:spPr>
        <a:xfrm>
          <a:off x="593732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147338</xdr:rowOff>
    </xdr:from>
    <xdr:ext cx="469744" cy="259045"/>
    <xdr:sp macro="" textlink="">
      <xdr:nvSpPr>
        <xdr:cNvPr id="370" name="n_1mainValue【福祉施設】&#10;一人当たり面積">
          <a:extLst>
            <a:ext uri="{FF2B5EF4-FFF2-40B4-BE49-F238E27FC236}">
              <a16:creationId xmlns:a16="http://schemas.microsoft.com/office/drawing/2014/main" id="{EF8C97BF-C174-4ACE-B3E1-74EEBFF84E40}"/>
            </a:ext>
          </a:extLst>
        </xdr:cNvPr>
        <xdr:cNvSpPr txBox="1"/>
      </xdr:nvSpPr>
      <xdr:spPr>
        <a:xfrm>
          <a:off x="827158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143527</xdr:rowOff>
    </xdr:from>
    <xdr:ext cx="469744" cy="259045"/>
    <xdr:sp macro="" textlink="">
      <xdr:nvSpPr>
        <xdr:cNvPr id="371" name="n_2mainValue【福祉施設】&#10;一人当たり面積">
          <a:extLst>
            <a:ext uri="{FF2B5EF4-FFF2-40B4-BE49-F238E27FC236}">
              <a16:creationId xmlns:a16="http://schemas.microsoft.com/office/drawing/2014/main" id="{6BDBAE82-B088-4AB1-8C49-DA36D3A471B0}"/>
            </a:ext>
          </a:extLst>
        </xdr:cNvPr>
        <xdr:cNvSpPr txBox="1"/>
      </xdr:nvSpPr>
      <xdr:spPr>
        <a:xfrm>
          <a:off x="750958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147338</xdr:rowOff>
    </xdr:from>
    <xdr:ext cx="469744" cy="259045"/>
    <xdr:sp macro="" textlink="">
      <xdr:nvSpPr>
        <xdr:cNvPr id="372" name="n_3mainValue【福祉施設】&#10;一人当たり面積">
          <a:extLst>
            <a:ext uri="{FF2B5EF4-FFF2-40B4-BE49-F238E27FC236}">
              <a16:creationId xmlns:a16="http://schemas.microsoft.com/office/drawing/2014/main" id="{2708C86D-3AC6-4E59-8F19-A15EFDE44136}"/>
            </a:ext>
          </a:extLst>
        </xdr:cNvPr>
        <xdr:cNvSpPr txBox="1"/>
      </xdr:nvSpPr>
      <xdr:spPr>
        <a:xfrm>
          <a:off x="67120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154957</xdr:rowOff>
    </xdr:from>
    <xdr:ext cx="469744" cy="259045"/>
    <xdr:sp macro="" textlink="">
      <xdr:nvSpPr>
        <xdr:cNvPr id="373" name="n_4mainValue【福祉施設】&#10;一人当たり面積">
          <a:extLst>
            <a:ext uri="{FF2B5EF4-FFF2-40B4-BE49-F238E27FC236}">
              <a16:creationId xmlns:a16="http://schemas.microsoft.com/office/drawing/2014/main" id="{58EF3127-75CE-476A-B222-AAC137E7FA44}"/>
            </a:ext>
          </a:extLst>
        </xdr:cNvPr>
        <xdr:cNvSpPr txBox="1"/>
      </xdr:nvSpPr>
      <xdr:spPr>
        <a:xfrm>
          <a:off x="5937327"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6DA3F0FC-774D-44FB-88C0-27E23705936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BD4BF17-E317-43A2-B203-B2762B1965A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4CB7CD48-A833-4355-A755-CA3182AE544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BDF4DE22-5D7B-4D63-874F-5127FE8B53C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C0BFD4B-E6DA-44A8-A612-1A245B51671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3336D16B-976F-43AA-A613-2615D3A805A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596AC5CC-7521-4066-A801-3812F5EF90F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5BF9C078-E969-471C-8C85-9774AA25280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3064FF79-4B1E-49BA-BA17-748E0E88A0A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CB525233-C880-45AC-9167-CE70A25F46C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B42B9C3F-AE66-4890-83BE-358B2B75BB2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7312D18F-552D-4EDA-9842-9DB609823593}"/>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2337599D-4A5C-43D5-9B4E-BD00BE036653}"/>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379CC5C8-BB2D-45C8-AA1C-38CED2D2544A}"/>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7D537213-008A-4568-AA5A-0957005BE0E1}"/>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327E86A3-E8E5-4D9D-B4AB-6761E991C719}"/>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7BE4ACDB-ECE4-4CF5-A042-4C1C2996E032}"/>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BE11CB52-0D87-43E8-9C94-1A98F8758FB5}"/>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7196553-EE15-4CF0-B61B-A70CFD701EC7}"/>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F7873A2F-94AF-4D4A-8D79-974F8D381CC9}"/>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7BD0F8AB-863B-45A7-B463-3727614BB8A8}"/>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CCCDF063-9CD6-4A37-8FE1-C5917348217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4AFCB411-5E9C-483F-BA22-0E80AA944FEC}"/>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81D19A14-F254-4AEB-A259-23BCB0E935A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8" name="直線コネクタ 397">
          <a:extLst>
            <a:ext uri="{FF2B5EF4-FFF2-40B4-BE49-F238E27FC236}">
              <a16:creationId xmlns:a16="http://schemas.microsoft.com/office/drawing/2014/main" id="{D763294D-B2D4-4228-B0CF-441672AF357D}"/>
            </a:ext>
          </a:extLst>
        </xdr:cNvPr>
        <xdr:cNvCxnSpPr/>
      </xdr:nvCxnSpPr>
      <xdr:spPr>
        <a:xfrm flipV="1">
          <a:off x="4086225" y="169068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09C8473D-1459-4902-BF73-0F178D9073E4}"/>
            </a:ext>
          </a:extLst>
        </xdr:cNvPr>
        <xdr:cNvSpPr txBox="1"/>
      </xdr:nvSpPr>
      <xdr:spPr>
        <a:xfrm>
          <a:off x="412496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400" name="直線コネクタ 399">
          <a:extLst>
            <a:ext uri="{FF2B5EF4-FFF2-40B4-BE49-F238E27FC236}">
              <a16:creationId xmlns:a16="http://schemas.microsoft.com/office/drawing/2014/main" id="{A36A5BBF-07A1-411E-A914-9798111F866C}"/>
            </a:ext>
          </a:extLst>
        </xdr:cNvPr>
        <xdr:cNvCxnSpPr/>
      </xdr:nvCxnSpPr>
      <xdr:spPr>
        <a:xfrm>
          <a:off x="402082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DCDF3B1B-5BC3-465E-BE54-5E5A25299FEE}"/>
            </a:ext>
          </a:extLst>
        </xdr:cNvPr>
        <xdr:cNvSpPr txBox="1"/>
      </xdr:nvSpPr>
      <xdr:spPr>
        <a:xfrm>
          <a:off x="4124960" y="166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2" name="直線コネクタ 401">
          <a:extLst>
            <a:ext uri="{FF2B5EF4-FFF2-40B4-BE49-F238E27FC236}">
              <a16:creationId xmlns:a16="http://schemas.microsoft.com/office/drawing/2014/main" id="{BC58D12A-5D2C-4EBB-B4B4-D6A04C49A982}"/>
            </a:ext>
          </a:extLst>
        </xdr:cNvPr>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A0405C17-75DD-4DEF-9785-32EA7E69A611}"/>
            </a:ext>
          </a:extLst>
        </xdr:cNvPr>
        <xdr:cNvSpPr txBox="1"/>
      </xdr:nvSpPr>
      <xdr:spPr>
        <a:xfrm>
          <a:off x="4124960" y="1736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4" name="フローチャート: 判断 403">
          <a:extLst>
            <a:ext uri="{FF2B5EF4-FFF2-40B4-BE49-F238E27FC236}">
              <a16:creationId xmlns:a16="http://schemas.microsoft.com/office/drawing/2014/main" id="{5921A6D4-C172-4447-BA4C-88EA0B9AC63C}"/>
            </a:ext>
          </a:extLst>
        </xdr:cNvPr>
        <xdr:cNvSpPr/>
      </xdr:nvSpPr>
      <xdr:spPr>
        <a:xfrm>
          <a:off x="403606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5" name="フローチャート: 判断 404">
          <a:extLst>
            <a:ext uri="{FF2B5EF4-FFF2-40B4-BE49-F238E27FC236}">
              <a16:creationId xmlns:a16="http://schemas.microsoft.com/office/drawing/2014/main" id="{81DB9FBD-5B37-4093-99BB-C941DB94E753}"/>
            </a:ext>
          </a:extLst>
        </xdr:cNvPr>
        <xdr:cNvSpPr/>
      </xdr:nvSpPr>
      <xdr:spPr>
        <a:xfrm>
          <a:off x="331216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6" name="フローチャート: 判断 405">
          <a:extLst>
            <a:ext uri="{FF2B5EF4-FFF2-40B4-BE49-F238E27FC236}">
              <a16:creationId xmlns:a16="http://schemas.microsoft.com/office/drawing/2014/main" id="{228EAD89-E90D-46BE-83E9-8225E3ADCD73}"/>
            </a:ext>
          </a:extLst>
        </xdr:cNvPr>
        <xdr:cNvSpPr/>
      </xdr:nvSpPr>
      <xdr:spPr>
        <a:xfrm>
          <a:off x="251460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7" name="フローチャート: 判断 406">
          <a:extLst>
            <a:ext uri="{FF2B5EF4-FFF2-40B4-BE49-F238E27FC236}">
              <a16:creationId xmlns:a16="http://schemas.microsoft.com/office/drawing/2014/main" id="{063927FB-8C4A-4223-B1B5-34AC6E382568}"/>
            </a:ext>
          </a:extLst>
        </xdr:cNvPr>
        <xdr:cNvSpPr/>
      </xdr:nvSpPr>
      <xdr:spPr>
        <a:xfrm>
          <a:off x="173990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8" name="フローチャート: 判断 407">
          <a:extLst>
            <a:ext uri="{FF2B5EF4-FFF2-40B4-BE49-F238E27FC236}">
              <a16:creationId xmlns:a16="http://schemas.microsoft.com/office/drawing/2014/main" id="{CF0FF9CA-FD86-462F-8357-B1E5C0805838}"/>
            </a:ext>
          </a:extLst>
        </xdr:cNvPr>
        <xdr:cNvSpPr/>
      </xdr:nvSpPr>
      <xdr:spPr>
        <a:xfrm>
          <a:off x="96520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CDB1378-E563-43C4-8EA8-B7C0CBDC0BA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AE57048-A205-42B7-9E27-B22F10DD2D8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3F448E2-D51E-46EC-88FF-01A1CE1818E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190A662-8AB3-4834-B0A6-9412A0F77AD3}"/>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46F8A0A-D4BB-4A77-A98F-B16DE27A16B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137795</xdr:rowOff>
    </xdr:from>
    <xdr:to>
      <xdr:col>24</xdr:col>
      <xdr:colOff>114300</xdr:colOff>
      <xdr:row>106</xdr:row>
      <xdr:rowOff>67945</xdr:rowOff>
    </xdr:to>
    <xdr:sp macro="" textlink="">
      <xdr:nvSpPr>
        <xdr:cNvPr id="414" name="楕円 413">
          <a:extLst>
            <a:ext uri="{FF2B5EF4-FFF2-40B4-BE49-F238E27FC236}">
              <a16:creationId xmlns:a16="http://schemas.microsoft.com/office/drawing/2014/main" id="{E4AAF3B8-FD6C-4B42-A064-A1CA258F0706}"/>
            </a:ext>
          </a:extLst>
        </xdr:cNvPr>
        <xdr:cNvSpPr/>
      </xdr:nvSpPr>
      <xdr:spPr>
        <a:xfrm>
          <a:off x="4036060" y="17739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116222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673ECADE-C97C-4649-B641-9B298362AE67}"/>
            </a:ext>
          </a:extLst>
        </xdr:cNvPr>
        <xdr:cNvSpPr txBox="1"/>
      </xdr:nvSpPr>
      <xdr:spPr>
        <a:xfrm>
          <a:off x="4124960" y="1771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97789</xdr:rowOff>
    </xdr:from>
    <xdr:to>
      <xdr:col>20</xdr:col>
      <xdr:colOff>38100</xdr:colOff>
      <xdr:row>106</xdr:row>
      <xdr:rowOff>27939</xdr:rowOff>
    </xdr:to>
    <xdr:sp macro="" textlink="">
      <xdr:nvSpPr>
        <xdr:cNvPr id="416" name="楕円 415">
          <a:extLst>
            <a:ext uri="{FF2B5EF4-FFF2-40B4-BE49-F238E27FC236}">
              <a16:creationId xmlns:a16="http://schemas.microsoft.com/office/drawing/2014/main" id="{9DEEDD9C-8D46-4E85-8DEF-C4891E9D3186}"/>
            </a:ext>
          </a:extLst>
        </xdr:cNvPr>
        <xdr:cNvSpPr/>
      </xdr:nvSpPr>
      <xdr:spPr>
        <a:xfrm>
          <a:off x="3312160" y="176999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148589</xdr:rowOff>
    </xdr:from>
    <xdr:to>
      <xdr:col>24</xdr:col>
      <xdr:colOff>63500</xdr:colOff>
      <xdr:row>106</xdr:row>
      <xdr:rowOff>17145</xdr:rowOff>
    </xdr:to>
    <xdr:cxnSp macro="">
      <xdr:nvCxnSpPr>
        <xdr:cNvPr id="417" name="直線コネクタ 416">
          <a:extLst>
            <a:ext uri="{FF2B5EF4-FFF2-40B4-BE49-F238E27FC236}">
              <a16:creationId xmlns:a16="http://schemas.microsoft.com/office/drawing/2014/main" id="{69C95D58-F6FF-4C4B-9227-C1A4A9E769BC}"/>
            </a:ext>
          </a:extLst>
        </xdr:cNvPr>
        <xdr:cNvCxnSpPr/>
      </xdr:nvCxnSpPr>
      <xdr:spPr>
        <a:xfrm>
          <a:off x="3355340" y="17750789"/>
          <a:ext cx="73152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69214</xdr:rowOff>
    </xdr:from>
    <xdr:to>
      <xdr:col>15</xdr:col>
      <xdr:colOff>101600</xdr:colOff>
      <xdr:row>105</xdr:row>
      <xdr:rowOff>170814</xdr:rowOff>
    </xdr:to>
    <xdr:sp macro="" textlink="">
      <xdr:nvSpPr>
        <xdr:cNvPr id="418" name="楕円 417">
          <a:extLst>
            <a:ext uri="{FF2B5EF4-FFF2-40B4-BE49-F238E27FC236}">
              <a16:creationId xmlns:a16="http://schemas.microsoft.com/office/drawing/2014/main" id="{46B0B464-1EC4-454A-B02F-732E9F08ECBB}"/>
            </a:ext>
          </a:extLst>
        </xdr:cNvPr>
        <xdr:cNvSpPr/>
      </xdr:nvSpPr>
      <xdr:spPr>
        <a:xfrm>
          <a:off x="25146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120014</xdr:rowOff>
    </xdr:from>
    <xdr:to>
      <xdr:col>19</xdr:col>
      <xdr:colOff>177800</xdr:colOff>
      <xdr:row>105</xdr:row>
      <xdr:rowOff>148589</xdr:rowOff>
    </xdr:to>
    <xdr:cxnSp macro="">
      <xdr:nvCxnSpPr>
        <xdr:cNvPr id="419" name="直線コネクタ 418">
          <a:extLst>
            <a:ext uri="{FF2B5EF4-FFF2-40B4-BE49-F238E27FC236}">
              <a16:creationId xmlns:a16="http://schemas.microsoft.com/office/drawing/2014/main" id="{6F624FDB-46FC-427C-9E67-E81692CAFFEC}"/>
            </a:ext>
          </a:extLst>
        </xdr:cNvPr>
        <xdr:cNvCxnSpPr/>
      </xdr:nvCxnSpPr>
      <xdr:spPr>
        <a:xfrm>
          <a:off x="2565400" y="17722214"/>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420" name="楕円 419">
          <a:extLst>
            <a:ext uri="{FF2B5EF4-FFF2-40B4-BE49-F238E27FC236}">
              <a16:creationId xmlns:a16="http://schemas.microsoft.com/office/drawing/2014/main" id="{00622994-99EB-4A15-8460-BCD6A9903A3A}"/>
            </a:ext>
          </a:extLst>
        </xdr:cNvPr>
        <xdr:cNvSpPr/>
      </xdr:nvSpPr>
      <xdr:spPr>
        <a:xfrm>
          <a:off x="17399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80011</xdr:rowOff>
    </xdr:from>
    <xdr:to>
      <xdr:col>15</xdr:col>
      <xdr:colOff>50800</xdr:colOff>
      <xdr:row>105</xdr:row>
      <xdr:rowOff>120014</xdr:rowOff>
    </xdr:to>
    <xdr:cxnSp macro="">
      <xdr:nvCxnSpPr>
        <xdr:cNvPr id="421" name="直線コネクタ 420">
          <a:extLst>
            <a:ext uri="{FF2B5EF4-FFF2-40B4-BE49-F238E27FC236}">
              <a16:creationId xmlns:a16="http://schemas.microsoft.com/office/drawing/2014/main" id="{70B1CF56-C0C4-41DF-916B-888B4531D348}"/>
            </a:ext>
          </a:extLst>
        </xdr:cNvPr>
        <xdr:cNvCxnSpPr/>
      </xdr:nvCxnSpPr>
      <xdr:spPr>
        <a:xfrm>
          <a:off x="1790700" y="17682211"/>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164464</xdr:rowOff>
    </xdr:from>
    <xdr:to>
      <xdr:col>6</xdr:col>
      <xdr:colOff>38100</xdr:colOff>
      <xdr:row>105</xdr:row>
      <xdr:rowOff>94614</xdr:rowOff>
    </xdr:to>
    <xdr:sp macro="" textlink="">
      <xdr:nvSpPr>
        <xdr:cNvPr id="422" name="楕円 421">
          <a:extLst>
            <a:ext uri="{FF2B5EF4-FFF2-40B4-BE49-F238E27FC236}">
              <a16:creationId xmlns:a16="http://schemas.microsoft.com/office/drawing/2014/main" id="{17DC8F43-1AC7-4523-9ED1-60AC6E8AB1C9}"/>
            </a:ext>
          </a:extLst>
        </xdr:cNvPr>
        <xdr:cNvSpPr/>
      </xdr:nvSpPr>
      <xdr:spPr>
        <a:xfrm>
          <a:off x="965200" y="175990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43814</xdr:rowOff>
    </xdr:from>
    <xdr:to>
      <xdr:col>10</xdr:col>
      <xdr:colOff>114300</xdr:colOff>
      <xdr:row>105</xdr:row>
      <xdr:rowOff>80011</xdr:rowOff>
    </xdr:to>
    <xdr:cxnSp macro="">
      <xdr:nvCxnSpPr>
        <xdr:cNvPr id="423" name="直線コネクタ 422">
          <a:extLst>
            <a:ext uri="{FF2B5EF4-FFF2-40B4-BE49-F238E27FC236}">
              <a16:creationId xmlns:a16="http://schemas.microsoft.com/office/drawing/2014/main" id="{E246EBCB-4D64-457F-925F-23A27AD38E65}"/>
            </a:ext>
          </a:extLst>
        </xdr:cNvPr>
        <xdr:cNvCxnSpPr/>
      </xdr:nvCxnSpPr>
      <xdr:spPr>
        <a:xfrm>
          <a:off x="1008380" y="17646014"/>
          <a:ext cx="78232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424" name="n_1aveValue【市民会館】&#10;有形固定資産減価償却率">
          <a:extLst>
            <a:ext uri="{FF2B5EF4-FFF2-40B4-BE49-F238E27FC236}">
              <a16:creationId xmlns:a16="http://schemas.microsoft.com/office/drawing/2014/main" id="{6AAF9016-DF72-4FB5-9B65-AD128FF20E25}"/>
            </a:ext>
          </a:extLst>
        </xdr:cNvPr>
        <xdr:cNvSpPr txBox="1"/>
      </xdr:nvSpPr>
      <xdr:spPr>
        <a:xfrm>
          <a:off x="3170564" y="1727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147338</xdr:rowOff>
    </xdr:from>
    <xdr:ext cx="405111" cy="259045"/>
    <xdr:sp macro="" textlink="">
      <xdr:nvSpPr>
        <xdr:cNvPr id="425" name="n_2aveValue【市民会館】&#10;有形固定資産減価償却率">
          <a:extLst>
            <a:ext uri="{FF2B5EF4-FFF2-40B4-BE49-F238E27FC236}">
              <a16:creationId xmlns:a16="http://schemas.microsoft.com/office/drawing/2014/main" id="{BCD56076-CD19-4B2C-A5A3-B0D2CCB23166}"/>
            </a:ext>
          </a:extLst>
        </xdr:cNvPr>
        <xdr:cNvSpPr txBox="1"/>
      </xdr:nvSpPr>
      <xdr:spPr>
        <a:xfrm>
          <a:off x="238570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6" name="n_3aveValue【市民会館】&#10;有形固定資産減価償却率">
          <a:extLst>
            <a:ext uri="{FF2B5EF4-FFF2-40B4-BE49-F238E27FC236}">
              <a16:creationId xmlns:a16="http://schemas.microsoft.com/office/drawing/2014/main" id="{413B6405-93A4-4F25-B01E-15B4EA4BCD4C}"/>
            </a:ext>
          </a:extLst>
        </xdr:cNvPr>
        <xdr:cNvSpPr txBox="1"/>
      </xdr:nvSpPr>
      <xdr:spPr>
        <a:xfrm>
          <a:off x="161100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7" name="n_4aveValue【市民会館】&#10;有形固定資産減価償却率">
          <a:extLst>
            <a:ext uri="{FF2B5EF4-FFF2-40B4-BE49-F238E27FC236}">
              <a16:creationId xmlns:a16="http://schemas.microsoft.com/office/drawing/2014/main" id="{C0B7F94D-2E9A-4927-98DC-CAAB21F001F2}"/>
            </a:ext>
          </a:extLst>
        </xdr:cNvPr>
        <xdr:cNvSpPr txBox="1"/>
      </xdr:nvSpPr>
      <xdr:spPr>
        <a:xfrm>
          <a:off x="8363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19066</xdr:rowOff>
    </xdr:from>
    <xdr:ext cx="405111" cy="259045"/>
    <xdr:sp macro="" textlink="">
      <xdr:nvSpPr>
        <xdr:cNvPr id="428" name="n_1mainValue【市民会館】&#10;有形固定資産減価償却率">
          <a:extLst>
            <a:ext uri="{FF2B5EF4-FFF2-40B4-BE49-F238E27FC236}">
              <a16:creationId xmlns:a16="http://schemas.microsoft.com/office/drawing/2014/main" id="{52687994-19B3-4715-804D-0F8478F194FC}"/>
            </a:ext>
          </a:extLst>
        </xdr:cNvPr>
        <xdr:cNvSpPr txBox="1"/>
      </xdr:nvSpPr>
      <xdr:spPr>
        <a:xfrm>
          <a:off x="3170564" y="17788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161941</xdr:rowOff>
    </xdr:from>
    <xdr:ext cx="405111" cy="259045"/>
    <xdr:sp macro="" textlink="">
      <xdr:nvSpPr>
        <xdr:cNvPr id="429" name="n_2mainValue【市民会館】&#10;有形固定資産減価償却率">
          <a:extLst>
            <a:ext uri="{FF2B5EF4-FFF2-40B4-BE49-F238E27FC236}">
              <a16:creationId xmlns:a16="http://schemas.microsoft.com/office/drawing/2014/main" id="{9934D6AA-6D4B-437D-B261-F02B869AD539}"/>
            </a:ext>
          </a:extLst>
        </xdr:cNvPr>
        <xdr:cNvSpPr txBox="1"/>
      </xdr:nvSpPr>
      <xdr:spPr>
        <a:xfrm>
          <a:off x="2385704" y="177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121938</xdr:rowOff>
    </xdr:from>
    <xdr:ext cx="405111" cy="259045"/>
    <xdr:sp macro="" textlink="">
      <xdr:nvSpPr>
        <xdr:cNvPr id="430" name="n_3mainValue【市民会館】&#10;有形固定資産減価償却率">
          <a:extLst>
            <a:ext uri="{FF2B5EF4-FFF2-40B4-BE49-F238E27FC236}">
              <a16:creationId xmlns:a16="http://schemas.microsoft.com/office/drawing/2014/main" id="{7A1A11BA-9C4F-4EE2-A726-EEC0236C839C}"/>
            </a:ext>
          </a:extLst>
        </xdr:cNvPr>
        <xdr:cNvSpPr txBox="1"/>
      </xdr:nvSpPr>
      <xdr:spPr>
        <a:xfrm>
          <a:off x="161100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85741</xdr:rowOff>
    </xdr:from>
    <xdr:ext cx="405111" cy="259045"/>
    <xdr:sp macro="" textlink="">
      <xdr:nvSpPr>
        <xdr:cNvPr id="431" name="n_4mainValue【市民会館】&#10;有形固定資産減価償却率">
          <a:extLst>
            <a:ext uri="{FF2B5EF4-FFF2-40B4-BE49-F238E27FC236}">
              <a16:creationId xmlns:a16="http://schemas.microsoft.com/office/drawing/2014/main" id="{DC73A3AA-07EE-46F8-93B6-DD8D2244D9D9}"/>
            </a:ext>
          </a:extLst>
        </xdr:cNvPr>
        <xdr:cNvSpPr txBox="1"/>
      </xdr:nvSpPr>
      <xdr:spPr>
        <a:xfrm>
          <a:off x="836304" y="1768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150E9245-FD6A-4D10-9715-D079436E87C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ABA265FE-9C65-4C83-BE4F-EB5D30F5C5B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FBA775ED-5683-454A-B88F-33248EDEE00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EDE8A87D-1C74-4264-BDDF-0A02D12EBFE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58880AE8-0962-4E9B-B5EB-366F53AD72F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163E875C-ABF4-47D1-9B8F-C26E75DCE8A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7D1FB06E-8BF4-430C-9C8A-F2156B5550C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4A1173F6-9463-4C06-A635-7B9E90FD402B}"/>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8E6B7EC8-0857-4C91-BC4D-0B4C760C41E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F6CFD15F-3E70-4B51-A149-62B7307A31A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F18B5EF1-93DD-4549-B812-2131B13EB80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id="{FEC8B492-3D09-4BB5-A90D-24805980C126}"/>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F24DBB63-DC1C-4FAF-97EE-D80E4CBE3793}"/>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a:extLst>
            <a:ext uri="{FF2B5EF4-FFF2-40B4-BE49-F238E27FC236}">
              <a16:creationId xmlns:a16="http://schemas.microsoft.com/office/drawing/2014/main" id="{B42E0356-6FE5-4757-88EC-2330F6000B7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650E6B86-8CC1-47DB-A931-748AE8C3E8CF}"/>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1EC88CB3-90F7-437C-82C6-408319493F25}"/>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9A614872-0D03-4481-B049-F46E0B4D82F5}"/>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a:extLst>
            <a:ext uri="{FF2B5EF4-FFF2-40B4-BE49-F238E27FC236}">
              <a16:creationId xmlns:a16="http://schemas.microsoft.com/office/drawing/2014/main" id="{AADE2ECD-2268-4FA7-8B26-A0C2B57B947A}"/>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39595701-86DF-46CA-91B5-8E0C44D9D1F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a:extLst>
            <a:ext uri="{FF2B5EF4-FFF2-40B4-BE49-F238E27FC236}">
              <a16:creationId xmlns:a16="http://schemas.microsoft.com/office/drawing/2014/main" id="{AB99B370-4334-405B-BD13-F4FB78274EAE}"/>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2778BE86-3B4B-4F08-88D3-F0FF031C2D0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91584C1A-C60D-4AC3-98FD-6665C298C0D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16EEC974-7E70-413A-98F6-53685C4FE59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5" name="直線コネクタ 454">
          <a:extLst>
            <a:ext uri="{FF2B5EF4-FFF2-40B4-BE49-F238E27FC236}">
              <a16:creationId xmlns:a16="http://schemas.microsoft.com/office/drawing/2014/main" id="{8E99E211-BAED-4960-B3F4-950EB2625728}"/>
            </a:ext>
          </a:extLst>
        </xdr:cNvPr>
        <xdr:cNvCxnSpPr/>
      </xdr:nvCxnSpPr>
      <xdr:spPr>
        <a:xfrm flipV="1">
          <a:off x="9219565" y="167906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6" name="【市民会館】&#10;一人当たり面積最小値テキスト">
          <a:extLst>
            <a:ext uri="{FF2B5EF4-FFF2-40B4-BE49-F238E27FC236}">
              <a16:creationId xmlns:a16="http://schemas.microsoft.com/office/drawing/2014/main" id="{D26A70D3-E44D-4683-818F-844B3A9E03DA}"/>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7" name="直線コネクタ 456">
          <a:extLst>
            <a:ext uri="{FF2B5EF4-FFF2-40B4-BE49-F238E27FC236}">
              <a16:creationId xmlns:a16="http://schemas.microsoft.com/office/drawing/2014/main" id="{58C55302-59E9-4621-8084-434BE4C6EF3D}"/>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8" name="【市民会館】&#10;一人当たり面積最大値テキスト">
          <a:extLst>
            <a:ext uri="{FF2B5EF4-FFF2-40B4-BE49-F238E27FC236}">
              <a16:creationId xmlns:a16="http://schemas.microsoft.com/office/drawing/2014/main" id="{CA80AC3A-506C-43F1-A359-D97E373FEAB9}"/>
            </a:ext>
          </a:extLst>
        </xdr:cNvPr>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9" name="直線コネクタ 458">
          <a:extLst>
            <a:ext uri="{FF2B5EF4-FFF2-40B4-BE49-F238E27FC236}">
              <a16:creationId xmlns:a16="http://schemas.microsoft.com/office/drawing/2014/main" id="{7DF8D1A2-13B8-4E3C-BF0A-28F704F9855E}"/>
            </a:ext>
          </a:extLst>
        </xdr:cNvPr>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460" name="【市民会館】&#10;一人当たり面積平均値テキスト">
          <a:extLst>
            <a:ext uri="{FF2B5EF4-FFF2-40B4-BE49-F238E27FC236}">
              <a16:creationId xmlns:a16="http://schemas.microsoft.com/office/drawing/2014/main" id="{355D2CE1-3FD1-4C4E-8679-247E8F33F81F}"/>
            </a:ext>
          </a:extLst>
        </xdr:cNvPr>
        <xdr:cNvSpPr txBox="1"/>
      </xdr:nvSpPr>
      <xdr:spPr>
        <a:xfrm>
          <a:off x="9258300" y="1740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61" name="フローチャート: 判断 460">
          <a:extLst>
            <a:ext uri="{FF2B5EF4-FFF2-40B4-BE49-F238E27FC236}">
              <a16:creationId xmlns:a16="http://schemas.microsoft.com/office/drawing/2014/main" id="{AFBB7D92-E2E6-44C6-A1C9-368887814DAB}"/>
            </a:ext>
          </a:extLst>
        </xdr:cNvPr>
        <xdr:cNvSpPr/>
      </xdr:nvSpPr>
      <xdr:spPr>
        <a:xfrm>
          <a:off x="9192260" y="1754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2" name="フローチャート: 判断 461">
          <a:extLst>
            <a:ext uri="{FF2B5EF4-FFF2-40B4-BE49-F238E27FC236}">
              <a16:creationId xmlns:a16="http://schemas.microsoft.com/office/drawing/2014/main" id="{299501FF-6642-44F0-914E-489135F01BE3}"/>
            </a:ext>
          </a:extLst>
        </xdr:cNvPr>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3" name="フローチャート: 判断 462">
          <a:extLst>
            <a:ext uri="{FF2B5EF4-FFF2-40B4-BE49-F238E27FC236}">
              <a16:creationId xmlns:a16="http://schemas.microsoft.com/office/drawing/2014/main" id="{8E0F72D6-ABD1-456B-9447-A44D916059A2}"/>
            </a:ext>
          </a:extLst>
        </xdr:cNvPr>
        <xdr:cNvSpPr/>
      </xdr:nvSpPr>
      <xdr:spPr>
        <a:xfrm>
          <a:off x="767080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4" name="フローチャート: 判断 463">
          <a:extLst>
            <a:ext uri="{FF2B5EF4-FFF2-40B4-BE49-F238E27FC236}">
              <a16:creationId xmlns:a16="http://schemas.microsoft.com/office/drawing/2014/main" id="{2D1C120F-A638-4FAD-8598-509CBA5760E7}"/>
            </a:ext>
          </a:extLst>
        </xdr:cNvPr>
        <xdr:cNvSpPr/>
      </xdr:nvSpPr>
      <xdr:spPr>
        <a:xfrm>
          <a:off x="68732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5" name="フローチャート: 判断 464">
          <a:extLst>
            <a:ext uri="{FF2B5EF4-FFF2-40B4-BE49-F238E27FC236}">
              <a16:creationId xmlns:a16="http://schemas.microsoft.com/office/drawing/2014/main" id="{C4379698-B969-4C95-9C53-E7CB7C97AF37}"/>
            </a:ext>
          </a:extLst>
        </xdr:cNvPr>
        <xdr:cNvSpPr/>
      </xdr:nvSpPr>
      <xdr:spPr>
        <a:xfrm>
          <a:off x="60985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2C0B03D-AE59-473E-B396-D20C5E3514E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3E1CDFD-5396-4011-BB20-95D42FD3B36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83E9C49-99CF-4156-9F97-2D5DD85499C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FE3688A-8111-4690-952A-6281858C341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32B0B49-6134-4051-ACB9-437139AEC2B1}"/>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82550</xdr:rowOff>
    </xdr:from>
    <xdr:to>
      <xdr:col>55</xdr:col>
      <xdr:colOff>50800</xdr:colOff>
      <xdr:row>108</xdr:row>
      <xdr:rowOff>12700</xdr:rowOff>
    </xdr:to>
    <xdr:sp macro="" textlink="">
      <xdr:nvSpPr>
        <xdr:cNvPr id="471" name="楕円 470">
          <a:extLst>
            <a:ext uri="{FF2B5EF4-FFF2-40B4-BE49-F238E27FC236}">
              <a16:creationId xmlns:a16="http://schemas.microsoft.com/office/drawing/2014/main" id="{E2A39D41-805D-417E-8B8A-06BE24788F96}"/>
            </a:ext>
          </a:extLst>
        </xdr:cNvPr>
        <xdr:cNvSpPr/>
      </xdr:nvSpPr>
      <xdr:spPr>
        <a:xfrm>
          <a:off x="9192260" y="1802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168927</xdr:rowOff>
    </xdr:from>
    <xdr:ext cx="469744" cy="259045"/>
    <xdr:sp macro="" textlink="">
      <xdr:nvSpPr>
        <xdr:cNvPr id="472" name="【市民会館】&#10;一人当たり面積該当値テキスト">
          <a:extLst>
            <a:ext uri="{FF2B5EF4-FFF2-40B4-BE49-F238E27FC236}">
              <a16:creationId xmlns:a16="http://schemas.microsoft.com/office/drawing/2014/main" id="{BAE9FBA5-8A81-4CA8-860B-5F1E47655EBE}"/>
            </a:ext>
          </a:extLst>
        </xdr:cNvPr>
        <xdr:cNvSpPr txBox="1"/>
      </xdr:nvSpPr>
      <xdr:spPr>
        <a:xfrm>
          <a:off x="9258300" y="1793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82550</xdr:rowOff>
    </xdr:from>
    <xdr:to>
      <xdr:col>50</xdr:col>
      <xdr:colOff>165100</xdr:colOff>
      <xdr:row>108</xdr:row>
      <xdr:rowOff>12700</xdr:rowOff>
    </xdr:to>
    <xdr:sp macro="" textlink="">
      <xdr:nvSpPr>
        <xdr:cNvPr id="473" name="楕円 472">
          <a:extLst>
            <a:ext uri="{FF2B5EF4-FFF2-40B4-BE49-F238E27FC236}">
              <a16:creationId xmlns:a16="http://schemas.microsoft.com/office/drawing/2014/main" id="{E422E172-B6E2-4A54-AA24-74A3B2745431}"/>
            </a:ext>
          </a:extLst>
        </xdr:cNvPr>
        <xdr:cNvSpPr/>
      </xdr:nvSpPr>
      <xdr:spPr>
        <a:xfrm>
          <a:off x="8445500" y="1802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133350</xdr:rowOff>
    </xdr:from>
    <xdr:to>
      <xdr:col>55</xdr:col>
      <xdr:colOff>0</xdr:colOff>
      <xdr:row>107</xdr:row>
      <xdr:rowOff>133350</xdr:rowOff>
    </xdr:to>
    <xdr:cxnSp macro="">
      <xdr:nvCxnSpPr>
        <xdr:cNvPr id="474" name="直線コネクタ 473">
          <a:extLst>
            <a:ext uri="{FF2B5EF4-FFF2-40B4-BE49-F238E27FC236}">
              <a16:creationId xmlns:a16="http://schemas.microsoft.com/office/drawing/2014/main" id="{CF0EF7D9-7432-4BC8-A25A-288CC0ED23FF}"/>
            </a:ext>
          </a:extLst>
        </xdr:cNvPr>
        <xdr:cNvCxnSpPr/>
      </xdr:nvCxnSpPr>
      <xdr:spPr>
        <a:xfrm>
          <a:off x="8496300" y="180708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82550</xdr:rowOff>
    </xdr:from>
    <xdr:to>
      <xdr:col>46</xdr:col>
      <xdr:colOff>38100</xdr:colOff>
      <xdr:row>108</xdr:row>
      <xdr:rowOff>12700</xdr:rowOff>
    </xdr:to>
    <xdr:sp macro="" textlink="">
      <xdr:nvSpPr>
        <xdr:cNvPr id="475" name="楕円 474">
          <a:extLst>
            <a:ext uri="{FF2B5EF4-FFF2-40B4-BE49-F238E27FC236}">
              <a16:creationId xmlns:a16="http://schemas.microsoft.com/office/drawing/2014/main" id="{5BC05B88-FE2D-4ABE-B60A-DADB22C79D87}"/>
            </a:ext>
          </a:extLst>
        </xdr:cNvPr>
        <xdr:cNvSpPr/>
      </xdr:nvSpPr>
      <xdr:spPr>
        <a:xfrm>
          <a:off x="7670800" y="1802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133350</xdr:rowOff>
    </xdr:from>
    <xdr:to>
      <xdr:col>50</xdr:col>
      <xdr:colOff>114300</xdr:colOff>
      <xdr:row>107</xdr:row>
      <xdr:rowOff>133350</xdr:rowOff>
    </xdr:to>
    <xdr:cxnSp macro="">
      <xdr:nvCxnSpPr>
        <xdr:cNvPr id="476" name="直線コネクタ 475">
          <a:extLst>
            <a:ext uri="{FF2B5EF4-FFF2-40B4-BE49-F238E27FC236}">
              <a16:creationId xmlns:a16="http://schemas.microsoft.com/office/drawing/2014/main" id="{20CFB88C-331B-46DA-82CF-313CAA03C2C6}"/>
            </a:ext>
          </a:extLst>
        </xdr:cNvPr>
        <xdr:cNvCxnSpPr/>
      </xdr:nvCxnSpPr>
      <xdr:spPr>
        <a:xfrm>
          <a:off x="7713980" y="180708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477" name="楕円 476">
          <a:extLst>
            <a:ext uri="{FF2B5EF4-FFF2-40B4-BE49-F238E27FC236}">
              <a16:creationId xmlns:a16="http://schemas.microsoft.com/office/drawing/2014/main" id="{7C534AFB-8ED3-4976-8255-11679E15CFF8}"/>
            </a:ext>
          </a:extLst>
        </xdr:cNvPr>
        <xdr:cNvSpPr/>
      </xdr:nvSpPr>
      <xdr:spPr>
        <a:xfrm>
          <a:off x="6873240" y="1802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133350</xdr:rowOff>
    </xdr:from>
    <xdr:to>
      <xdr:col>45</xdr:col>
      <xdr:colOff>177800</xdr:colOff>
      <xdr:row>107</xdr:row>
      <xdr:rowOff>133350</xdr:rowOff>
    </xdr:to>
    <xdr:cxnSp macro="">
      <xdr:nvCxnSpPr>
        <xdr:cNvPr id="478" name="直線コネクタ 477">
          <a:extLst>
            <a:ext uri="{FF2B5EF4-FFF2-40B4-BE49-F238E27FC236}">
              <a16:creationId xmlns:a16="http://schemas.microsoft.com/office/drawing/2014/main" id="{F2B78F86-3512-41A5-9C4B-F5DF86C4E6CD}"/>
            </a:ext>
          </a:extLst>
        </xdr:cNvPr>
        <xdr:cNvCxnSpPr/>
      </xdr:nvCxnSpPr>
      <xdr:spPr>
        <a:xfrm>
          <a:off x="6924040" y="180708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86361</xdr:rowOff>
    </xdr:from>
    <xdr:to>
      <xdr:col>36</xdr:col>
      <xdr:colOff>165100</xdr:colOff>
      <xdr:row>108</xdr:row>
      <xdr:rowOff>16511</xdr:rowOff>
    </xdr:to>
    <xdr:sp macro="" textlink="">
      <xdr:nvSpPr>
        <xdr:cNvPr id="479" name="楕円 478">
          <a:extLst>
            <a:ext uri="{FF2B5EF4-FFF2-40B4-BE49-F238E27FC236}">
              <a16:creationId xmlns:a16="http://schemas.microsoft.com/office/drawing/2014/main" id="{E4CC64BB-BB93-48F2-A691-568C2A0B6AE3}"/>
            </a:ext>
          </a:extLst>
        </xdr:cNvPr>
        <xdr:cNvSpPr/>
      </xdr:nvSpPr>
      <xdr:spPr>
        <a:xfrm>
          <a:off x="6098540" y="18023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133350</xdr:rowOff>
    </xdr:from>
    <xdr:to>
      <xdr:col>41</xdr:col>
      <xdr:colOff>50800</xdr:colOff>
      <xdr:row>107</xdr:row>
      <xdr:rowOff>137161</xdr:rowOff>
    </xdr:to>
    <xdr:cxnSp macro="">
      <xdr:nvCxnSpPr>
        <xdr:cNvPr id="480" name="直線コネクタ 479">
          <a:extLst>
            <a:ext uri="{FF2B5EF4-FFF2-40B4-BE49-F238E27FC236}">
              <a16:creationId xmlns:a16="http://schemas.microsoft.com/office/drawing/2014/main" id="{665004F8-64CC-4FB3-99BB-252C1708A578}"/>
            </a:ext>
          </a:extLst>
        </xdr:cNvPr>
        <xdr:cNvCxnSpPr/>
      </xdr:nvCxnSpPr>
      <xdr:spPr>
        <a:xfrm flipV="1">
          <a:off x="6149340" y="1807083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81" name="n_1aveValue【市民会館】&#10;一人当たり面積">
          <a:extLst>
            <a:ext uri="{FF2B5EF4-FFF2-40B4-BE49-F238E27FC236}">
              <a16:creationId xmlns:a16="http://schemas.microsoft.com/office/drawing/2014/main" id="{6E865A06-2E26-4159-9600-1D6BA9008C30}"/>
            </a:ext>
          </a:extLst>
        </xdr:cNvPr>
        <xdr:cNvSpPr txBox="1"/>
      </xdr:nvSpPr>
      <xdr:spPr>
        <a:xfrm>
          <a:off x="827158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482" name="n_2aveValue【市民会館】&#10;一人当たり面積">
          <a:extLst>
            <a:ext uri="{FF2B5EF4-FFF2-40B4-BE49-F238E27FC236}">
              <a16:creationId xmlns:a16="http://schemas.microsoft.com/office/drawing/2014/main" id="{DB915DAA-B328-40F5-8BA7-E55846B2F9A9}"/>
            </a:ext>
          </a:extLst>
        </xdr:cNvPr>
        <xdr:cNvSpPr txBox="1"/>
      </xdr:nvSpPr>
      <xdr:spPr>
        <a:xfrm>
          <a:off x="750958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483" name="n_3aveValue【市民会館】&#10;一人当たり面積">
          <a:extLst>
            <a:ext uri="{FF2B5EF4-FFF2-40B4-BE49-F238E27FC236}">
              <a16:creationId xmlns:a16="http://schemas.microsoft.com/office/drawing/2014/main" id="{D8960578-9CC7-4360-ADA8-3178DA57B2E6}"/>
            </a:ext>
          </a:extLst>
        </xdr:cNvPr>
        <xdr:cNvSpPr txBox="1"/>
      </xdr:nvSpPr>
      <xdr:spPr>
        <a:xfrm>
          <a:off x="6712027" y="173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84" name="n_4aveValue【市民会館】&#10;一人当たり面積">
          <a:extLst>
            <a:ext uri="{FF2B5EF4-FFF2-40B4-BE49-F238E27FC236}">
              <a16:creationId xmlns:a16="http://schemas.microsoft.com/office/drawing/2014/main" id="{99555BA1-D16E-4A2A-8395-20CBF391E031}"/>
            </a:ext>
          </a:extLst>
        </xdr:cNvPr>
        <xdr:cNvSpPr txBox="1"/>
      </xdr:nvSpPr>
      <xdr:spPr>
        <a:xfrm>
          <a:off x="593732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3827</xdr:rowOff>
    </xdr:from>
    <xdr:ext cx="469744" cy="259045"/>
    <xdr:sp macro="" textlink="">
      <xdr:nvSpPr>
        <xdr:cNvPr id="485" name="n_1mainValue【市民会館】&#10;一人当たり面積">
          <a:extLst>
            <a:ext uri="{FF2B5EF4-FFF2-40B4-BE49-F238E27FC236}">
              <a16:creationId xmlns:a16="http://schemas.microsoft.com/office/drawing/2014/main" id="{FA978806-1A88-4E3E-8C9C-42ECC26F3F6D}"/>
            </a:ext>
          </a:extLst>
        </xdr:cNvPr>
        <xdr:cNvSpPr txBox="1"/>
      </xdr:nvSpPr>
      <xdr:spPr>
        <a:xfrm>
          <a:off x="827158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3827</xdr:rowOff>
    </xdr:from>
    <xdr:ext cx="469744" cy="259045"/>
    <xdr:sp macro="" textlink="">
      <xdr:nvSpPr>
        <xdr:cNvPr id="486" name="n_2mainValue【市民会館】&#10;一人当たり面積">
          <a:extLst>
            <a:ext uri="{FF2B5EF4-FFF2-40B4-BE49-F238E27FC236}">
              <a16:creationId xmlns:a16="http://schemas.microsoft.com/office/drawing/2014/main" id="{6187E30C-DCFD-4E28-9612-8D9F1515F029}"/>
            </a:ext>
          </a:extLst>
        </xdr:cNvPr>
        <xdr:cNvSpPr txBox="1"/>
      </xdr:nvSpPr>
      <xdr:spPr>
        <a:xfrm>
          <a:off x="750958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487" name="n_3mainValue【市民会館】&#10;一人当たり面積">
          <a:extLst>
            <a:ext uri="{FF2B5EF4-FFF2-40B4-BE49-F238E27FC236}">
              <a16:creationId xmlns:a16="http://schemas.microsoft.com/office/drawing/2014/main" id="{56A0BCDD-17A4-4B26-91A8-DC92A530C113}"/>
            </a:ext>
          </a:extLst>
        </xdr:cNvPr>
        <xdr:cNvSpPr txBox="1"/>
      </xdr:nvSpPr>
      <xdr:spPr>
        <a:xfrm>
          <a:off x="67120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7638</xdr:rowOff>
    </xdr:from>
    <xdr:ext cx="469744" cy="259045"/>
    <xdr:sp macro="" textlink="">
      <xdr:nvSpPr>
        <xdr:cNvPr id="488" name="n_4mainValue【市民会館】&#10;一人当たり面積">
          <a:extLst>
            <a:ext uri="{FF2B5EF4-FFF2-40B4-BE49-F238E27FC236}">
              <a16:creationId xmlns:a16="http://schemas.microsoft.com/office/drawing/2014/main" id="{E0C7014D-6616-44B9-8C63-34AFA8381D0F}"/>
            </a:ext>
          </a:extLst>
        </xdr:cNvPr>
        <xdr:cNvSpPr txBox="1"/>
      </xdr:nvSpPr>
      <xdr:spPr>
        <a:xfrm>
          <a:off x="5937327" y="1811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86530683-4B63-4D9B-B993-AF0CA5D9FA6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A5189631-EE01-4DD9-8093-E7AD0287701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AA19C3D-2ED2-4A54-A2F1-D0A2108A5B3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DC6FC7D3-32BA-43DC-92D3-84566FC6C68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F50718FD-6EBE-4B72-A29F-CCA69FEE995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6C7904A0-DFA6-45AF-BBC5-430E734CCDF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7963FAFE-12F0-40D3-8C5D-08C0A0E900D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412A790F-52A7-4A32-B1C6-C972D7D6D9F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409FE09D-BC7A-4C35-8485-6AF937B69B9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11901BB7-7DD3-4EED-B960-62631C9A1DA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EC18246A-8E2C-45E1-8689-BE959E0B510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F3688D4-00A2-444E-ACC6-FE311DC30394}"/>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AD35F27D-D0B5-403C-8B62-F4FD020BDB3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D7CFF87D-CFDE-4799-BF6A-CEC27F8B786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166B5F56-2144-4EBD-8A93-BB939B075CE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0CB8E31E-EB00-449C-938A-61AEAAC0F2B3}"/>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C732F911-592C-42E1-9450-4CBDC7B1B6F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50AFA585-AD6C-4D47-AAC2-EC35A998564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7B2897A8-F3D0-4230-89CC-FCC7E39DEA5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AFE991C8-1B3A-41EA-BFED-2A14FBB9909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E37049FB-6B31-44BB-8A07-7127567DBF6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D103CF66-BBE3-48DA-9EE8-65F9AA54577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503B50A6-1C6F-4B1A-940A-C91D6EB4B417}"/>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FE2AA559-1161-46EB-BA03-2BF10CED585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3" name="直線コネクタ 512">
          <a:extLst>
            <a:ext uri="{FF2B5EF4-FFF2-40B4-BE49-F238E27FC236}">
              <a16:creationId xmlns:a16="http://schemas.microsoft.com/office/drawing/2014/main" id="{099247B0-28A0-4595-844C-8043FD42DD24}"/>
            </a:ext>
          </a:extLst>
        </xdr:cNvPr>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4" name="【一般廃棄物処理施設】&#10;有形固定資産減価償却率最小値テキスト">
          <a:extLst>
            <a:ext uri="{FF2B5EF4-FFF2-40B4-BE49-F238E27FC236}">
              <a16:creationId xmlns:a16="http://schemas.microsoft.com/office/drawing/2014/main" id="{BA8A0AF6-CAD1-42D1-95EC-57AC6B0FC02C}"/>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5" name="直線コネクタ 514">
          <a:extLst>
            <a:ext uri="{FF2B5EF4-FFF2-40B4-BE49-F238E27FC236}">
              <a16:creationId xmlns:a16="http://schemas.microsoft.com/office/drawing/2014/main" id="{83229697-3F30-4BCE-9BC1-00973476F335}"/>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8F6E9BC8-C107-4DB0-9595-56305D3944B1}"/>
            </a:ext>
          </a:extLst>
        </xdr:cNvPr>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7" name="直線コネクタ 516">
          <a:extLst>
            <a:ext uri="{FF2B5EF4-FFF2-40B4-BE49-F238E27FC236}">
              <a16:creationId xmlns:a16="http://schemas.microsoft.com/office/drawing/2014/main" id="{CA8019EF-5C02-4F50-BB02-5CA374BC5210}"/>
            </a:ext>
          </a:extLst>
        </xdr:cNvPr>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53FA98DD-D181-49E4-8D91-326BE922C821}"/>
            </a:ext>
          </a:extLst>
        </xdr:cNvPr>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9" name="フローチャート: 判断 518">
          <a:extLst>
            <a:ext uri="{FF2B5EF4-FFF2-40B4-BE49-F238E27FC236}">
              <a16:creationId xmlns:a16="http://schemas.microsoft.com/office/drawing/2014/main" id="{39839AD2-5ECB-4AE5-BB22-08704A5615C8}"/>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20" name="フローチャート: 判断 519">
          <a:extLst>
            <a:ext uri="{FF2B5EF4-FFF2-40B4-BE49-F238E27FC236}">
              <a16:creationId xmlns:a16="http://schemas.microsoft.com/office/drawing/2014/main" id="{51291FC7-1AD7-4252-854B-898CAC4CB6B6}"/>
            </a:ext>
          </a:extLst>
        </xdr:cNvPr>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21" name="フローチャート: 判断 520">
          <a:extLst>
            <a:ext uri="{FF2B5EF4-FFF2-40B4-BE49-F238E27FC236}">
              <a16:creationId xmlns:a16="http://schemas.microsoft.com/office/drawing/2014/main" id="{F21D4981-1D5F-4FD6-A693-653124D8D436}"/>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2" name="フローチャート: 判断 521">
          <a:extLst>
            <a:ext uri="{FF2B5EF4-FFF2-40B4-BE49-F238E27FC236}">
              <a16:creationId xmlns:a16="http://schemas.microsoft.com/office/drawing/2014/main" id="{A61E9276-135E-48E8-86A1-7241441BBE96}"/>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3" name="フローチャート: 判断 522">
          <a:extLst>
            <a:ext uri="{FF2B5EF4-FFF2-40B4-BE49-F238E27FC236}">
              <a16:creationId xmlns:a16="http://schemas.microsoft.com/office/drawing/2014/main" id="{C6F70469-F4FB-4A76-AF47-9F1912B1AC09}"/>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6074373-4471-4B79-B1DC-DE0C68D4B44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95007241-0AEC-42B0-88AF-73E500962B1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E075AE4-8798-4D88-BFC4-55FD29281CC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15B0B13-14AD-4C4A-8538-D7BE1B10E68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A3A90FC-75B1-4BCA-B358-2D2D17F28BD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529" name="楕円 528">
          <a:extLst>
            <a:ext uri="{FF2B5EF4-FFF2-40B4-BE49-F238E27FC236}">
              <a16:creationId xmlns:a16="http://schemas.microsoft.com/office/drawing/2014/main" id="{686D0822-19BC-4B40-8907-937C2B131976}"/>
            </a:ext>
          </a:extLst>
        </xdr:cNvPr>
        <xdr:cNvSpPr/>
      </xdr:nvSpPr>
      <xdr:spPr>
        <a:xfrm>
          <a:off x="14325600" y="64833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91457</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142184E8-1234-4B2A-A154-5E280380DD41}"/>
            </a:ext>
          </a:extLst>
        </xdr:cNvPr>
        <xdr:cNvSpPr txBox="1"/>
      </xdr:nvSpPr>
      <xdr:spPr>
        <a:xfrm>
          <a:off x="144145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61595</xdr:rowOff>
    </xdr:from>
    <xdr:to>
      <xdr:col>81</xdr:col>
      <xdr:colOff>101600</xdr:colOff>
      <xdr:row>38</xdr:row>
      <xdr:rowOff>163195</xdr:rowOff>
    </xdr:to>
    <xdr:sp macro="" textlink="">
      <xdr:nvSpPr>
        <xdr:cNvPr id="531" name="楕円 530">
          <a:extLst>
            <a:ext uri="{FF2B5EF4-FFF2-40B4-BE49-F238E27FC236}">
              <a16:creationId xmlns:a16="http://schemas.microsoft.com/office/drawing/2014/main" id="{819089A9-9A44-496D-AC11-81A7CEB9FFCB}"/>
            </a:ext>
          </a:extLst>
        </xdr:cNvPr>
        <xdr:cNvSpPr/>
      </xdr:nvSpPr>
      <xdr:spPr>
        <a:xfrm>
          <a:off x="1357884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112395</xdr:rowOff>
    </xdr:from>
    <xdr:to>
      <xdr:col>85</xdr:col>
      <xdr:colOff>127000</xdr:colOff>
      <xdr:row>38</xdr:row>
      <xdr:rowOff>163830</xdr:rowOff>
    </xdr:to>
    <xdr:cxnSp macro="">
      <xdr:nvCxnSpPr>
        <xdr:cNvPr id="532" name="直線コネクタ 531">
          <a:extLst>
            <a:ext uri="{FF2B5EF4-FFF2-40B4-BE49-F238E27FC236}">
              <a16:creationId xmlns:a16="http://schemas.microsoft.com/office/drawing/2014/main" id="{04400897-4AE1-40AF-861A-090385D160C2}"/>
            </a:ext>
          </a:extLst>
        </xdr:cNvPr>
        <xdr:cNvCxnSpPr/>
      </xdr:nvCxnSpPr>
      <xdr:spPr>
        <a:xfrm>
          <a:off x="13629640" y="6482715"/>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33" name="楕円 532">
          <a:extLst>
            <a:ext uri="{FF2B5EF4-FFF2-40B4-BE49-F238E27FC236}">
              <a16:creationId xmlns:a16="http://schemas.microsoft.com/office/drawing/2014/main" id="{61B2D3A3-086D-41BF-9DD2-4CD0CBC41DD5}"/>
            </a:ext>
          </a:extLst>
        </xdr:cNvPr>
        <xdr:cNvSpPr/>
      </xdr:nvSpPr>
      <xdr:spPr>
        <a:xfrm>
          <a:off x="1280414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60960</xdr:rowOff>
    </xdr:from>
    <xdr:to>
      <xdr:col>81</xdr:col>
      <xdr:colOff>50800</xdr:colOff>
      <xdr:row>38</xdr:row>
      <xdr:rowOff>112395</xdr:rowOff>
    </xdr:to>
    <xdr:cxnSp macro="">
      <xdr:nvCxnSpPr>
        <xdr:cNvPr id="534" name="直線コネクタ 533">
          <a:extLst>
            <a:ext uri="{FF2B5EF4-FFF2-40B4-BE49-F238E27FC236}">
              <a16:creationId xmlns:a16="http://schemas.microsoft.com/office/drawing/2014/main" id="{C8D1EE66-1188-4B2C-BDE6-35D251C47643}"/>
            </a:ext>
          </a:extLst>
        </xdr:cNvPr>
        <xdr:cNvCxnSpPr/>
      </xdr:nvCxnSpPr>
      <xdr:spPr>
        <a:xfrm>
          <a:off x="12854940" y="643128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128270</xdr:rowOff>
    </xdr:from>
    <xdr:to>
      <xdr:col>72</xdr:col>
      <xdr:colOff>38100</xdr:colOff>
      <xdr:row>38</xdr:row>
      <xdr:rowOff>58420</xdr:rowOff>
    </xdr:to>
    <xdr:sp macro="" textlink="">
      <xdr:nvSpPr>
        <xdr:cNvPr id="535" name="楕円 534">
          <a:extLst>
            <a:ext uri="{FF2B5EF4-FFF2-40B4-BE49-F238E27FC236}">
              <a16:creationId xmlns:a16="http://schemas.microsoft.com/office/drawing/2014/main" id="{AEBF9177-8463-44F5-8BA9-507EA79CCF83}"/>
            </a:ext>
          </a:extLst>
        </xdr:cNvPr>
        <xdr:cNvSpPr/>
      </xdr:nvSpPr>
      <xdr:spPr>
        <a:xfrm>
          <a:off x="1202944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xdr:rowOff>
    </xdr:from>
    <xdr:to>
      <xdr:col>76</xdr:col>
      <xdr:colOff>114300</xdr:colOff>
      <xdr:row>38</xdr:row>
      <xdr:rowOff>60960</xdr:rowOff>
    </xdr:to>
    <xdr:cxnSp macro="">
      <xdr:nvCxnSpPr>
        <xdr:cNvPr id="536" name="直線コネクタ 535">
          <a:extLst>
            <a:ext uri="{FF2B5EF4-FFF2-40B4-BE49-F238E27FC236}">
              <a16:creationId xmlns:a16="http://schemas.microsoft.com/office/drawing/2014/main" id="{4668186B-3F98-41CD-83B6-8CCB1BB15356}"/>
            </a:ext>
          </a:extLst>
        </xdr:cNvPr>
        <xdr:cNvCxnSpPr/>
      </xdr:nvCxnSpPr>
      <xdr:spPr>
        <a:xfrm>
          <a:off x="12072620" y="637794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86360</xdr:rowOff>
    </xdr:from>
    <xdr:to>
      <xdr:col>67</xdr:col>
      <xdr:colOff>101600</xdr:colOff>
      <xdr:row>38</xdr:row>
      <xdr:rowOff>16510</xdr:rowOff>
    </xdr:to>
    <xdr:sp macro="" textlink="">
      <xdr:nvSpPr>
        <xdr:cNvPr id="537" name="楕円 536">
          <a:extLst>
            <a:ext uri="{FF2B5EF4-FFF2-40B4-BE49-F238E27FC236}">
              <a16:creationId xmlns:a16="http://schemas.microsoft.com/office/drawing/2014/main" id="{96A7B41F-1757-4F1E-86DA-31DB81A6A433}"/>
            </a:ext>
          </a:extLst>
        </xdr:cNvPr>
        <xdr:cNvSpPr/>
      </xdr:nvSpPr>
      <xdr:spPr>
        <a:xfrm>
          <a:off x="11231880" y="6289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137160</xdr:rowOff>
    </xdr:from>
    <xdr:to>
      <xdr:col>71</xdr:col>
      <xdr:colOff>177800</xdr:colOff>
      <xdr:row>38</xdr:row>
      <xdr:rowOff>7620</xdr:rowOff>
    </xdr:to>
    <xdr:cxnSp macro="">
      <xdr:nvCxnSpPr>
        <xdr:cNvPr id="538" name="直線コネクタ 537">
          <a:extLst>
            <a:ext uri="{FF2B5EF4-FFF2-40B4-BE49-F238E27FC236}">
              <a16:creationId xmlns:a16="http://schemas.microsoft.com/office/drawing/2014/main" id="{E373A953-5C1B-423D-9194-993D86B5039C}"/>
            </a:ext>
          </a:extLst>
        </xdr:cNvPr>
        <xdr:cNvCxnSpPr/>
      </xdr:nvCxnSpPr>
      <xdr:spPr>
        <a:xfrm>
          <a:off x="11282680" y="63398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FD1B288A-95CD-4858-BB23-ADC04699B8CB}"/>
            </a:ext>
          </a:extLst>
        </xdr:cNvPr>
        <xdr:cNvSpPr txBox="1"/>
      </xdr:nvSpPr>
      <xdr:spPr>
        <a:xfrm>
          <a:off x="134372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CABD54CA-BED4-4445-AEF8-5BD2EC0C2839}"/>
            </a:ext>
          </a:extLst>
        </xdr:cNvPr>
        <xdr:cNvSpPr txBox="1"/>
      </xdr:nvSpPr>
      <xdr:spPr>
        <a:xfrm>
          <a:off x="12675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AD7DC354-1FEE-4CF7-AA59-81E3452A5968}"/>
            </a:ext>
          </a:extLst>
        </xdr:cNvPr>
        <xdr:cNvSpPr txBox="1"/>
      </xdr:nvSpPr>
      <xdr:spPr>
        <a:xfrm>
          <a:off x="119005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656D87AD-E5DF-46A7-8FAF-8B4CDCF6E3D8}"/>
            </a:ext>
          </a:extLst>
        </xdr:cNvPr>
        <xdr:cNvSpPr txBox="1"/>
      </xdr:nvSpPr>
      <xdr:spPr>
        <a:xfrm>
          <a:off x="1110298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154322</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90BEE4A5-77A0-4892-A455-1C51AC456A88}"/>
            </a:ext>
          </a:extLst>
        </xdr:cNvPr>
        <xdr:cNvSpPr txBox="1"/>
      </xdr:nvSpPr>
      <xdr:spPr>
        <a:xfrm>
          <a:off x="134372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102887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C9197D9E-27BB-4EE7-A351-C2B4E894C08A}"/>
            </a:ext>
          </a:extLst>
        </xdr:cNvPr>
        <xdr:cNvSpPr txBox="1"/>
      </xdr:nvSpPr>
      <xdr:spPr>
        <a:xfrm>
          <a:off x="126752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49547</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2B8B7AF9-9927-4F5E-9762-BE331D98DFB7}"/>
            </a:ext>
          </a:extLst>
        </xdr:cNvPr>
        <xdr:cNvSpPr txBox="1"/>
      </xdr:nvSpPr>
      <xdr:spPr>
        <a:xfrm>
          <a:off x="119005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33037</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9E4E0881-A2D2-4AB0-BA69-4B48307D83E7}"/>
            </a:ext>
          </a:extLst>
        </xdr:cNvPr>
        <xdr:cNvSpPr txBox="1"/>
      </xdr:nvSpPr>
      <xdr:spPr>
        <a:xfrm>
          <a:off x="1110298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4381C440-B47E-4429-A555-433B7447F17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E4FC0D9B-E3A0-40E0-9788-754B7A40EB4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C53144C-7C50-4C3E-8FED-516AD4FCE20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87C9891E-4D02-4C60-9510-880739BD8D3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83BE1AEB-B807-4B5A-8550-5B689C44CEE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B228E330-E000-417B-8925-C6461B9DAFA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86F92CEF-EA7C-427D-B92D-83DD351F13C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CBF3A7E6-A5E6-4B80-AF0F-22BAC89D965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F23911B6-1083-488B-9444-5EB46B6CB08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ABE58712-5D73-4AE4-94BD-378FCD9F790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a:extLst>
            <a:ext uri="{FF2B5EF4-FFF2-40B4-BE49-F238E27FC236}">
              <a16:creationId xmlns:a16="http://schemas.microsoft.com/office/drawing/2014/main" id="{B8C2C2CC-FDEA-4486-A2C0-BCF7BBC50124}"/>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a:extLst>
            <a:ext uri="{FF2B5EF4-FFF2-40B4-BE49-F238E27FC236}">
              <a16:creationId xmlns:a16="http://schemas.microsoft.com/office/drawing/2014/main" id="{BF673BEC-F87D-404D-89EE-3088C57C11D3}"/>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BD96B9E5-B7E7-486B-9504-41D8AD1964D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F0886856-B0A8-4BD7-97B6-A3439677757A}"/>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a:extLst>
            <a:ext uri="{FF2B5EF4-FFF2-40B4-BE49-F238E27FC236}">
              <a16:creationId xmlns:a16="http://schemas.microsoft.com/office/drawing/2014/main" id="{6FB04205-BE51-4D55-A259-6E52DBBF7863}"/>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a:extLst>
            <a:ext uri="{FF2B5EF4-FFF2-40B4-BE49-F238E27FC236}">
              <a16:creationId xmlns:a16="http://schemas.microsoft.com/office/drawing/2014/main" id="{B1819C5A-11C1-408E-AC09-E7B048EDD493}"/>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F588E4B6-83E2-461B-BB76-61F92BEE482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F23E1FE-6D3A-4484-9B21-9CD37F59966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FE36F10-A408-4A79-A72D-B5BFE4AE60A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6" name="直線コネクタ 565">
          <a:extLst>
            <a:ext uri="{FF2B5EF4-FFF2-40B4-BE49-F238E27FC236}">
              <a16:creationId xmlns:a16="http://schemas.microsoft.com/office/drawing/2014/main" id="{416B9E2D-BCC5-4E51-B95F-7E180DEC4F1B}"/>
            </a:ext>
          </a:extLst>
        </xdr:cNvPr>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7" name="【一般廃棄物処理施設】&#10;一人当たり有形固定資産（償却資産）額最小値テキスト">
          <a:extLst>
            <a:ext uri="{FF2B5EF4-FFF2-40B4-BE49-F238E27FC236}">
              <a16:creationId xmlns:a16="http://schemas.microsoft.com/office/drawing/2014/main" id="{3A08DA6F-C0E4-4D6A-93D7-0D2AEA8DCF11}"/>
            </a:ext>
          </a:extLst>
        </xdr:cNvPr>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8" name="直線コネクタ 567">
          <a:extLst>
            <a:ext uri="{FF2B5EF4-FFF2-40B4-BE49-F238E27FC236}">
              <a16:creationId xmlns:a16="http://schemas.microsoft.com/office/drawing/2014/main" id="{F4CBAA22-775C-416A-9071-35D623C3B0DF}"/>
            </a:ext>
          </a:extLst>
        </xdr:cNvPr>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11B23227-BDD7-4A2F-BCD7-6FC0C31B35FB}"/>
            </a:ext>
          </a:extLst>
        </xdr:cNvPr>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70" name="直線コネクタ 569">
          <a:extLst>
            <a:ext uri="{FF2B5EF4-FFF2-40B4-BE49-F238E27FC236}">
              <a16:creationId xmlns:a16="http://schemas.microsoft.com/office/drawing/2014/main" id="{08B67773-E603-4C69-BD58-821B1772BF7E}"/>
            </a:ext>
          </a:extLst>
        </xdr:cNvPr>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733186C6-6D74-4A6A-B24E-365C296AD28A}"/>
            </a:ext>
          </a:extLst>
        </xdr:cNvPr>
        <xdr:cNvSpPr txBox="1"/>
      </xdr:nvSpPr>
      <xdr:spPr>
        <a:xfrm>
          <a:off x="19547840" y="639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2" name="フローチャート: 判断 571">
          <a:extLst>
            <a:ext uri="{FF2B5EF4-FFF2-40B4-BE49-F238E27FC236}">
              <a16:creationId xmlns:a16="http://schemas.microsoft.com/office/drawing/2014/main" id="{F226EC63-93DD-4D50-BA66-2A21294D01DA}"/>
            </a:ext>
          </a:extLst>
        </xdr:cNvPr>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3" name="フローチャート: 判断 572">
          <a:extLst>
            <a:ext uri="{FF2B5EF4-FFF2-40B4-BE49-F238E27FC236}">
              <a16:creationId xmlns:a16="http://schemas.microsoft.com/office/drawing/2014/main" id="{8E4D60AF-3B24-4593-87F4-3A8E83B201E9}"/>
            </a:ext>
          </a:extLst>
        </xdr:cNvPr>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4" name="フローチャート: 判断 573">
          <a:extLst>
            <a:ext uri="{FF2B5EF4-FFF2-40B4-BE49-F238E27FC236}">
              <a16:creationId xmlns:a16="http://schemas.microsoft.com/office/drawing/2014/main" id="{B76A1E2D-6662-4BC6-8618-90533D304337}"/>
            </a:ext>
          </a:extLst>
        </xdr:cNvPr>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5" name="フローチャート: 判断 574">
          <a:extLst>
            <a:ext uri="{FF2B5EF4-FFF2-40B4-BE49-F238E27FC236}">
              <a16:creationId xmlns:a16="http://schemas.microsoft.com/office/drawing/2014/main" id="{47FBD94C-35B2-497F-85D7-E78937948F85}"/>
            </a:ext>
          </a:extLst>
        </xdr:cNvPr>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6" name="フローチャート: 判断 575">
          <a:extLst>
            <a:ext uri="{FF2B5EF4-FFF2-40B4-BE49-F238E27FC236}">
              <a16:creationId xmlns:a16="http://schemas.microsoft.com/office/drawing/2014/main" id="{CA4C7589-3293-4AD3-9815-7B6F4260153A}"/>
            </a:ext>
          </a:extLst>
        </xdr:cNvPr>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0619039-294F-41A5-B16F-40E6CB8C4E6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1B9BE852-1753-4BB3-8368-29B1EBEAA84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610E68E2-44AC-4A2A-A6EE-B21F94A60AD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8AAC7E5-02E0-4651-A2A1-0BE28E90AB6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BB9C2E9-D359-4228-843B-D7F81537298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113588</xdr:rowOff>
    </xdr:from>
    <xdr:to>
      <xdr:col>116</xdr:col>
      <xdr:colOff>114300</xdr:colOff>
      <xdr:row>38</xdr:row>
      <xdr:rowOff>43738</xdr:rowOff>
    </xdr:to>
    <xdr:sp macro="" textlink="">
      <xdr:nvSpPr>
        <xdr:cNvPr id="582" name="楕円 581">
          <a:extLst>
            <a:ext uri="{FF2B5EF4-FFF2-40B4-BE49-F238E27FC236}">
              <a16:creationId xmlns:a16="http://schemas.microsoft.com/office/drawing/2014/main" id="{0B298EE5-43F0-4ABE-866C-01C38FCAD664}"/>
            </a:ext>
          </a:extLst>
        </xdr:cNvPr>
        <xdr:cNvSpPr/>
      </xdr:nvSpPr>
      <xdr:spPr>
        <a:xfrm>
          <a:off x="19458940" y="6316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136465</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92FD649C-2476-4BF9-8382-E88A7794F8BF}"/>
            </a:ext>
          </a:extLst>
        </xdr:cNvPr>
        <xdr:cNvSpPr txBox="1"/>
      </xdr:nvSpPr>
      <xdr:spPr>
        <a:xfrm>
          <a:off x="19547840" y="617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112691</xdr:rowOff>
    </xdr:from>
    <xdr:to>
      <xdr:col>112</xdr:col>
      <xdr:colOff>38100</xdr:colOff>
      <xdr:row>38</xdr:row>
      <xdr:rowOff>42841</xdr:rowOff>
    </xdr:to>
    <xdr:sp macro="" textlink="">
      <xdr:nvSpPr>
        <xdr:cNvPr id="584" name="楕円 583">
          <a:extLst>
            <a:ext uri="{FF2B5EF4-FFF2-40B4-BE49-F238E27FC236}">
              <a16:creationId xmlns:a16="http://schemas.microsoft.com/office/drawing/2014/main" id="{EAAD2241-8E9A-4374-9D35-FCD674BC041A}"/>
            </a:ext>
          </a:extLst>
        </xdr:cNvPr>
        <xdr:cNvSpPr/>
      </xdr:nvSpPr>
      <xdr:spPr>
        <a:xfrm>
          <a:off x="18735040" y="63153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163491</xdr:rowOff>
    </xdr:from>
    <xdr:to>
      <xdr:col>116</xdr:col>
      <xdr:colOff>63500</xdr:colOff>
      <xdr:row>37</xdr:row>
      <xdr:rowOff>164388</xdr:rowOff>
    </xdr:to>
    <xdr:cxnSp macro="">
      <xdr:nvCxnSpPr>
        <xdr:cNvPr id="585" name="直線コネクタ 584">
          <a:extLst>
            <a:ext uri="{FF2B5EF4-FFF2-40B4-BE49-F238E27FC236}">
              <a16:creationId xmlns:a16="http://schemas.microsoft.com/office/drawing/2014/main" id="{666A36CF-08A8-4744-A4B6-18D945073A81}"/>
            </a:ext>
          </a:extLst>
        </xdr:cNvPr>
        <xdr:cNvCxnSpPr/>
      </xdr:nvCxnSpPr>
      <xdr:spPr>
        <a:xfrm>
          <a:off x="18778220" y="6366171"/>
          <a:ext cx="731520" cy="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112302</xdr:rowOff>
    </xdr:from>
    <xdr:to>
      <xdr:col>107</xdr:col>
      <xdr:colOff>101600</xdr:colOff>
      <xdr:row>38</xdr:row>
      <xdr:rowOff>42452</xdr:rowOff>
    </xdr:to>
    <xdr:sp macro="" textlink="">
      <xdr:nvSpPr>
        <xdr:cNvPr id="586" name="楕円 585">
          <a:extLst>
            <a:ext uri="{FF2B5EF4-FFF2-40B4-BE49-F238E27FC236}">
              <a16:creationId xmlns:a16="http://schemas.microsoft.com/office/drawing/2014/main" id="{5F063D76-F1BB-4F7A-8AC7-C2B4C9F240C7}"/>
            </a:ext>
          </a:extLst>
        </xdr:cNvPr>
        <xdr:cNvSpPr/>
      </xdr:nvSpPr>
      <xdr:spPr>
        <a:xfrm>
          <a:off x="17937480" y="6314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163102</xdr:rowOff>
    </xdr:from>
    <xdr:to>
      <xdr:col>111</xdr:col>
      <xdr:colOff>177800</xdr:colOff>
      <xdr:row>37</xdr:row>
      <xdr:rowOff>163491</xdr:rowOff>
    </xdr:to>
    <xdr:cxnSp macro="">
      <xdr:nvCxnSpPr>
        <xdr:cNvPr id="587" name="直線コネクタ 586">
          <a:extLst>
            <a:ext uri="{FF2B5EF4-FFF2-40B4-BE49-F238E27FC236}">
              <a16:creationId xmlns:a16="http://schemas.microsoft.com/office/drawing/2014/main" id="{B50367E4-2A4A-4C53-B8D0-EF82339DAE06}"/>
            </a:ext>
          </a:extLst>
        </xdr:cNvPr>
        <xdr:cNvCxnSpPr/>
      </xdr:nvCxnSpPr>
      <xdr:spPr>
        <a:xfrm>
          <a:off x="17988280" y="6365782"/>
          <a:ext cx="78994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115108</xdr:rowOff>
    </xdr:from>
    <xdr:to>
      <xdr:col>102</xdr:col>
      <xdr:colOff>165100</xdr:colOff>
      <xdr:row>38</xdr:row>
      <xdr:rowOff>45258</xdr:rowOff>
    </xdr:to>
    <xdr:sp macro="" textlink="">
      <xdr:nvSpPr>
        <xdr:cNvPr id="588" name="楕円 587">
          <a:extLst>
            <a:ext uri="{FF2B5EF4-FFF2-40B4-BE49-F238E27FC236}">
              <a16:creationId xmlns:a16="http://schemas.microsoft.com/office/drawing/2014/main" id="{4C540C79-4642-4EAD-B9AA-C3AF08ADE5CC}"/>
            </a:ext>
          </a:extLst>
        </xdr:cNvPr>
        <xdr:cNvSpPr/>
      </xdr:nvSpPr>
      <xdr:spPr>
        <a:xfrm>
          <a:off x="17162780" y="6317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163102</xdr:rowOff>
    </xdr:from>
    <xdr:to>
      <xdr:col>107</xdr:col>
      <xdr:colOff>50800</xdr:colOff>
      <xdr:row>37</xdr:row>
      <xdr:rowOff>165908</xdr:rowOff>
    </xdr:to>
    <xdr:cxnSp macro="">
      <xdr:nvCxnSpPr>
        <xdr:cNvPr id="589" name="直線コネクタ 588">
          <a:extLst>
            <a:ext uri="{FF2B5EF4-FFF2-40B4-BE49-F238E27FC236}">
              <a16:creationId xmlns:a16="http://schemas.microsoft.com/office/drawing/2014/main" id="{9179C0AD-D7CF-4D76-8F40-E35C5DA6B861}"/>
            </a:ext>
          </a:extLst>
        </xdr:cNvPr>
        <xdr:cNvCxnSpPr/>
      </xdr:nvCxnSpPr>
      <xdr:spPr>
        <a:xfrm flipV="1">
          <a:off x="17213580" y="6365782"/>
          <a:ext cx="7747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129825</xdr:rowOff>
    </xdr:from>
    <xdr:to>
      <xdr:col>98</xdr:col>
      <xdr:colOff>38100</xdr:colOff>
      <xdr:row>38</xdr:row>
      <xdr:rowOff>59975</xdr:rowOff>
    </xdr:to>
    <xdr:sp macro="" textlink="">
      <xdr:nvSpPr>
        <xdr:cNvPr id="590" name="楕円 589">
          <a:extLst>
            <a:ext uri="{FF2B5EF4-FFF2-40B4-BE49-F238E27FC236}">
              <a16:creationId xmlns:a16="http://schemas.microsoft.com/office/drawing/2014/main" id="{B1210F69-37AB-4798-AE29-3747DCDD4994}"/>
            </a:ext>
          </a:extLst>
        </xdr:cNvPr>
        <xdr:cNvSpPr/>
      </xdr:nvSpPr>
      <xdr:spPr>
        <a:xfrm>
          <a:off x="16388080" y="6332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165908</xdr:rowOff>
    </xdr:from>
    <xdr:to>
      <xdr:col>102</xdr:col>
      <xdr:colOff>114300</xdr:colOff>
      <xdr:row>38</xdr:row>
      <xdr:rowOff>9175</xdr:rowOff>
    </xdr:to>
    <xdr:cxnSp macro="">
      <xdr:nvCxnSpPr>
        <xdr:cNvPr id="591" name="直線コネクタ 590">
          <a:extLst>
            <a:ext uri="{FF2B5EF4-FFF2-40B4-BE49-F238E27FC236}">
              <a16:creationId xmlns:a16="http://schemas.microsoft.com/office/drawing/2014/main" id="{36491926-B03D-493B-907F-0A21272F5447}"/>
            </a:ext>
          </a:extLst>
        </xdr:cNvPr>
        <xdr:cNvCxnSpPr/>
      </xdr:nvCxnSpPr>
      <xdr:spPr>
        <a:xfrm flipV="1">
          <a:off x="16431260" y="6368588"/>
          <a:ext cx="78232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201CDBD6-5695-49C4-9D17-6A43288370F3}"/>
            </a:ext>
          </a:extLst>
        </xdr:cNvPr>
        <xdr:cNvSpPr txBox="1"/>
      </xdr:nvSpPr>
      <xdr:spPr>
        <a:xfrm>
          <a:off x="18528811" y="646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5179990C-D0DF-4432-9D7E-E731DF971F34}"/>
            </a:ext>
          </a:extLst>
        </xdr:cNvPr>
        <xdr:cNvSpPr txBox="1"/>
      </xdr:nvSpPr>
      <xdr:spPr>
        <a:xfrm>
          <a:off x="17766811" y="64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41E5AD16-4126-4A4F-9987-26A7E85029C7}"/>
            </a:ext>
          </a:extLst>
        </xdr:cNvPr>
        <xdr:cNvSpPr txBox="1"/>
      </xdr:nvSpPr>
      <xdr:spPr>
        <a:xfrm>
          <a:off x="16969251" y="649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D398D7FB-8BB9-4368-A85B-C6CDB567A414}"/>
            </a:ext>
          </a:extLst>
        </xdr:cNvPr>
        <xdr:cNvSpPr txBox="1"/>
      </xdr:nvSpPr>
      <xdr:spPr>
        <a:xfrm>
          <a:off x="16194551" y="65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59368</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AA0137A3-037D-4CD9-A5EA-9C5657184DE1}"/>
            </a:ext>
          </a:extLst>
        </xdr:cNvPr>
        <xdr:cNvSpPr txBox="1"/>
      </xdr:nvSpPr>
      <xdr:spPr>
        <a:xfrm>
          <a:off x="18528811" y="60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58979</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4CD14C11-4AEE-44A5-9F51-B2214AAC6A5A}"/>
            </a:ext>
          </a:extLst>
        </xdr:cNvPr>
        <xdr:cNvSpPr txBox="1"/>
      </xdr:nvSpPr>
      <xdr:spPr>
        <a:xfrm>
          <a:off x="17766811" y="609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61785</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D37BBA8A-7799-4A88-B654-4BD717F2D6BC}"/>
            </a:ext>
          </a:extLst>
        </xdr:cNvPr>
        <xdr:cNvSpPr txBox="1"/>
      </xdr:nvSpPr>
      <xdr:spPr>
        <a:xfrm>
          <a:off x="16969251" y="609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76502</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C66597A6-014F-4E8E-8A85-60637086A60E}"/>
            </a:ext>
          </a:extLst>
        </xdr:cNvPr>
        <xdr:cNvSpPr txBox="1"/>
      </xdr:nvSpPr>
      <xdr:spPr>
        <a:xfrm>
          <a:off x="16194551" y="61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CE7AAFD7-BBF4-409C-8C6A-E05BF03E0EB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ECBFDE9-D257-4114-A819-5A98473C167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410CD994-C021-4083-9EEF-2D6EC11F0C3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791B50D2-B40F-4878-84CD-C29E20D3AA6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898079E7-2B02-4176-AA45-AD34B202050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A1EA1894-7873-47AA-B981-50948E7FAD6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59993BA2-ED37-416A-BFAE-EF0FB7A1495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F87A63FD-8DB3-45B0-B703-02066F915F3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16FCB4F0-3F87-460C-968F-D3EA3DABDC7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38CD7678-C141-4A5B-9B0A-13950DF035B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67C9B9AC-F5B4-420A-B594-52C3DCBC0AD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CA0761F8-713A-4DFB-856B-305A3B65AA4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a:extLst>
            <a:ext uri="{FF2B5EF4-FFF2-40B4-BE49-F238E27FC236}">
              <a16:creationId xmlns:a16="http://schemas.microsoft.com/office/drawing/2014/main" id="{E485DFDE-6393-4BFE-8CF3-501975F8C377}"/>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58098511-994D-466E-81CF-62227B30339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58680E50-CB84-4246-9A18-D564FACA47D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E2C01A55-1118-4250-AAB3-6CB94AF88CC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7111AA8F-2C39-4B99-BA28-07BA96453BB9}"/>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F3747E09-23E7-48CF-A771-0D543859768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5304B91-90E7-4A6B-B759-404BEA42837D}"/>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4014A782-A3BE-43FA-9E7B-E16A523C4DA9}"/>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6687E0DD-1773-45B6-9FE2-6AC62A4CF211}"/>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B2C6BBDA-30F6-4106-8041-A78112D3A13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a:extLst>
            <a:ext uri="{FF2B5EF4-FFF2-40B4-BE49-F238E27FC236}">
              <a16:creationId xmlns:a16="http://schemas.microsoft.com/office/drawing/2014/main" id="{D5613234-B18C-4A4E-9483-547889FB695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1995FDA4-791A-4A8A-84B1-D10C1CE2BA0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624" name="直線コネクタ 623">
          <a:extLst>
            <a:ext uri="{FF2B5EF4-FFF2-40B4-BE49-F238E27FC236}">
              <a16:creationId xmlns:a16="http://schemas.microsoft.com/office/drawing/2014/main" id="{BB7E294D-8D44-4CC1-AED6-37F5AFA8E9CD}"/>
            </a:ext>
          </a:extLst>
        </xdr:cNvPr>
        <xdr:cNvCxnSpPr/>
      </xdr:nvCxnSpPr>
      <xdr:spPr>
        <a:xfrm flipV="1">
          <a:off x="14375764" y="931545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a:extLst>
            <a:ext uri="{FF2B5EF4-FFF2-40B4-BE49-F238E27FC236}">
              <a16:creationId xmlns:a16="http://schemas.microsoft.com/office/drawing/2014/main" id="{45611310-D7AC-46E6-8D9A-F791979C9ED6}"/>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a:extLst>
            <a:ext uri="{FF2B5EF4-FFF2-40B4-BE49-F238E27FC236}">
              <a16:creationId xmlns:a16="http://schemas.microsoft.com/office/drawing/2014/main" id="{38755512-937F-4C71-8078-3318A8280CDA}"/>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AEA2EBC1-4638-4575-BA39-84ECDDDA2E3B}"/>
            </a:ext>
          </a:extLst>
        </xdr:cNvPr>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8" name="直線コネクタ 627">
          <a:extLst>
            <a:ext uri="{FF2B5EF4-FFF2-40B4-BE49-F238E27FC236}">
              <a16:creationId xmlns:a16="http://schemas.microsoft.com/office/drawing/2014/main" id="{AE3C53E8-35CD-4643-BC83-4EDF53E9B7C4}"/>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4E6E6B1F-E777-4403-A968-EAAAE2C15419}"/>
            </a:ext>
          </a:extLst>
        </xdr:cNvPr>
        <xdr:cNvSpPr txBox="1"/>
      </xdr:nvSpPr>
      <xdr:spPr>
        <a:xfrm>
          <a:off x="144145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30" name="フローチャート: 判断 629">
          <a:extLst>
            <a:ext uri="{FF2B5EF4-FFF2-40B4-BE49-F238E27FC236}">
              <a16:creationId xmlns:a16="http://schemas.microsoft.com/office/drawing/2014/main" id="{8B9408CA-C7E0-4590-879F-43447E89A623}"/>
            </a:ext>
          </a:extLst>
        </xdr:cNvPr>
        <xdr:cNvSpPr/>
      </xdr:nvSpPr>
      <xdr:spPr>
        <a:xfrm>
          <a:off x="14325600" y="998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31" name="フローチャート: 判断 630">
          <a:extLst>
            <a:ext uri="{FF2B5EF4-FFF2-40B4-BE49-F238E27FC236}">
              <a16:creationId xmlns:a16="http://schemas.microsoft.com/office/drawing/2014/main" id="{BF6996EE-4C38-435B-AB3D-2A72326199AA}"/>
            </a:ext>
          </a:extLst>
        </xdr:cNvPr>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32" name="フローチャート: 判断 631">
          <a:extLst>
            <a:ext uri="{FF2B5EF4-FFF2-40B4-BE49-F238E27FC236}">
              <a16:creationId xmlns:a16="http://schemas.microsoft.com/office/drawing/2014/main" id="{ED6CFD0F-B320-4340-AA27-964C30E342A3}"/>
            </a:ext>
          </a:extLst>
        </xdr:cNvPr>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3" name="フローチャート: 判断 632">
          <a:extLst>
            <a:ext uri="{FF2B5EF4-FFF2-40B4-BE49-F238E27FC236}">
              <a16:creationId xmlns:a16="http://schemas.microsoft.com/office/drawing/2014/main" id="{800F82B3-C84E-4EFE-8E3E-4D88BE73EB40}"/>
            </a:ext>
          </a:extLst>
        </xdr:cNvPr>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34" name="フローチャート: 判断 633">
          <a:extLst>
            <a:ext uri="{FF2B5EF4-FFF2-40B4-BE49-F238E27FC236}">
              <a16:creationId xmlns:a16="http://schemas.microsoft.com/office/drawing/2014/main" id="{1BBD8DE8-9ED5-48CD-8A2D-DE45A9B54F06}"/>
            </a:ext>
          </a:extLst>
        </xdr:cNvPr>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98DD9670-7224-40C4-91B6-E115F77220B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4AC5EC1-922E-4E7F-AEF8-21CC0995FCE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CC6B9487-5AD1-4581-B57B-2DE3CDF0640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27492FBC-8E18-43CF-BFAF-66491DB7125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8792F419-EB98-472F-A88B-ED03B12F3E4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8255</xdr:rowOff>
    </xdr:from>
    <xdr:to>
      <xdr:col>85</xdr:col>
      <xdr:colOff>177800</xdr:colOff>
      <xdr:row>60</xdr:row>
      <xdr:rowOff>109855</xdr:rowOff>
    </xdr:to>
    <xdr:sp macro="" textlink="">
      <xdr:nvSpPr>
        <xdr:cNvPr id="640" name="楕円 639">
          <a:extLst>
            <a:ext uri="{FF2B5EF4-FFF2-40B4-BE49-F238E27FC236}">
              <a16:creationId xmlns:a16="http://schemas.microsoft.com/office/drawing/2014/main" id="{172A7138-6F08-4645-8846-F1CF1D771532}"/>
            </a:ext>
          </a:extLst>
        </xdr:cNvPr>
        <xdr:cNvSpPr/>
      </xdr:nvSpPr>
      <xdr:spPr>
        <a:xfrm>
          <a:off x="14325600" y="100666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158132</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9C18570C-D2F7-430E-BC1B-5ED39C0D76C2}"/>
            </a:ext>
          </a:extLst>
        </xdr:cNvPr>
        <xdr:cNvSpPr txBox="1"/>
      </xdr:nvSpPr>
      <xdr:spPr>
        <a:xfrm>
          <a:off x="14414500"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642" name="楕円 641">
          <a:extLst>
            <a:ext uri="{FF2B5EF4-FFF2-40B4-BE49-F238E27FC236}">
              <a16:creationId xmlns:a16="http://schemas.microsoft.com/office/drawing/2014/main" id="{24090A8A-2AA7-41F3-8A29-A0E27A4B439F}"/>
            </a:ext>
          </a:extLst>
        </xdr:cNvPr>
        <xdr:cNvSpPr/>
      </xdr:nvSpPr>
      <xdr:spPr>
        <a:xfrm>
          <a:off x="135788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59055</xdr:rowOff>
    </xdr:from>
    <xdr:to>
      <xdr:col>85</xdr:col>
      <xdr:colOff>127000</xdr:colOff>
      <xdr:row>62</xdr:row>
      <xdr:rowOff>0</xdr:rowOff>
    </xdr:to>
    <xdr:cxnSp macro="">
      <xdr:nvCxnSpPr>
        <xdr:cNvPr id="643" name="直線コネクタ 642">
          <a:extLst>
            <a:ext uri="{FF2B5EF4-FFF2-40B4-BE49-F238E27FC236}">
              <a16:creationId xmlns:a16="http://schemas.microsoft.com/office/drawing/2014/main" id="{4070844D-0845-4ED0-A601-E7F4A4B19236}"/>
            </a:ext>
          </a:extLst>
        </xdr:cNvPr>
        <xdr:cNvCxnSpPr/>
      </xdr:nvCxnSpPr>
      <xdr:spPr>
        <a:xfrm flipV="1">
          <a:off x="13629640" y="10117455"/>
          <a:ext cx="74676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82550</xdr:rowOff>
    </xdr:from>
    <xdr:to>
      <xdr:col>76</xdr:col>
      <xdr:colOff>165100</xdr:colOff>
      <xdr:row>62</xdr:row>
      <xdr:rowOff>12700</xdr:rowOff>
    </xdr:to>
    <xdr:sp macro="" textlink="">
      <xdr:nvSpPr>
        <xdr:cNvPr id="644" name="楕円 643">
          <a:extLst>
            <a:ext uri="{FF2B5EF4-FFF2-40B4-BE49-F238E27FC236}">
              <a16:creationId xmlns:a16="http://schemas.microsoft.com/office/drawing/2014/main" id="{64C39EFB-9E86-4BBC-A602-7FCBB1FAAAB6}"/>
            </a:ext>
          </a:extLst>
        </xdr:cNvPr>
        <xdr:cNvSpPr/>
      </xdr:nvSpPr>
      <xdr:spPr>
        <a:xfrm>
          <a:off x="12804140" y="1030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62</xdr:row>
      <xdr:rowOff>0</xdr:rowOff>
    </xdr:to>
    <xdr:cxnSp macro="">
      <xdr:nvCxnSpPr>
        <xdr:cNvPr id="645" name="直線コネクタ 644">
          <a:extLst>
            <a:ext uri="{FF2B5EF4-FFF2-40B4-BE49-F238E27FC236}">
              <a16:creationId xmlns:a16="http://schemas.microsoft.com/office/drawing/2014/main" id="{79553898-C789-4EB1-ADF4-3BB0AC114BA7}"/>
            </a:ext>
          </a:extLst>
        </xdr:cNvPr>
        <xdr:cNvCxnSpPr/>
      </xdr:nvCxnSpPr>
      <xdr:spPr>
        <a:xfrm>
          <a:off x="12854940" y="1035939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44450</xdr:rowOff>
    </xdr:from>
    <xdr:to>
      <xdr:col>72</xdr:col>
      <xdr:colOff>38100</xdr:colOff>
      <xdr:row>61</xdr:row>
      <xdr:rowOff>146050</xdr:rowOff>
    </xdr:to>
    <xdr:sp macro="" textlink="">
      <xdr:nvSpPr>
        <xdr:cNvPr id="646" name="楕円 645">
          <a:extLst>
            <a:ext uri="{FF2B5EF4-FFF2-40B4-BE49-F238E27FC236}">
              <a16:creationId xmlns:a16="http://schemas.microsoft.com/office/drawing/2014/main" id="{E64EFAF1-EFB7-498F-893C-54A1E47461DA}"/>
            </a:ext>
          </a:extLst>
        </xdr:cNvPr>
        <xdr:cNvSpPr/>
      </xdr:nvSpPr>
      <xdr:spPr>
        <a:xfrm>
          <a:off x="12029440" y="10270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95250</xdr:rowOff>
    </xdr:from>
    <xdr:to>
      <xdr:col>76</xdr:col>
      <xdr:colOff>114300</xdr:colOff>
      <xdr:row>61</xdr:row>
      <xdr:rowOff>133350</xdr:rowOff>
    </xdr:to>
    <xdr:cxnSp macro="">
      <xdr:nvCxnSpPr>
        <xdr:cNvPr id="647" name="直線コネクタ 646">
          <a:extLst>
            <a:ext uri="{FF2B5EF4-FFF2-40B4-BE49-F238E27FC236}">
              <a16:creationId xmlns:a16="http://schemas.microsoft.com/office/drawing/2014/main" id="{D21B2E4C-CFBC-4681-A2AF-BE5988587F46}"/>
            </a:ext>
          </a:extLst>
        </xdr:cNvPr>
        <xdr:cNvCxnSpPr/>
      </xdr:nvCxnSpPr>
      <xdr:spPr>
        <a:xfrm>
          <a:off x="12072620" y="1032129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648" name="楕円 647">
          <a:extLst>
            <a:ext uri="{FF2B5EF4-FFF2-40B4-BE49-F238E27FC236}">
              <a16:creationId xmlns:a16="http://schemas.microsoft.com/office/drawing/2014/main" id="{11630024-6D53-4E16-A984-7D64472F4AC5}"/>
            </a:ext>
          </a:extLst>
        </xdr:cNvPr>
        <xdr:cNvSpPr/>
      </xdr:nvSpPr>
      <xdr:spPr>
        <a:xfrm>
          <a:off x="1123188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95250</xdr:rowOff>
    </xdr:to>
    <xdr:cxnSp macro="">
      <xdr:nvCxnSpPr>
        <xdr:cNvPr id="649" name="直線コネクタ 648">
          <a:extLst>
            <a:ext uri="{FF2B5EF4-FFF2-40B4-BE49-F238E27FC236}">
              <a16:creationId xmlns:a16="http://schemas.microsoft.com/office/drawing/2014/main" id="{96B6364F-B753-400C-9BE6-E4F1450CDE69}"/>
            </a:ext>
          </a:extLst>
        </xdr:cNvPr>
        <xdr:cNvCxnSpPr/>
      </xdr:nvCxnSpPr>
      <xdr:spPr>
        <a:xfrm>
          <a:off x="11282680" y="1028319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B8717A91-BB64-4E94-8366-20C5B69FECF6}"/>
            </a:ext>
          </a:extLst>
        </xdr:cNvPr>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C0F6C124-E360-4F1E-8B51-267F3BA5B5E1}"/>
            </a:ext>
          </a:extLst>
        </xdr:cNvPr>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68B1841B-9A6F-4B0F-8598-948F580ECA72}"/>
            </a:ext>
          </a:extLst>
        </xdr:cNvPr>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DD69EF0F-7F8A-48E4-8552-A2475B9F11F9}"/>
            </a:ext>
          </a:extLst>
        </xdr:cNvPr>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9D2B8831-AC61-44BF-AA19-5D714CA08CFD}"/>
            </a:ext>
          </a:extLst>
        </xdr:cNvPr>
        <xdr:cNvSpPr txBox="1"/>
      </xdr:nvSpPr>
      <xdr:spPr>
        <a:xfrm>
          <a:off x="134372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371319D0-9FAD-4B1C-B72A-17C7099D958B}"/>
            </a:ext>
          </a:extLst>
        </xdr:cNvPr>
        <xdr:cNvSpPr txBox="1"/>
      </xdr:nvSpPr>
      <xdr:spPr>
        <a:xfrm>
          <a:off x="126752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137177</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C1C6BD3F-3398-47D3-98F8-C12D7A745AB7}"/>
            </a:ext>
          </a:extLst>
        </xdr:cNvPr>
        <xdr:cNvSpPr txBox="1"/>
      </xdr:nvSpPr>
      <xdr:spPr>
        <a:xfrm>
          <a:off x="119005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3A017233-F16B-445B-B733-8A6C292E326C}"/>
            </a:ext>
          </a:extLst>
        </xdr:cNvPr>
        <xdr:cNvSpPr txBox="1"/>
      </xdr:nvSpPr>
      <xdr:spPr>
        <a:xfrm>
          <a:off x="1110298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F39231DF-2A2F-4324-AC85-162D5567557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544DDAE8-C85F-4DB3-8F28-879E9AFED8C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06381D8D-025B-4D74-B351-7503A0CEFF0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CAD00861-270F-46B9-A5BB-6A56E1E2CA0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34539C60-20BE-42E6-A9FD-AE33E590588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BF8E39C2-2676-444D-846C-C0144B9C5F6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F5BE234B-AB61-4621-B59D-88F5CF37DFC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0FBEA4BB-A140-47C8-BBC0-A0E9B3F699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A69B69A7-4FA1-4E61-8822-E3BB65917F5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912BF3B1-5C5E-4C0C-A789-B12533414EE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86843038-8D7A-4BF4-ADDB-F8D9C403DFB7}"/>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1AC46806-926F-4CC0-87EE-22035933E941}"/>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B7584AEF-40D2-4992-A26A-40723E8B1C4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3E501E7A-96D0-4B0D-AA82-70E8EA9E246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B3F44D72-202F-4B3C-A37C-6858CBD4652C}"/>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17E4B99A-8480-49AE-88FC-8AD0F6628067}"/>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A313210D-2C59-43ED-8950-08092E925B3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C04B1EDC-66F4-4B8B-9AD7-5239B056F3D2}"/>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3D09C57D-5F6A-4267-9953-918E6BE8C7D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EA884C3E-130F-4A98-9720-3B06F617493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D621B481-55F0-4AE8-A4CA-ECCEC5C49B3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79" name="直線コネクタ 678">
          <a:extLst>
            <a:ext uri="{FF2B5EF4-FFF2-40B4-BE49-F238E27FC236}">
              <a16:creationId xmlns:a16="http://schemas.microsoft.com/office/drawing/2014/main" id="{F98166C6-E517-422A-A821-7CAD6C0C0925}"/>
            </a:ext>
          </a:extLst>
        </xdr:cNvPr>
        <xdr:cNvCxnSpPr/>
      </xdr:nvCxnSpPr>
      <xdr:spPr>
        <a:xfrm flipV="1">
          <a:off x="19509104" y="959434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FB8850DD-DD7D-4C40-B345-152AE0719320}"/>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1" name="直線コネクタ 680">
          <a:extLst>
            <a:ext uri="{FF2B5EF4-FFF2-40B4-BE49-F238E27FC236}">
              <a16:creationId xmlns:a16="http://schemas.microsoft.com/office/drawing/2014/main" id="{807EEA08-4150-4F32-A182-2DE64773C8F0}"/>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A1A29EC6-9D3A-497E-9B63-F185051EAA01}"/>
            </a:ext>
          </a:extLst>
        </xdr:cNvPr>
        <xdr:cNvSpPr txBox="1"/>
      </xdr:nvSpPr>
      <xdr:spPr>
        <a:xfrm>
          <a:off x="1954784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83" name="直線コネクタ 682">
          <a:extLst>
            <a:ext uri="{FF2B5EF4-FFF2-40B4-BE49-F238E27FC236}">
              <a16:creationId xmlns:a16="http://schemas.microsoft.com/office/drawing/2014/main" id="{5D41CD3A-4EFE-41B7-9164-BCE21889A0CA}"/>
            </a:ext>
          </a:extLst>
        </xdr:cNvPr>
        <xdr:cNvCxnSpPr/>
      </xdr:nvCxnSpPr>
      <xdr:spPr>
        <a:xfrm>
          <a:off x="19443700" y="959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D871F155-67AC-44A6-997F-F0928FD9DC09}"/>
            </a:ext>
          </a:extLst>
        </xdr:cNvPr>
        <xdr:cNvSpPr txBox="1"/>
      </xdr:nvSpPr>
      <xdr:spPr>
        <a:xfrm>
          <a:off x="19547840" y="1029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85" name="フローチャート: 判断 684">
          <a:extLst>
            <a:ext uri="{FF2B5EF4-FFF2-40B4-BE49-F238E27FC236}">
              <a16:creationId xmlns:a16="http://schemas.microsoft.com/office/drawing/2014/main" id="{C4687023-7366-4AC3-AF93-F778129FFC75}"/>
            </a:ext>
          </a:extLst>
        </xdr:cNvPr>
        <xdr:cNvSpPr/>
      </xdr:nvSpPr>
      <xdr:spPr>
        <a:xfrm>
          <a:off x="194589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86" name="フローチャート: 判断 685">
          <a:extLst>
            <a:ext uri="{FF2B5EF4-FFF2-40B4-BE49-F238E27FC236}">
              <a16:creationId xmlns:a16="http://schemas.microsoft.com/office/drawing/2014/main" id="{72C5BD34-C664-49CF-BD5E-EE53566F7B0D}"/>
            </a:ext>
          </a:extLst>
        </xdr:cNvPr>
        <xdr:cNvSpPr/>
      </xdr:nvSpPr>
      <xdr:spPr>
        <a:xfrm>
          <a:off x="1873504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87" name="フローチャート: 判断 686">
          <a:extLst>
            <a:ext uri="{FF2B5EF4-FFF2-40B4-BE49-F238E27FC236}">
              <a16:creationId xmlns:a16="http://schemas.microsoft.com/office/drawing/2014/main" id="{E834F65F-3853-4141-B8A2-B947B2939F24}"/>
            </a:ext>
          </a:extLst>
        </xdr:cNvPr>
        <xdr:cNvSpPr/>
      </xdr:nvSpPr>
      <xdr:spPr>
        <a:xfrm>
          <a:off x="1793748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8" name="フローチャート: 判断 687">
          <a:extLst>
            <a:ext uri="{FF2B5EF4-FFF2-40B4-BE49-F238E27FC236}">
              <a16:creationId xmlns:a16="http://schemas.microsoft.com/office/drawing/2014/main" id="{7B534A8F-E21F-44DB-B9A9-890E3E7E9503}"/>
            </a:ext>
          </a:extLst>
        </xdr:cNvPr>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89" name="フローチャート: 判断 688">
          <a:extLst>
            <a:ext uri="{FF2B5EF4-FFF2-40B4-BE49-F238E27FC236}">
              <a16:creationId xmlns:a16="http://schemas.microsoft.com/office/drawing/2014/main" id="{383FFA9B-559D-43D2-A781-66BA31927BD5}"/>
            </a:ext>
          </a:extLst>
        </xdr:cNvPr>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EB3343C3-2254-4A3F-8967-3068DFC2CF9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D63C118C-1EF1-44CD-9708-C4A2FE22FF9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24E10E67-117E-4C6C-ABF8-263CB6125AB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64370706-1324-4D23-8B09-5FC2B6C2810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3B84EBE-F99B-43FC-8ACA-C9AED16FA5D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24638</xdr:rowOff>
    </xdr:from>
    <xdr:to>
      <xdr:col>116</xdr:col>
      <xdr:colOff>114300</xdr:colOff>
      <xdr:row>63</xdr:row>
      <xdr:rowOff>126238</xdr:rowOff>
    </xdr:to>
    <xdr:sp macro="" textlink="">
      <xdr:nvSpPr>
        <xdr:cNvPr id="695" name="楕円 694">
          <a:extLst>
            <a:ext uri="{FF2B5EF4-FFF2-40B4-BE49-F238E27FC236}">
              <a16:creationId xmlns:a16="http://schemas.microsoft.com/office/drawing/2014/main" id="{838B6152-2276-458E-B553-7511AAD36539}"/>
            </a:ext>
          </a:extLst>
        </xdr:cNvPr>
        <xdr:cNvSpPr/>
      </xdr:nvSpPr>
      <xdr:spPr>
        <a:xfrm>
          <a:off x="1945894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111015</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AAC52832-B0DE-4DF4-97F1-A51DB576FD6F}"/>
            </a:ext>
          </a:extLst>
        </xdr:cNvPr>
        <xdr:cNvSpPr txBox="1"/>
      </xdr:nvSpPr>
      <xdr:spPr>
        <a:xfrm>
          <a:off x="19547840" y="1050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24638</xdr:rowOff>
    </xdr:from>
    <xdr:to>
      <xdr:col>112</xdr:col>
      <xdr:colOff>38100</xdr:colOff>
      <xdr:row>63</xdr:row>
      <xdr:rowOff>126238</xdr:rowOff>
    </xdr:to>
    <xdr:sp macro="" textlink="">
      <xdr:nvSpPr>
        <xdr:cNvPr id="697" name="楕円 696">
          <a:extLst>
            <a:ext uri="{FF2B5EF4-FFF2-40B4-BE49-F238E27FC236}">
              <a16:creationId xmlns:a16="http://schemas.microsoft.com/office/drawing/2014/main" id="{47F8E57B-3BE6-439E-A857-9D0BD0C27A07}"/>
            </a:ext>
          </a:extLst>
        </xdr:cNvPr>
        <xdr:cNvSpPr/>
      </xdr:nvSpPr>
      <xdr:spPr>
        <a:xfrm>
          <a:off x="18735040" y="10585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75438</xdr:rowOff>
    </xdr:from>
    <xdr:to>
      <xdr:col>116</xdr:col>
      <xdr:colOff>63500</xdr:colOff>
      <xdr:row>63</xdr:row>
      <xdr:rowOff>75438</xdr:rowOff>
    </xdr:to>
    <xdr:cxnSp macro="">
      <xdr:nvCxnSpPr>
        <xdr:cNvPr id="698" name="直線コネクタ 697">
          <a:extLst>
            <a:ext uri="{FF2B5EF4-FFF2-40B4-BE49-F238E27FC236}">
              <a16:creationId xmlns:a16="http://schemas.microsoft.com/office/drawing/2014/main" id="{C05D32AE-B666-4BE3-9B66-A09C1BE091BE}"/>
            </a:ext>
          </a:extLst>
        </xdr:cNvPr>
        <xdr:cNvCxnSpPr/>
      </xdr:nvCxnSpPr>
      <xdr:spPr>
        <a:xfrm>
          <a:off x="18778220" y="1063675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24638</xdr:rowOff>
    </xdr:from>
    <xdr:to>
      <xdr:col>107</xdr:col>
      <xdr:colOff>101600</xdr:colOff>
      <xdr:row>63</xdr:row>
      <xdr:rowOff>126238</xdr:rowOff>
    </xdr:to>
    <xdr:sp macro="" textlink="">
      <xdr:nvSpPr>
        <xdr:cNvPr id="699" name="楕円 698">
          <a:extLst>
            <a:ext uri="{FF2B5EF4-FFF2-40B4-BE49-F238E27FC236}">
              <a16:creationId xmlns:a16="http://schemas.microsoft.com/office/drawing/2014/main" id="{AE119C52-B434-40FE-8B1E-0F187F439299}"/>
            </a:ext>
          </a:extLst>
        </xdr:cNvPr>
        <xdr:cNvSpPr/>
      </xdr:nvSpPr>
      <xdr:spPr>
        <a:xfrm>
          <a:off x="1793748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75438</xdr:rowOff>
    </xdr:from>
    <xdr:to>
      <xdr:col>111</xdr:col>
      <xdr:colOff>177800</xdr:colOff>
      <xdr:row>63</xdr:row>
      <xdr:rowOff>75438</xdr:rowOff>
    </xdr:to>
    <xdr:cxnSp macro="">
      <xdr:nvCxnSpPr>
        <xdr:cNvPr id="700" name="直線コネクタ 699">
          <a:extLst>
            <a:ext uri="{FF2B5EF4-FFF2-40B4-BE49-F238E27FC236}">
              <a16:creationId xmlns:a16="http://schemas.microsoft.com/office/drawing/2014/main" id="{0DCE128A-3501-4ABC-A85B-2AE4DFB3E3D4}"/>
            </a:ext>
          </a:extLst>
        </xdr:cNvPr>
        <xdr:cNvCxnSpPr/>
      </xdr:nvCxnSpPr>
      <xdr:spPr>
        <a:xfrm>
          <a:off x="17988280" y="1063675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24638</xdr:rowOff>
    </xdr:from>
    <xdr:to>
      <xdr:col>102</xdr:col>
      <xdr:colOff>165100</xdr:colOff>
      <xdr:row>63</xdr:row>
      <xdr:rowOff>126238</xdr:rowOff>
    </xdr:to>
    <xdr:sp macro="" textlink="">
      <xdr:nvSpPr>
        <xdr:cNvPr id="701" name="楕円 700">
          <a:extLst>
            <a:ext uri="{FF2B5EF4-FFF2-40B4-BE49-F238E27FC236}">
              <a16:creationId xmlns:a16="http://schemas.microsoft.com/office/drawing/2014/main" id="{4BACB346-C722-4994-9D1A-7DAA4D9EA5A2}"/>
            </a:ext>
          </a:extLst>
        </xdr:cNvPr>
        <xdr:cNvSpPr/>
      </xdr:nvSpPr>
      <xdr:spPr>
        <a:xfrm>
          <a:off x="1716278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75438</xdr:rowOff>
    </xdr:from>
    <xdr:to>
      <xdr:col>107</xdr:col>
      <xdr:colOff>50800</xdr:colOff>
      <xdr:row>63</xdr:row>
      <xdr:rowOff>75438</xdr:rowOff>
    </xdr:to>
    <xdr:cxnSp macro="">
      <xdr:nvCxnSpPr>
        <xdr:cNvPr id="702" name="直線コネクタ 701">
          <a:extLst>
            <a:ext uri="{FF2B5EF4-FFF2-40B4-BE49-F238E27FC236}">
              <a16:creationId xmlns:a16="http://schemas.microsoft.com/office/drawing/2014/main" id="{54354FD6-9310-48E8-8E5D-F2993513A9A3}"/>
            </a:ext>
          </a:extLst>
        </xdr:cNvPr>
        <xdr:cNvCxnSpPr/>
      </xdr:nvCxnSpPr>
      <xdr:spPr>
        <a:xfrm>
          <a:off x="17213580" y="1063675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24638</xdr:rowOff>
    </xdr:from>
    <xdr:to>
      <xdr:col>98</xdr:col>
      <xdr:colOff>38100</xdr:colOff>
      <xdr:row>63</xdr:row>
      <xdr:rowOff>126238</xdr:rowOff>
    </xdr:to>
    <xdr:sp macro="" textlink="">
      <xdr:nvSpPr>
        <xdr:cNvPr id="703" name="楕円 702">
          <a:extLst>
            <a:ext uri="{FF2B5EF4-FFF2-40B4-BE49-F238E27FC236}">
              <a16:creationId xmlns:a16="http://schemas.microsoft.com/office/drawing/2014/main" id="{9DDEAECE-A5E2-42D4-B037-D36FA0EA9425}"/>
            </a:ext>
          </a:extLst>
        </xdr:cNvPr>
        <xdr:cNvSpPr/>
      </xdr:nvSpPr>
      <xdr:spPr>
        <a:xfrm>
          <a:off x="16388080" y="10585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75438</xdr:rowOff>
    </xdr:from>
    <xdr:to>
      <xdr:col>102</xdr:col>
      <xdr:colOff>114300</xdr:colOff>
      <xdr:row>63</xdr:row>
      <xdr:rowOff>75438</xdr:rowOff>
    </xdr:to>
    <xdr:cxnSp macro="">
      <xdr:nvCxnSpPr>
        <xdr:cNvPr id="704" name="直線コネクタ 703">
          <a:extLst>
            <a:ext uri="{FF2B5EF4-FFF2-40B4-BE49-F238E27FC236}">
              <a16:creationId xmlns:a16="http://schemas.microsoft.com/office/drawing/2014/main" id="{C8DFC774-6EDC-4EAC-8997-FAE8EEAA3012}"/>
            </a:ext>
          </a:extLst>
        </xdr:cNvPr>
        <xdr:cNvCxnSpPr/>
      </xdr:nvCxnSpPr>
      <xdr:spPr>
        <a:xfrm>
          <a:off x="16431260" y="1063675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705" name="n_1aveValue【保健センター・保健所】&#10;一人当たり面積">
          <a:extLst>
            <a:ext uri="{FF2B5EF4-FFF2-40B4-BE49-F238E27FC236}">
              <a16:creationId xmlns:a16="http://schemas.microsoft.com/office/drawing/2014/main" id="{0A92576B-B2A0-4107-8EE2-9E48A683B0FC}"/>
            </a:ext>
          </a:extLst>
        </xdr:cNvPr>
        <xdr:cNvSpPr txBox="1"/>
      </xdr:nvSpPr>
      <xdr:spPr>
        <a:xfrm>
          <a:off x="185611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06" name="n_2aveValue【保健センター・保健所】&#10;一人当たり面積">
          <a:extLst>
            <a:ext uri="{FF2B5EF4-FFF2-40B4-BE49-F238E27FC236}">
              <a16:creationId xmlns:a16="http://schemas.microsoft.com/office/drawing/2014/main" id="{F4D7B5A1-74A6-425F-9059-BA2BBB32555A}"/>
            </a:ext>
          </a:extLst>
        </xdr:cNvPr>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707" name="n_3aveValue【保健センター・保健所】&#10;一人当たり面積">
          <a:extLst>
            <a:ext uri="{FF2B5EF4-FFF2-40B4-BE49-F238E27FC236}">
              <a16:creationId xmlns:a16="http://schemas.microsoft.com/office/drawing/2014/main" id="{B8B93BB1-C0C7-455E-B171-E1050FE94DA9}"/>
            </a:ext>
          </a:extLst>
        </xdr:cNvPr>
        <xdr:cNvSpPr txBox="1"/>
      </xdr:nvSpPr>
      <xdr:spPr>
        <a:xfrm>
          <a:off x="170015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08" name="n_4aveValue【保健センター・保健所】&#10;一人当たり面積">
          <a:extLst>
            <a:ext uri="{FF2B5EF4-FFF2-40B4-BE49-F238E27FC236}">
              <a16:creationId xmlns:a16="http://schemas.microsoft.com/office/drawing/2014/main" id="{438D275C-43BE-48AF-AD3C-61BB982C5686}"/>
            </a:ext>
          </a:extLst>
        </xdr:cNvPr>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117365</xdr:rowOff>
    </xdr:from>
    <xdr:ext cx="469744" cy="259045"/>
    <xdr:sp macro="" textlink="">
      <xdr:nvSpPr>
        <xdr:cNvPr id="709" name="n_1mainValue【保健センター・保健所】&#10;一人当たり面積">
          <a:extLst>
            <a:ext uri="{FF2B5EF4-FFF2-40B4-BE49-F238E27FC236}">
              <a16:creationId xmlns:a16="http://schemas.microsoft.com/office/drawing/2014/main" id="{7EDF1AF8-5979-4ED7-9760-9C347659EBA4}"/>
            </a:ext>
          </a:extLst>
        </xdr:cNvPr>
        <xdr:cNvSpPr txBox="1"/>
      </xdr:nvSpPr>
      <xdr:spPr>
        <a:xfrm>
          <a:off x="1856112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117365</xdr:rowOff>
    </xdr:from>
    <xdr:ext cx="469744" cy="259045"/>
    <xdr:sp macro="" textlink="">
      <xdr:nvSpPr>
        <xdr:cNvPr id="710" name="n_2mainValue【保健センター・保健所】&#10;一人当たり面積">
          <a:extLst>
            <a:ext uri="{FF2B5EF4-FFF2-40B4-BE49-F238E27FC236}">
              <a16:creationId xmlns:a16="http://schemas.microsoft.com/office/drawing/2014/main" id="{993027D3-0F16-4BCA-8ECE-2B28D671A052}"/>
            </a:ext>
          </a:extLst>
        </xdr:cNvPr>
        <xdr:cNvSpPr txBox="1"/>
      </xdr:nvSpPr>
      <xdr:spPr>
        <a:xfrm>
          <a:off x="1777626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117365</xdr:rowOff>
    </xdr:from>
    <xdr:ext cx="469744" cy="259045"/>
    <xdr:sp macro="" textlink="">
      <xdr:nvSpPr>
        <xdr:cNvPr id="711" name="n_3mainValue【保健センター・保健所】&#10;一人当たり面積">
          <a:extLst>
            <a:ext uri="{FF2B5EF4-FFF2-40B4-BE49-F238E27FC236}">
              <a16:creationId xmlns:a16="http://schemas.microsoft.com/office/drawing/2014/main" id="{521DAC7A-03AD-4CF0-A193-3000C16CD0F1}"/>
            </a:ext>
          </a:extLst>
        </xdr:cNvPr>
        <xdr:cNvSpPr txBox="1"/>
      </xdr:nvSpPr>
      <xdr:spPr>
        <a:xfrm>
          <a:off x="1700156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117365</xdr:rowOff>
    </xdr:from>
    <xdr:ext cx="469744" cy="259045"/>
    <xdr:sp macro="" textlink="">
      <xdr:nvSpPr>
        <xdr:cNvPr id="712" name="n_4mainValue【保健センター・保健所】&#10;一人当たり面積">
          <a:extLst>
            <a:ext uri="{FF2B5EF4-FFF2-40B4-BE49-F238E27FC236}">
              <a16:creationId xmlns:a16="http://schemas.microsoft.com/office/drawing/2014/main" id="{83908F23-0884-43FE-886B-D1FA792715EF}"/>
            </a:ext>
          </a:extLst>
        </xdr:cNvPr>
        <xdr:cNvSpPr txBox="1"/>
      </xdr:nvSpPr>
      <xdr:spPr>
        <a:xfrm>
          <a:off x="1622686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F20DA1E7-0514-4517-81D1-F6132A0ADCF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6084629B-42EB-48FA-AE13-7141C9D05F7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108E91D0-B3BC-4A85-BE99-9DBE7D92E35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3DB412AF-9F66-4A42-B25C-42B0689127F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8DF40D04-58A7-45C8-8840-45F93DCE8CB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559B6129-8DDC-42F0-9ABF-323C7BCC9EC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4FA69051-991A-4EB0-B7B4-5A329AE9B4F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E6D91D83-EAD6-4C75-887C-59C872DB775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9598390C-A81D-463E-BE07-E32A20A7565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96614F68-20AF-437E-845B-D0B5F923D66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92A3938B-A4C2-4044-9288-19D29E803FB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4C04F273-8E37-4413-A64E-8358ADA62C2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CEAEE06C-3E96-413B-B3DA-32BEA39AEAD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6A0CFFA7-19D2-4943-AC4C-A5FBBE9DDA8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636BCA17-B09A-489A-8EEF-3999401A38A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7177AF65-0268-4022-A848-DB605D9700E2}"/>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49561B04-040A-4D1C-96E9-58F1B3605C6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3CA0BE0D-321A-441B-8688-A908E876CB0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34AEF17-0F2F-4FDD-9BA9-46AAB0ADD9E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4C629E4F-E22E-4C36-9806-505879AE514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B344E82B-4C15-4DAE-85A8-C568AAD7684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6C508416-FB1D-4CC8-BF58-0F02C0139E1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1202E47C-1561-4FAA-8B95-C1890F5D502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8BA83E66-7C90-4F67-8C24-CAF2DCA3356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737" name="直線コネクタ 736">
          <a:extLst>
            <a:ext uri="{FF2B5EF4-FFF2-40B4-BE49-F238E27FC236}">
              <a16:creationId xmlns:a16="http://schemas.microsoft.com/office/drawing/2014/main" id="{C1F24778-C2DA-45E2-967A-69D09672BDBA}"/>
            </a:ext>
          </a:extLst>
        </xdr:cNvPr>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981971B0-1F97-4254-A104-7014FD606410}"/>
            </a:ext>
          </a:extLst>
        </xdr:cNvPr>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39" name="直線コネクタ 738">
          <a:extLst>
            <a:ext uri="{FF2B5EF4-FFF2-40B4-BE49-F238E27FC236}">
              <a16:creationId xmlns:a16="http://schemas.microsoft.com/office/drawing/2014/main" id="{3AD01F78-4608-4B09-AEC1-10844D735B38}"/>
            </a:ext>
          </a:extLst>
        </xdr:cNvPr>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4CD0EA5A-EB51-4FC8-9A1B-C15330C45749}"/>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41" name="直線コネクタ 740">
          <a:extLst>
            <a:ext uri="{FF2B5EF4-FFF2-40B4-BE49-F238E27FC236}">
              <a16:creationId xmlns:a16="http://schemas.microsoft.com/office/drawing/2014/main" id="{5D71B530-1A57-4134-832B-921BEBF61918}"/>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754F111E-DD58-490F-8751-4E467D326596}"/>
            </a:ext>
          </a:extLst>
        </xdr:cNvPr>
        <xdr:cNvSpPr txBox="1"/>
      </xdr:nvSpPr>
      <xdr:spPr>
        <a:xfrm>
          <a:off x="14414500" y="1351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43" name="フローチャート: 判断 742">
          <a:extLst>
            <a:ext uri="{FF2B5EF4-FFF2-40B4-BE49-F238E27FC236}">
              <a16:creationId xmlns:a16="http://schemas.microsoft.com/office/drawing/2014/main" id="{6D89D370-822C-476B-921D-7BA6BD008C70}"/>
            </a:ext>
          </a:extLst>
        </xdr:cNvPr>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4" name="フローチャート: 判断 743">
          <a:extLst>
            <a:ext uri="{FF2B5EF4-FFF2-40B4-BE49-F238E27FC236}">
              <a16:creationId xmlns:a16="http://schemas.microsoft.com/office/drawing/2014/main" id="{AE636903-041A-423C-AAE4-F354BDFB4A16}"/>
            </a:ext>
          </a:extLst>
        </xdr:cNvPr>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45" name="フローチャート: 判断 744">
          <a:extLst>
            <a:ext uri="{FF2B5EF4-FFF2-40B4-BE49-F238E27FC236}">
              <a16:creationId xmlns:a16="http://schemas.microsoft.com/office/drawing/2014/main" id="{CE62B9B5-F9D7-43FB-96D8-8BA7F9D6A76E}"/>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6" name="フローチャート: 判断 745">
          <a:extLst>
            <a:ext uri="{FF2B5EF4-FFF2-40B4-BE49-F238E27FC236}">
              <a16:creationId xmlns:a16="http://schemas.microsoft.com/office/drawing/2014/main" id="{771B8A4A-0F58-41F1-AA36-F45CFCF8B6CC}"/>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47" name="フローチャート: 判断 746">
          <a:extLst>
            <a:ext uri="{FF2B5EF4-FFF2-40B4-BE49-F238E27FC236}">
              <a16:creationId xmlns:a16="http://schemas.microsoft.com/office/drawing/2014/main" id="{99A8C4C3-D38C-4CD9-AB4A-2A28BBD48A1E}"/>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FD998D1-1E8C-4A0C-AD85-F53D5E41D99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A315EFD0-5941-4657-832B-714E6A1046D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DF593B6-37D1-4AF5-8E88-26DE9CC0BB4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679CE20C-20F5-4B04-8C3A-AF40A8CE0AF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B1F45547-80EC-4ECC-AB3C-39BDE72133A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753" name="楕円 752">
          <a:extLst>
            <a:ext uri="{FF2B5EF4-FFF2-40B4-BE49-F238E27FC236}">
              <a16:creationId xmlns:a16="http://schemas.microsoft.com/office/drawing/2014/main" id="{D8100508-A37D-4BB1-9240-5CC920880305}"/>
            </a:ext>
          </a:extLst>
        </xdr:cNvPr>
        <xdr:cNvSpPr/>
      </xdr:nvSpPr>
      <xdr:spPr>
        <a:xfrm>
          <a:off x="14325600" y="136652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64788</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81751B33-8C19-4A4B-BDFF-C4DD9D31F280}"/>
            </a:ext>
          </a:extLst>
        </xdr:cNvPr>
        <xdr:cNvSpPr txBox="1"/>
      </xdr:nvSpPr>
      <xdr:spPr>
        <a:xfrm>
          <a:off x="14414500" y="1364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755" name="楕円 754">
          <a:extLst>
            <a:ext uri="{FF2B5EF4-FFF2-40B4-BE49-F238E27FC236}">
              <a16:creationId xmlns:a16="http://schemas.microsoft.com/office/drawing/2014/main" id="{598A8A42-AAD3-4798-80B2-AB150E16D322}"/>
            </a:ext>
          </a:extLst>
        </xdr:cNvPr>
        <xdr:cNvSpPr/>
      </xdr:nvSpPr>
      <xdr:spPr>
        <a:xfrm>
          <a:off x="1357884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81</xdr:row>
      <xdr:rowOff>137161</xdr:rowOff>
    </xdr:to>
    <xdr:cxnSp macro="">
      <xdr:nvCxnSpPr>
        <xdr:cNvPr id="756" name="直線コネクタ 755">
          <a:extLst>
            <a:ext uri="{FF2B5EF4-FFF2-40B4-BE49-F238E27FC236}">
              <a16:creationId xmlns:a16="http://schemas.microsoft.com/office/drawing/2014/main" id="{0A4A8049-B03B-4A36-B74F-2E0861DC3AC5}"/>
            </a:ext>
          </a:extLst>
        </xdr:cNvPr>
        <xdr:cNvCxnSpPr/>
      </xdr:nvCxnSpPr>
      <xdr:spPr>
        <a:xfrm>
          <a:off x="13629640" y="13674090"/>
          <a:ext cx="7467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xdr:rowOff>
    </xdr:from>
    <xdr:to>
      <xdr:col>76</xdr:col>
      <xdr:colOff>165100</xdr:colOff>
      <xdr:row>81</xdr:row>
      <xdr:rowOff>106045</xdr:rowOff>
    </xdr:to>
    <xdr:sp macro="" textlink="">
      <xdr:nvSpPr>
        <xdr:cNvPr id="757" name="楕円 756">
          <a:extLst>
            <a:ext uri="{FF2B5EF4-FFF2-40B4-BE49-F238E27FC236}">
              <a16:creationId xmlns:a16="http://schemas.microsoft.com/office/drawing/2014/main" id="{B0DE32C5-9F0E-40C8-8EA4-875AEE95765F}"/>
            </a:ext>
          </a:extLst>
        </xdr:cNvPr>
        <xdr:cNvSpPr/>
      </xdr:nvSpPr>
      <xdr:spPr>
        <a:xfrm>
          <a:off x="1280414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55245</xdr:rowOff>
    </xdr:from>
    <xdr:to>
      <xdr:col>81</xdr:col>
      <xdr:colOff>50800</xdr:colOff>
      <xdr:row>81</xdr:row>
      <xdr:rowOff>95250</xdr:rowOff>
    </xdr:to>
    <xdr:cxnSp macro="">
      <xdr:nvCxnSpPr>
        <xdr:cNvPr id="758" name="直線コネクタ 757">
          <a:extLst>
            <a:ext uri="{FF2B5EF4-FFF2-40B4-BE49-F238E27FC236}">
              <a16:creationId xmlns:a16="http://schemas.microsoft.com/office/drawing/2014/main" id="{38B5F9F2-2E5A-4438-903B-DF1F697AC590}"/>
            </a:ext>
          </a:extLst>
        </xdr:cNvPr>
        <xdr:cNvCxnSpPr/>
      </xdr:nvCxnSpPr>
      <xdr:spPr>
        <a:xfrm>
          <a:off x="12854940" y="1363408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59" name="楕円 758">
          <a:extLst>
            <a:ext uri="{FF2B5EF4-FFF2-40B4-BE49-F238E27FC236}">
              <a16:creationId xmlns:a16="http://schemas.microsoft.com/office/drawing/2014/main" id="{EEEFE70D-BF05-440E-8A11-57627DB32029}"/>
            </a:ext>
          </a:extLst>
        </xdr:cNvPr>
        <xdr:cNvSpPr/>
      </xdr:nvSpPr>
      <xdr:spPr>
        <a:xfrm>
          <a:off x="12029440" y="135470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15239</xdr:rowOff>
    </xdr:from>
    <xdr:to>
      <xdr:col>76</xdr:col>
      <xdr:colOff>114300</xdr:colOff>
      <xdr:row>81</xdr:row>
      <xdr:rowOff>55245</xdr:rowOff>
    </xdr:to>
    <xdr:cxnSp macro="">
      <xdr:nvCxnSpPr>
        <xdr:cNvPr id="760" name="直線コネクタ 759">
          <a:extLst>
            <a:ext uri="{FF2B5EF4-FFF2-40B4-BE49-F238E27FC236}">
              <a16:creationId xmlns:a16="http://schemas.microsoft.com/office/drawing/2014/main" id="{D2E260DD-1FCB-418B-99ED-BE26B30B822D}"/>
            </a:ext>
          </a:extLst>
        </xdr:cNvPr>
        <xdr:cNvCxnSpPr/>
      </xdr:nvCxnSpPr>
      <xdr:spPr>
        <a:xfrm>
          <a:off x="12072620" y="13594079"/>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93980</xdr:rowOff>
    </xdr:from>
    <xdr:to>
      <xdr:col>67</xdr:col>
      <xdr:colOff>101600</xdr:colOff>
      <xdr:row>81</xdr:row>
      <xdr:rowOff>24130</xdr:rowOff>
    </xdr:to>
    <xdr:sp macro="" textlink="">
      <xdr:nvSpPr>
        <xdr:cNvPr id="761" name="楕円 760">
          <a:extLst>
            <a:ext uri="{FF2B5EF4-FFF2-40B4-BE49-F238E27FC236}">
              <a16:creationId xmlns:a16="http://schemas.microsoft.com/office/drawing/2014/main" id="{8A51B2DC-2634-4FEE-95CE-998B3B53B934}"/>
            </a:ext>
          </a:extLst>
        </xdr:cNvPr>
        <xdr:cNvSpPr/>
      </xdr:nvSpPr>
      <xdr:spPr>
        <a:xfrm>
          <a:off x="11231880" y="13505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144780</xdr:rowOff>
    </xdr:from>
    <xdr:to>
      <xdr:col>71</xdr:col>
      <xdr:colOff>177800</xdr:colOff>
      <xdr:row>81</xdr:row>
      <xdr:rowOff>15239</xdr:rowOff>
    </xdr:to>
    <xdr:cxnSp macro="">
      <xdr:nvCxnSpPr>
        <xdr:cNvPr id="762" name="直線コネクタ 761">
          <a:extLst>
            <a:ext uri="{FF2B5EF4-FFF2-40B4-BE49-F238E27FC236}">
              <a16:creationId xmlns:a16="http://schemas.microsoft.com/office/drawing/2014/main" id="{C78B75CF-C9D0-44AF-8E49-257EA3024B0E}"/>
            </a:ext>
          </a:extLst>
        </xdr:cNvPr>
        <xdr:cNvCxnSpPr/>
      </xdr:nvCxnSpPr>
      <xdr:spPr>
        <a:xfrm>
          <a:off x="11282680" y="13555980"/>
          <a:ext cx="78994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763" name="n_1aveValue【消防施設】&#10;有形固定資産減価償却率">
          <a:extLst>
            <a:ext uri="{FF2B5EF4-FFF2-40B4-BE49-F238E27FC236}">
              <a16:creationId xmlns:a16="http://schemas.microsoft.com/office/drawing/2014/main" id="{59F97D66-6728-41ED-9DD9-BF91AB307EB9}"/>
            </a:ext>
          </a:extLst>
        </xdr:cNvPr>
        <xdr:cNvSpPr txBox="1"/>
      </xdr:nvSpPr>
      <xdr:spPr>
        <a:xfrm>
          <a:off x="134372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764" name="n_2aveValue【消防施設】&#10;有形固定資産減価償却率">
          <a:extLst>
            <a:ext uri="{FF2B5EF4-FFF2-40B4-BE49-F238E27FC236}">
              <a16:creationId xmlns:a16="http://schemas.microsoft.com/office/drawing/2014/main" id="{92BE4CEF-9F13-4B1B-A412-87A0870D5735}"/>
            </a:ext>
          </a:extLst>
        </xdr:cNvPr>
        <xdr:cNvSpPr txBox="1"/>
      </xdr:nvSpPr>
      <xdr:spPr>
        <a:xfrm>
          <a:off x="1267524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765" name="n_3aveValue【消防施設】&#10;有形固定資産減価償却率">
          <a:extLst>
            <a:ext uri="{FF2B5EF4-FFF2-40B4-BE49-F238E27FC236}">
              <a16:creationId xmlns:a16="http://schemas.microsoft.com/office/drawing/2014/main" id="{3CE16260-4EE3-470D-951D-21C01D6AB498}"/>
            </a:ext>
          </a:extLst>
        </xdr:cNvPr>
        <xdr:cNvSpPr txBox="1"/>
      </xdr:nvSpPr>
      <xdr:spPr>
        <a:xfrm>
          <a:off x="1190054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766" name="n_4aveValue【消防施設】&#10;有形固定資産減価償却率">
          <a:extLst>
            <a:ext uri="{FF2B5EF4-FFF2-40B4-BE49-F238E27FC236}">
              <a16:creationId xmlns:a16="http://schemas.microsoft.com/office/drawing/2014/main" id="{82ED9C42-18B6-46F5-87C3-39F7874F81E0}"/>
            </a:ext>
          </a:extLst>
        </xdr:cNvPr>
        <xdr:cNvSpPr txBox="1"/>
      </xdr:nvSpPr>
      <xdr:spPr>
        <a:xfrm>
          <a:off x="1110298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767" name="n_1mainValue【消防施設】&#10;有形固定資産減価償却率">
          <a:extLst>
            <a:ext uri="{FF2B5EF4-FFF2-40B4-BE49-F238E27FC236}">
              <a16:creationId xmlns:a16="http://schemas.microsoft.com/office/drawing/2014/main" id="{8EE4239F-E96A-4D4D-AB66-88157AD0F419}"/>
            </a:ext>
          </a:extLst>
        </xdr:cNvPr>
        <xdr:cNvSpPr txBox="1"/>
      </xdr:nvSpPr>
      <xdr:spPr>
        <a:xfrm>
          <a:off x="1343724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122572</xdr:rowOff>
    </xdr:from>
    <xdr:ext cx="405111" cy="259045"/>
    <xdr:sp macro="" textlink="">
      <xdr:nvSpPr>
        <xdr:cNvPr id="768" name="n_2mainValue【消防施設】&#10;有形固定資産減価償却率">
          <a:extLst>
            <a:ext uri="{FF2B5EF4-FFF2-40B4-BE49-F238E27FC236}">
              <a16:creationId xmlns:a16="http://schemas.microsoft.com/office/drawing/2014/main" id="{6CD80971-E8C6-47B8-848B-ACD60926A140}"/>
            </a:ext>
          </a:extLst>
        </xdr:cNvPr>
        <xdr:cNvSpPr txBox="1"/>
      </xdr:nvSpPr>
      <xdr:spPr>
        <a:xfrm>
          <a:off x="1267524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769" name="n_3mainValue【消防施設】&#10;有形固定資産減価償却率">
          <a:extLst>
            <a:ext uri="{FF2B5EF4-FFF2-40B4-BE49-F238E27FC236}">
              <a16:creationId xmlns:a16="http://schemas.microsoft.com/office/drawing/2014/main" id="{CC247C53-226A-4343-880F-2AE216FF9F1C}"/>
            </a:ext>
          </a:extLst>
        </xdr:cNvPr>
        <xdr:cNvSpPr txBox="1"/>
      </xdr:nvSpPr>
      <xdr:spPr>
        <a:xfrm>
          <a:off x="1190054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40657</xdr:rowOff>
    </xdr:from>
    <xdr:ext cx="405111" cy="259045"/>
    <xdr:sp macro="" textlink="">
      <xdr:nvSpPr>
        <xdr:cNvPr id="770" name="n_4mainValue【消防施設】&#10;有形固定資産減価償却率">
          <a:extLst>
            <a:ext uri="{FF2B5EF4-FFF2-40B4-BE49-F238E27FC236}">
              <a16:creationId xmlns:a16="http://schemas.microsoft.com/office/drawing/2014/main" id="{EC0892CE-DF12-4B42-8145-FB35BC6D6E19}"/>
            </a:ext>
          </a:extLst>
        </xdr:cNvPr>
        <xdr:cNvSpPr txBox="1"/>
      </xdr:nvSpPr>
      <xdr:spPr>
        <a:xfrm>
          <a:off x="11102984" y="1328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C3A4059C-B692-44C9-BCE7-E166EAD0B29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E3F0952C-52FC-4915-8AAD-D618298C449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629EC657-2099-45BB-B14B-5CA12A4D5DD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A572B1EE-1A23-4FDB-8998-A7D49F6AAD5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A6EEB7BF-AE16-42BB-B8CE-C8B27C53A6F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EE75ABFD-484A-40FC-A9FA-8F1637DF82E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7B3363DC-77A8-4249-AC43-51DFE81EF17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DF1B7C39-3BDB-41FC-9C87-5A44A86F2BD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C9B8F07B-D677-493D-B6E8-DAD5CCD2FF2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80BDE253-571A-4C25-81DC-E8C1113C5F8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1" name="直線コネクタ 780">
          <a:extLst>
            <a:ext uri="{FF2B5EF4-FFF2-40B4-BE49-F238E27FC236}">
              <a16:creationId xmlns:a16="http://schemas.microsoft.com/office/drawing/2014/main" id="{DD7D1150-A3F0-4D44-A0C7-FC5DB680C0F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2" name="テキスト ボックス 781">
          <a:extLst>
            <a:ext uri="{FF2B5EF4-FFF2-40B4-BE49-F238E27FC236}">
              <a16:creationId xmlns:a16="http://schemas.microsoft.com/office/drawing/2014/main" id="{7A0E7344-9DDF-44AE-A4A2-A6777073AE0C}"/>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3" name="直線コネクタ 782">
          <a:extLst>
            <a:ext uri="{FF2B5EF4-FFF2-40B4-BE49-F238E27FC236}">
              <a16:creationId xmlns:a16="http://schemas.microsoft.com/office/drawing/2014/main" id="{BEE33AF2-62ED-492C-AB3E-7383050B0A9B}"/>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4" name="テキスト ボックス 783">
          <a:extLst>
            <a:ext uri="{FF2B5EF4-FFF2-40B4-BE49-F238E27FC236}">
              <a16:creationId xmlns:a16="http://schemas.microsoft.com/office/drawing/2014/main" id="{7C15888E-1C89-4403-AA3C-B47023CEBF98}"/>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5" name="直線コネクタ 784">
          <a:extLst>
            <a:ext uri="{FF2B5EF4-FFF2-40B4-BE49-F238E27FC236}">
              <a16:creationId xmlns:a16="http://schemas.microsoft.com/office/drawing/2014/main" id="{631FBDCE-F985-4E95-BA92-7FB1D4B477F4}"/>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6" name="テキスト ボックス 785">
          <a:extLst>
            <a:ext uri="{FF2B5EF4-FFF2-40B4-BE49-F238E27FC236}">
              <a16:creationId xmlns:a16="http://schemas.microsoft.com/office/drawing/2014/main" id="{AB1A863F-B2B3-4A28-A32E-989B76B505D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7" name="直線コネクタ 786">
          <a:extLst>
            <a:ext uri="{FF2B5EF4-FFF2-40B4-BE49-F238E27FC236}">
              <a16:creationId xmlns:a16="http://schemas.microsoft.com/office/drawing/2014/main" id="{80E0D75B-186D-4FEB-927D-53D2F8FE891C}"/>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8" name="テキスト ボックス 787">
          <a:extLst>
            <a:ext uri="{FF2B5EF4-FFF2-40B4-BE49-F238E27FC236}">
              <a16:creationId xmlns:a16="http://schemas.microsoft.com/office/drawing/2014/main" id="{8463B6D0-ABDA-4AB0-8CDC-A9CCE6B0D394}"/>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28C4917D-ACA8-4310-B169-06468DCF474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736B2017-C3DE-4ED8-A5D0-75E1995867D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消防施設】&#10;一人当たり面積グラフ枠">
          <a:extLst>
            <a:ext uri="{FF2B5EF4-FFF2-40B4-BE49-F238E27FC236}">
              <a16:creationId xmlns:a16="http://schemas.microsoft.com/office/drawing/2014/main" id="{2CC36603-2941-4D1B-9681-ADBB718DBBD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92" name="直線コネクタ 791">
          <a:extLst>
            <a:ext uri="{FF2B5EF4-FFF2-40B4-BE49-F238E27FC236}">
              <a16:creationId xmlns:a16="http://schemas.microsoft.com/office/drawing/2014/main" id="{361B94E3-B3E7-4CB1-AADC-4141E3098BAD}"/>
            </a:ext>
          </a:extLst>
        </xdr:cNvPr>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3" name="【消防施設】&#10;一人当たり面積最小値テキスト">
          <a:extLst>
            <a:ext uri="{FF2B5EF4-FFF2-40B4-BE49-F238E27FC236}">
              <a16:creationId xmlns:a16="http://schemas.microsoft.com/office/drawing/2014/main" id="{4D7685F1-FE8F-43EA-B74E-BBC9F6D9F00C}"/>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4" name="直線コネクタ 793">
          <a:extLst>
            <a:ext uri="{FF2B5EF4-FFF2-40B4-BE49-F238E27FC236}">
              <a16:creationId xmlns:a16="http://schemas.microsoft.com/office/drawing/2014/main" id="{A0FC587C-DDEE-41B1-B802-F119D44B16A1}"/>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95" name="【消防施設】&#10;一人当たり面積最大値テキスト">
          <a:extLst>
            <a:ext uri="{FF2B5EF4-FFF2-40B4-BE49-F238E27FC236}">
              <a16:creationId xmlns:a16="http://schemas.microsoft.com/office/drawing/2014/main" id="{BF0B8C08-0C36-4FB0-948F-67ED3E0B1C48}"/>
            </a:ext>
          </a:extLst>
        </xdr:cNvPr>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96" name="直線コネクタ 795">
          <a:extLst>
            <a:ext uri="{FF2B5EF4-FFF2-40B4-BE49-F238E27FC236}">
              <a16:creationId xmlns:a16="http://schemas.microsoft.com/office/drawing/2014/main" id="{F77F7E51-8E2A-4395-AB31-CDB48DE0104E}"/>
            </a:ext>
          </a:extLst>
        </xdr:cNvPr>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97" name="【消防施設】&#10;一人当たり面積平均値テキスト">
          <a:extLst>
            <a:ext uri="{FF2B5EF4-FFF2-40B4-BE49-F238E27FC236}">
              <a16:creationId xmlns:a16="http://schemas.microsoft.com/office/drawing/2014/main" id="{6CB32271-0CFF-498A-9443-8762ECFE6C1A}"/>
            </a:ext>
          </a:extLst>
        </xdr:cNvPr>
        <xdr:cNvSpPr txBox="1"/>
      </xdr:nvSpPr>
      <xdr:spPr>
        <a:xfrm>
          <a:off x="1954784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98" name="フローチャート: 判断 797">
          <a:extLst>
            <a:ext uri="{FF2B5EF4-FFF2-40B4-BE49-F238E27FC236}">
              <a16:creationId xmlns:a16="http://schemas.microsoft.com/office/drawing/2014/main" id="{A371870A-147A-4763-8290-91B65B1C4B44}"/>
            </a:ext>
          </a:extLst>
        </xdr:cNvPr>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9" name="フローチャート: 判断 798">
          <a:extLst>
            <a:ext uri="{FF2B5EF4-FFF2-40B4-BE49-F238E27FC236}">
              <a16:creationId xmlns:a16="http://schemas.microsoft.com/office/drawing/2014/main" id="{66D3623F-7A01-48E2-A10C-E81908F25CE3}"/>
            </a:ext>
          </a:extLst>
        </xdr:cNvPr>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800" name="フローチャート: 判断 799">
          <a:extLst>
            <a:ext uri="{FF2B5EF4-FFF2-40B4-BE49-F238E27FC236}">
              <a16:creationId xmlns:a16="http://schemas.microsoft.com/office/drawing/2014/main" id="{8640BED2-9574-4453-B9A0-ED4BF6A5465D}"/>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801" name="フローチャート: 判断 800">
          <a:extLst>
            <a:ext uri="{FF2B5EF4-FFF2-40B4-BE49-F238E27FC236}">
              <a16:creationId xmlns:a16="http://schemas.microsoft.com/office/drawing/2014/main" id="{5EE8AD79-CF59-4CF5-A16A-077ECBF75A23}"/>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2" name="フローチャート: 判断 801">
          <a:extLst>
            <a:ext uri="{FF2B5EF4-FFF2-40B4-BE49-F238E27FC236}">
              <a16:creationId xmlns:a16="http://schemas.microsoft.com/office/drawing/2014/main" id="{8E2AFC90-44CF-4606-B520-B67FDC363E0D}"/>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EF4FE24-6690-4800-8E80-CE41815A09B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A4BB8FCF-A616-46F2-928E-826BEBF5B33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9B105A0E-E285-4ED8-AF66-8F20D9FF8F7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493B7C0F-2D0D-427C-9B39-609C67D6102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3A057E57-BB48-4D65-99E3-FD94BD6E7E3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808" name="楕円 807">
          <a:extLst>
            <a:ext uri="{FF2B5EF4-FFF2-40B4-BE49-F238E27FC236}">
              <a16:creationId xmlns:a16="http://schemas.microsoft.com/office/drawing/2014/main" id="{39137519-4B74-41C5-BFDE-37F5A628FA1C}"/>
            </a:ext>
          </a:extLst>
        </xdr:cNvPr>
        <xdr:cNvSpPr/>
      </xdr:nvSpPr>
      <xdr:spPr>
        <a:xfrm>
          <a:off x="19458940" y="141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2303</xdr:rowOff>
    </xdr:from>
    <xdr:ext cx="469744" cy="259045"/>
    <xdr:sp macro="" textlink="">
      <xdr:nvSpPr>
        <xdr:cNvPr id="809" name="【消防施設】&#10;一人当たり面積該当値テキスト">
          <a:extLst>
            <a:ext uri="{FF2B5EF4-FFF2-40B4-BE49-F238E27FC236}">
              <a16:creationId xmlns:a16="http://schemas.microsoft.com/office/drawing/2014/main" id="{EACF1E05-495C-464D-8BFD-3B437FF323CF}"/>
            </a:ext>
          </a:extLst>
        </xdr:cNvPr>
        <xdr:cNvSpPr txBox="1"/>
      </xdr:nvSpPr>
      <xdr:spPr>
        <a:xfrm>
          <a:off x="19547840" y="1408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810" name="楕円 809">
          <a:extLst>
            <a:ext uri="{FF2B5EF4-FFF2-40B4-BE49-F238E27FC236}">
              <a16:creationId xmlns:a16="http://schemas.microsoft.com/office/drawing/2014/main" id="{B5662635-19E6-4F25-AA16-8F99B7FD32F6}"/>
            </a:ext>
          </a:extLst>
        </xdr:cNvPr>
        <xdr:cNvSpPr/>
      </xdr:nvSpPr>
      <xdr:spPr>
        <a:xfrm>
          <a:off x="18735040" y="14105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74676</xdr:rowOff>
    </xdr:from>
    <xdr:to>
      <xdr:col>116</xdr:col>
      <xdr:colOff>63500</xdr:colOff>
      <xdr:row>84</xdr:row>
      <xdr:rowOff>74676</xdr:rowOff>
    </xdr:to>
    <xdr:cxnSp macro="">
      <xdr:nvCxnSpPr>
        <xdr:cNvPr id="811" name="直線コネクタ 810">
          <a:extLst>
            <a:ext uri="{FF2B5EF4-FFF2-40B4-BE49-F238E27FC236}">
              <a16:creationId xmlns:a16="http://schemas.microsoft.com/office/drawing/2014/main" id="{C1804C1D-EA4C-44B7-B29B-E4A7247ABEBD}"/>
            </a:ext>
          </a:extLst>
        </xdr:cNvPr>
        <xdr:cNvCxnSpPr/>
      </xdr:nvCxnSpPr>
      <xdr:spPr>
        <a:xfrm>
          <a:off x="18778220" y="1415643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23876</xdr:rowOff>
    </xdr:from>
    <xdr:to>
      <xdr:col>107</xdr:col>
      <xdr:colOff>101600</xdr:colOff>
      <xdr:row>84</xdr:row>
      <xdr:rowOff>125476</xdr:rowOff>
    </xdr:to>
    <xdr:sp macro="" textlink="">
      <xdr:nvSpPr>
        <xdr:cNvPr id="812" name="楕円 811">
          <a:extLst>
            <a:ext uri="{FF2B5EF4-FFF2-40B4-BE49-F238E27FC236}">
              <a16:creationId xmlns:a16="http://schemas.microsoft.com/office/drawing/2014/main" id="{BD741E17-FEB2-4477-8AB1-97B3E3A83930}"/>
            </a:ext>
          </a:extLst>
        </xdr:cNvPr>
        <xdr:cNvSpPr/>
      </xdr:nvSpPr>
      <xdr:spPr>
        <a:xfrm>
          <a:off x="17937480" y="141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74676</xdr:rowOff>
    </xdr:to>
    <xdr:cxnSp macro="">
      <xdr:nvCxnSpPr>
        <xdr:cNvPr id="813" name="直線コネクタ 812">
          <a:extLst>
            <a:ext uri="{FF2B5EF4-FFF2-40B4-BE49-F238E27FC236}">
              <a16:creationId xmlns:a16="http://schemas.microsoft.com/office/drawing/2014/main" id="{1C036762-9CDB-4361-AA5E-FD32783E1943}"/>
            </a:ext>
          </a:extLst>
        </xdr:cNvPr>
        <xdr:cNvCxnSpPr/>
      </xdr:nvCxnSpPr>
      <xdr:spPr>
        <a:xfrm>
          <a:off x="17988280" y="1415643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4" name="楕円 813">
          <a:extLst>
            <a:ext uri="{FF2B5EF4-FFF2-40B4-BE49-F238E27FC236}">
              <a16:creationId xmlns:a16="http://schemas.microsoft.com/office/drawing/2014/main" id="{59F79EA8-5912-48FD-9006-3163FC6C70B8}"/>
            </a:ext>
          </a:extLst>
        </xdr:cNvPr>
        <xdr:cNvSpPr/>
      </xdr:nvSpPr>
      <xdr:spPr>
        <a:xfrm>
          <a:off x="17162780" y="141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74676</xdr:rowOff>
    </xdr:from>
    <xdr:to>
      <xdr:col>107</xdr:col>
      <xdr:colOff>50800</xdr:colOff>
      <xdr:row>84</xdr:row>
      <xdr:rowOff>74676</xdr:rowOff>
    </xdr:to>
    <xdr:cxnSp macro="">
      <xdr:nvCxnSpPr>
        <xdr:cNvPr id="815" name="直線コネクタ 814">
          <a:extLst>
            <a:ext uri="{FF2B5EF4-FFF2-40B4-BE49-F238E27FC236}">
              <a16:creationId xmlns:a16="http://schemas.microsoft.com/office/drawing/2014/main" id="{7B25684A-158B-401D-BB54-5DF953EF4222}"/>
            </a:ext>
          </a:extLst>
        </xdr:cNvPr>
        <xdr:cNvCxnSpPr/>
      </xdr:nvCxnSpPr>
      <xdr:spPr>
        <a:xfrm>
          <a:off x="17213580" y="1415643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6" name="楕円 815">
          <a:extLst>
            <a:ext uri="{FF2B5EF4-FFF2-40B4-BE49-F238E27FC236}">
              <a16:creationId xmlns:a16="http://schemas.microsoft.com/office/drawing/2014/main" id="{196D1CFC-B28D-4E19-90E7-991A9BB863E9}"/>
            </a:ext>
          </a:extLst>
        </xdr:cNvPr>
        <xdr:cNvSpPr/>
      </xdr:nvSpPr>
      <xdr:spPr>
        <a:xfrm>
          <a:off x="16388080" y="14105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74676</xdr:rowOff>
    </xdr:from>
    <xdr:to>
      <xdr:col>102</xdr:col>
      <xdr:colOff>114300</xdr:colOff>
      <xdr:row>84</xdr:row>
      <xdr:rowOff>74676</xdr:rowOff>
    </xdr:to>
    <xdr:cxnSp macro="">
      <xdr:nvCxnSpPr>
        <xdr:cNvPr id="817" name="直線コネクタ 816">
          <a:extLst>
            <a:ext uri="{FF2B5EF4-FFF2-40B4-BE49-F238E27FC236}">
              <a16:creationId xmlns:a16="http://schemas.microsoft.com/office/drawing/2014/main" id="{40296EC9-4AB5-4D7A-ADB7-6844872EBBC7}"/>
            </a:ext>
          </a:extLst>
        </xdr:cNvPr>
        <xdr:cNvCxnSpPr/>
      </xdr:nvCxnSpPr>
      <xdr:spPr>
        <a:xfrm>
          <a:off x="16431260" y="141564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818" name="n_1aveValue【消防施設】&#10;一人当たり面積">
          <a:extLst>
            <a:ext uri="{FF2B5EF4-FFF2-40B4-BE49-F238E27FC236}">
              <a16:creationId xmlns:a16="http://schemas.microsoft.com/office/drawing/2014/main" id="{D4734583-D233-484E-BD1F-70FF5CAEF59B}"/>
            </a:ext>
          </a:extLst>
        </xdr:cNvPr>
        <xdr:cNvSpPr txBox="1"/>
      </xdr:nvSpPr>
      <xdr:spPr>
        <a:xfrm>
          <a:off x="1856112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19" name="n_2aveValue【消防施設】&#10;一人当たり面積">
          <a:extLst>
            <a:ext uri="{FF2B5EF4-FFF2-40B4-BE49-F238E27FC236}">
              <a16:creationId xmlns:a16="http://schemas.microsoft.com/office/drawing/2014/main" id="{387108C0-E3BB-48C1-B560-9C25D9E34122}"/>
            </a:ext>
          </a:extLst>
        </xdr:cNvPr>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820" name="n_3aveValue【消防施設】&#10;一人当たり面積">
          <a:extLst>
            <a:ext uri="{FF2B5EF4-FFF2-40B4-BE49-F238E27FC236}">
              <a16:creationId xmlns:a16="http://schemas.microsoft.com/office/drawing/2014/main" id="{C7E0EE40-929B-432E-8DC3-B43DCF9B4A34}"/>
            </a:ext>
          </a:extLst>
        </xdr:cNvPr>
        <xdr:cNvSpPr txBox="1"/>
      </xdr:nvSpPr>
      <xdr:spPr>
        <a:xfrm>
          <a:off x="1700156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21" name="n_4aveValue【消防施設】&#10;一人当たり面積">
          <a:extLst>
            <a:ext uri="{FF2B5EF4-FFF2-40B4-BE49-F238E27FC236}">
              <a16:creationId xmlns:a16="http://schemas.microsoft.com/office/drawing/2014/main" id="{CD05B6A4-9AB0-415D-B424-1D44A3AF6EA1}"/>
            </a:ext>
          </a:extLst>
        </xdr:cNvPr>
        <xdr:cNvSpPr txBox="1"/>
      </xdr:nvSpPr>
      <xdr:spPr>
        <a:xfrm>
          <a:off x="162268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116603</xdr:rowOff>
    </xdr:from>
    <xdr:ext cx="469744" cy="259045"/>
    <xdr:sp macro="" textlink="">
      <xdr:nvSpPr>
        <xdr:cNvPr id="822" name="n_1mainValue【消防施設】&#10;一人当たり面積">
          <a:extLst>
            <a:ext uri="{FF2B5EF4-FFF2-40B4-BE49-F238E27FC236}">
              <a16:creationId xmlns:a16="http://schemas.microsoft.com/office/drawing/2014/main" id="{8839F976-BA36-449B-BC1A-3FA30BCD94AF}"/>
            </a:ext>
          </a:extLst>
        </xdr:cNvPr>
        <xdr:cNvSpPr txBox="1"/>
      </xdr:nvSpPr>
      <xdr:spPr>
        <a:xfrm>
          <a:off x="1856112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823" name="n_2mainValue【消防施設】&#10;一人当たり面積">
          <a:extLst>
            <a:ext uri="{FF2B5EF4-FFF2-40B4-BE49-F238E27FC236}">
              <a16:creationId xmlns:a16="http://schemas.microsoft.com/office/drawing/2014/main" id="{920CC3E7-A0C5-42D4-B772-1118CB59C01F}"/>
            </a:ext>
          </a:extLst>
        </xdr:cNvPr>
        <xdr:cNvSpPr txBox="1"/>
      </xdr:nvSpPr>
      <xdr:spPr>
        <a:xfrm>
          <a:off x="177762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824" name="n_3mainValue【消防施設】&#10;一人当たり面積">
          <a:extLst>
            <a:ext uri="{FF2B5EF4-FFF2-40B4-BE49-F238E27FC236}">
              <a16:creationId xmlns:a16="http://schemas.microsoft.com/office/drawing/2014/main" id="{8BD9FA78-A3BF-44EC-BBE2-86C961C9D5CC}"/>
            </a:ext>
          </a:extLst>
        </xdr:cNvPr>
        <xdr:cNvSpPr txBox="1"/>
      </xdr:nvSpPr>
      <xdr:spPr>
        <a:xfrm>
          <a:off x="170015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825" name="n_4mainValue【消防施設】&#10;一人当たり面積">
          <a:extLst>
            <a:ext uri="{FF2B5EF4-FFF2-40B4-BE49-F238E27FC236}">
              <a16:creationId xmlns:a16="http://schemas.microsoft.com/office/drawing/2014/main" id="{4042B3D3-A39D-4134-BA0F-EBC6493668F0}"/>
            </a:ext>
          </a:extLst>
        </xdr:cNvPr>
        <xdr:cNvSpPr txBox="1"/>
      </xdr:nvSpPr>
      <xdr:spPr>
        <a:xfrm>
          <a:off x="162268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A06BDFCA-3138-4246-92D4-BA6E4B9D556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91A0820D-C11D-4F6C-9443-C89EE7CEE5D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22AF47C5-909A-4971-B3BF-7C3FE92142D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6AE693FA-ADE6-4664-96E7-14AE5D0E3E2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7A77AA6C-89FD-4C6A-8585-6821A118A0F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25832AB2-FFC1-464F-AB32-A2C8A836921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1947EEF6-DFCA-4F21-8EA6-46059ABED6A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B20B4482-8526-436B-83DE-5282892732D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B0D98538-3378-4015-9A09-5CAFA483F82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0404CB72-EE47-4613-AFFC-D403E6DC276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4051F174-E7C3-4873-AAF0-1E3843539E5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7" name="直線コネクタ 836">
          <a:extLst>
            <a:ext uri="{FF2B5EF4-FFF2-40B4-BE49-F238E27FC236}">
              <a16:creationId xmlns:a16="http://schemas.microsoft.com/office/drawing/2014/main" id="{B34C9AB9-ADBD-44D6-8543-1E787848175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8" name="テキスト ボックス 837">
          <a:extLst>
            <a:ext uri="{FF2B5EF4-FFF2-40B4-BE49-F238E27FC236}">
              <a16:creationId xmlns:a16="http://schemas.microsoft.com/office/drawing/2014/main" id="{15B2AA7E-704E-44CD-A873-0BE17944F9B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9" name="直線コネクタ 838">
          <a:extLst>
            <a:ext uri="{FF2B5EF4-FFF2-40B4-BE49-F238E27FC236}">
              <a16:creationId xmlns:a16="http://schemas.microsoft.com/office/drawing/2014/main" id="{8B4E2D56-37A2-4687-B0A9-AF2F6CDCE9A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0" name="テキスト ボックス 839">
          <a:extLst>
            <a:ext uri="{FF2B5EF4-FFF2-40B4-BE49-F238E27FC236}">
              <a16:creationId xmlns:a16="http://schemas.microsoft.com/office/drawing/2014/main" id="{2DC00B91-49FE-43A2-AE1C-604FE2883DB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1" name="直線コネクタ 840">
          <a:extLst>
            <a:ext uri="{FF2B5EF4-FFF2-40B4-BE49-F238E27FC236}">
              <a16:creationId xmlns:a16="http://schemas.microsoft.com/office/drawing/2014/main" id="{FE1D87A7-15A8-4374-B627-1139CEC8888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2" name="テキスト ボックス 841">
          <a:extLst>
            <a:ext uri="{FF2B5EF4-FFF2-40B4-BE49-F238E27FC236}">
              <a16:creationId xmlns:a16="http://schemas.microsoft.com/office/drawing/2014/main" id="{69BE3C49-C315-4072-9E0E-7C625D4DB56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3" name="直線コネクタ 842">
          <a:extLst>
            <a:ext uri="{FF2B5EF4-FFF2-40B4-BE49-F238E27FC236}">
              <a16:creationId xmlns:a16="http://schemas.microsoft.com/office/drawing/2014/main" id="{D8DB004A-F2DD-4704-92C3-A7C06A89F8A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4" name="テキスト ボックス 843">
          <a:extLst>
            <a:ext uri="{FF2B5EF4-FFF2-40B4-BE49-F238E27FC236}">
              <a16:creationId xmlns:a16="http://schemas.microsoft.com/office/drawing/2014/main" id="{7BD1C102-A279-4435-A856-4C4FBB7F6B6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5" name="直線コネクタ 844">
          <a:extLst>
            <a:ext uri="{FF2B5EF4-FFF2-40B4-BE49-F238E27FC236}">
              <a16:creationId xmlns:a16="http://schemas.microsoft.com/office/drawing/2014/main" id="{82FFDA3B-4E74-4802-A649-F090EEED34C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6" name="テキスト ボックス 845">
          <a:extLst>
            <a:ext uri="{FF2B5EF4-FFF2-40B4-BE49-F238E27FC236}">
              <a16:creationId xmlns:a16="http://schemas.microsoft.com/office/drawing/2014/main" id="{13DA8E24-B0A2-43CB-BAD5-89A0341CCC7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7" name="直線コネクタ 846">
          <a:extLst>
            <a:ext uri="{FF2B5EF4-FFF2-40B4-BE49-F238E27FC236}">
              <a16:creationId xmlns:a16="http://schemas.microsoft.com/office/drawing/2014/main" id="{E12CEBB5-0042-482F-8626-BBFF6F2E154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8" name="テキスト ボックス 847">
          <a:extLst>
            <a:ext uri="{FF2B5EF4-FFF2-40B4-BE49-F238E27FC236}">
              <a16:creationId xmlns:a16="http://schemas.microsoft.com/office/drawing/2014/main" id="{1547C78D-BB61-4C83-B97B-08C1B69DB0C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21AA926B-D91A-4238-97BB-D9FF928FBE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D3067A0B-7F84-4E74-998F-17C093FB9F7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51" name="直線コネクタ 850">
          <a:extLst>
            <a:ext uri="{FF2B5EF4-FFF2-40B4-BE49-F238E27FC236}">
              <a16:creationId xmlns:a16="http://schemas.microsoft.com/office/drawing/2014/main" id="{CF99A768-4786-4AF7-A126-115B858FDA73}"/>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52" name="【庁舎】&#10;有形固定資産減価償却率最小値テキスト">
          <a:extLst>
            <a:ext uri="{FF2B5EF4-FFF2-40B4-BE49-F238E27FC236}">
              <a16:creationId xmlns:a16="http://schemas.microsoft.com/office/drawing/2014/main" id="{E42A54FD-6B56-4572-95D9-44E7DEFE5BCD}"/>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53" name="直線コネクタ 852">
          <a:extLst>
            <a:ext uri="{FF2B5EF4-FFF2-40B4-BE49-F238E27FC236}">
              <a16:creationId xmlns:a16="http://schemas.microsoft.com/office/drawing/2014/main" id="{D169E71F-E328-4C52-B32B-7CF7FD9BE864}"/>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54" name="【庁舎】&#10;有形固定資産減価償却率最大値テキスト">
          <a:extLst>
            <a:ext uri="{FF2B5EF4-FFF2-40B4-BE49-F238E27FC236}">
              <a16:creationId xmlns:a16="http://schemas.microsoft.com/office/drawing/2014/main" id="{D98CDE49-5D1C-4B03-8969-7DF040174DDE}"/>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55" name="直線コネクタ 854">
          <a:extLst>
            <a:ext uri="{FF2B5EF4-FFF2-40B4-BE49-F238E27FC236}">
              <a16:creationId xmlns:a16="http://schemas.microsoft.com/office/drawing/2014/main" id="{DF2FD099-18EC-4040-A022-5132F7497A98}"/>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856" name="【庁舎】&#10;有形固定資産減価償却率平均値テキスト">
          <a:extLst>
            <a:ext uri="{FF2B5EF4-FFF2-40B4-BE49-F238E27FC236}">
              <a16:creationId xmlns:a16="http://schemas.microsoft.com/office/drawing/2014/main" id="{F3B473C4-F9E8-457D-B205-7F4AB58EC36D}"/>
            </a:ext>
          </a:extLst>
        </xdr:cNvPr>
        <xdr:cNvSpPr txBox="1"/>
      </xdr:nvSpPr>
      <xdr:spPr>
        <a:xfrm>
          <a:off x="14414500" y="1761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57" name="フローチャート: 判断 856">
          <a:extLst>
            <a:ext uri="{FF2B5EF4-FFF2-40B4-BE49-F238E27FC236}">
              <a16:creationId xmlns:a16="http://schemas.microsoft.com/office/drawing/2014/main" id="{BB009F1C-FF55-4060-BE60-8B7E7464ACFB}"/>
            </a:ext>
          </a:extLst>
        </xdr:cNvPr>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58" name="フローチャート: 判断 857">
          <a:extLst>
            <a:ext uri="{FF2B5EF4-FFF2-40B4-BE49-F238E27FC236}">
              <a16:creationId xmlns:a16="http://schemas.microsoft.com/office/drawing/2014/main" id="{46ACAE66-C9F2-45BB-A8E0-9F3EC6B4D41A}"/>
            </a:ext>
          </a:extLst>
        </xdr:cNvPr>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9" name="フローチャート: 判断 858">
          <a:extLst>
            <a:ext uri="{FF2B5EF4-FFF2-40B4-BE49-F238E27FC236}">
              <a16:creationId xmlns:a16="http://schemas.microsoft.com/office/drawing/2014/main" id="{1613A998-CD68-41D0-967B-5CAE2107F0DF}"/>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60" name="フローチャート: 判断 859">
          <a:extLst>
            <a:ext uri="{FF2B5EF4-FFF2-40B4-BE49-F238E27FC236}">
              <a16:creationId xmlns:a16="http://schemas.microsoft.com/office/drawing/2014/main" id="{8904F2AF-B3F0-4BE5-8B0C-25968E5C9C87}"/>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1" name="フローチャート: 判断 860">
          <a:extLst>
            <a:ext uri="{FF2B5EF4-FFF2-40B4-BE49-F238E27FC236}">
              <a16:creationId xmlns:a16="http://schemas.microsoft.com/office/drawing/2014/main" id="{7AE98D92-4749-45DA-B675-EC90B8CCCCA5}"/>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8AB7F4BE-6AA5-4F4A-806B-3A8BEB99CEF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5F914DF9-5EB8-4413-A7FE-E6B8D2C3175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4EC93389-920C-4DD6-8960-1EFCC895C21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250C12C3-B611-4FF3-B41A-92F7E769536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FBED2582-837D-47EB-B4E5-2D4B87F8F3A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867" name="楕円 866">
          <a:extLst>
            <a:ext uri="{FF2B5EF4-FFF2-40B4-BE49-F238E27FC236}">
              <a16:creationId xmlns:a16="http://schemas.microsoft.com/office/drawing/2014/main" id="{A78072D5-A87E-4022-A80C-06229A24AB47}"/>
            </a:ext>
          </a:extLst>
        </xdr:cNvPr>
        <xdr:cNvSpPr/>
      </xdr:nvSpPr>
      <xdr:spPr>
        <a:xfrm>
          <a:off x="14325600" y="17562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151147</xdr:rowOff>
    </xdr:from>
    <xdr:ext cx="405111" cy="259045"/>
    <xdr:sp macro="" textlink="">
      <xdr:nvSpPr>
        <xdr:cNvPr id="868" name="【庁舎】&#10;有形固定資産減価償却率該当値テキスト">
          <a:extLst>
            <a:ext uri="{FF2B5EF4-FFF2-40B4-BE49-F238E27FC236}">
              <a16:creationId xmlns:a16="http://schemas.microsoft.com/office/drawing/2014/main" id="{122F52D5-3983-4520-B9CA-2FE9FADABAA6}"/>
            </a:ext>
          </a:extLst>
        </xdr:cNvPr>
        <xdr:cNvSpPr txBox="1"/>
      </xdr:nvSpPr>
      <xdr:spPr>
        <a:xfrm>
          <a:off x="14414500" y="1741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118473</xdr:rowOff>
    </xdr:from>
    <xdr:to>
      <xdr:col>81</xdr:col>
      <xdr:colOff>101600</xdr:colOff>
      <xdr:row>105</xdr:row>
      <xdr:rowOff>48623</xdr:rowOff>
    </xdr:to>
    <xdr:sp macro="" textlink="">
      <xdr:nvSpPr>
        <xdr:cNvPr id="869" name="楕円 868">
          <a:extLst>
            <a:ext uri="{FF2B5EF4-FFF2-40B4-BE49-F238E27FC236}">
              <a16:creationId xmlns:a16="http://schemas.microsoft.com/office/drawing/2014/main" id="{BD941A35-B383-48C5-BFA2-F8EDA027F6CD}"/>
            </a:ext>
          </a:extLst>
        </xdr:cNvPr>
        <xdr:cNvSpPr/>
      </xdr:nvSpPr>
      <xdr:spPr>
        <a:xfrm>
          <a:off x="13578840" y="17553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169273</xdr:rowOff>
    </xdr:from>
    <xdr:to>
      <xdr:col>85</xdr:col>
      <xdr:colOff>127000</xdr:colOff>
      <xdr:row>105</xdr:row>
      <xdr:rowOff>7620</xdr:rowOff>
    </xdr:to>
    <xdr:cxnSp macro="">
      <xdr:nvCxnSpPr>
        <xdr:cNvPr id="870" name="直線コネクタ 869">
          <a:extLst>
            <a:ext uri="{FF2B5EF4-FFF2-40B4-BE49-F238E27FC236}">
              <a16:creationId xmlns:a16="http://schemas.microsoft.com/office/drawing/2014/main" id="{04109AD6-0EB1-4851-AD10-B7B7D77996F7}"/>
            </a:ext>
          </a:extLst>
        </xdr:cNvPr>
        <xdr:cNvCxnSpPr/>
      </xdr:nvCxnSpPr>
      <xdr:spPr>
        <a:xfrm>
          <a:off x="13629640" y="17603833"/>
          <a:ext cx="74676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871" name="楕円 870">
          <a:extLst>
            <a:ext uri="{FF2B5EF4-FFF2-40B4-BE49-F238E27FC236}">
              <a16:creationId xmlns:a16="http://schemas.microsoft.com/office/drawing/2014/main" id="{4B8F95FD-5399-4432-821B-0742201DE90E}"/>
            </a:ext>
          </a:extLst>
        </xdr:cNvPr>
        <xdr:cNvSpPr/>
      </xdr:nvSpPr>
      <xdr:spPr>
        <a:xfrm>
          <a:off x="12804140" y="17522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138249</xdr:rowOff>
    </xdr:from>
    <xdr:to>
      <xdr:col>81</xdr:col>
      <xdr:colOff>50800</xdr:colOff>
      <xdr:row>104</xdr:row>
      <xdr:rowOff>169273</xdr:rowOff>
    </xdr:to>
    <xdr:cxnSp macro="">
      <xdr:nvCxnSpPr>
        <xdr:cNvPr id="872" name="直線コネクタ 871">
          <a:extLst>
            <a:ext uri="{FF2B5EF4-FFF2-40B4-BE49-F238E27FC236}">
              <a16:creationId xmlns:a16="http://schemas.microsoft.com/office/drawing/2014/main" id="{F47ECC45-832E-4040-B93A-7583D842A3CB}"/>
            </a:ext>
          </a:extLst>
        </xdr:cNvPr>
        <xdr:cNvCxnSpPr/>
      </xdr:nvCxnSpPr>
      <xdr:spPr>
        <a:xfrm>
          <a:off x="12854940" y="17572809"/>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56424</xdr:rowOff>
    </xdr:from>
    <xdr:to>
      <xdr:col>72</xdr:col>
      <xdr:colOff>38100</xdr:colOff>
      <xdr:row>104</xdr:row>
      <xdr:rowOff>158024</xdr:rowOff>
    </xdr:to>
    <xdr:sp macro="" textlink="">
      <xdr:nvSpPr>
        <xdr:cNvPr id="873" name="楕円 872">
          <a:extLst>
            <a:ext uri="{FF2B5EF4-FFF2-40B4-BE49-F238E27FC236}">
              <a16:creationId xmlns:a16="http://schemas.microsoft.com/office/drawing/2014/main" id="{83DF0207-1BB0-4118-A7C2-93D18C3B86BE}"/>
            </a:ext>
          </a:extLst>
        </xdr:cNvPr>
        <xdr:cNvSpPr/>
      </xdr:nvSpPr>
      <xdr:spPr>
        <a:xfrm>
          <a:off x="12029440" y="17490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107224</xdr:rowOff>
    </xdr:from>
    <xdr:to>
      <xdr:col>76</xdr:col>
      <xdr:colOff>114300</xdr:colOff>
      <xdr:row>104</xdr:row>
      <xdr:rowOff>138249</xdr:rowOff>
    </xdr:to>
    <xdr:cxnSp macro="">
      <xdr:nvCxnSpPr>
        <xdr:cNvPr id="874" name="直線コネクタ 873">
          <a:extLst>
            <a:ext uri="{FF2B5EF4-FFF2-40B4-BE49-F238E27FC236}">
              <a16:creationId xmlns:a16="http://schemas.microsoft.com/office/drawing/2014/main" id="{B610DE09-C86A-4EB9-AF71-3B7A9BC65D87}"/>
            </a:ext>
          </a:extLst>
        </xdr:cNvPr>
        <xdr:cNvCxnSpPr/>
      </xdr:nvCxnSpPr>
      <xdr:spPr>
        <a:xfrm>
          <a:off x="12072620" y="17541784"/>
          <a:ext cx="7823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23768</xdr:rowOff>
    </xdr:from>
    <xdr:to>
      <xdr:col>67</xdr:col>
      <xdr:colOff>101600</xdr:colOff>
      <xdr:row>104</xdr:row>
      <xdr:rowOff>125368</xdr:rowOff>
    </xdr:to>
    <xdr:sp macro="" textlink="">
      <xdr:nvSpPr>
        <xdr:cNvPr id="875" name="楕円 874">
          <a:extLst>
            <a:ext uri="{FF2B5EF4-FFF2-40B4-BE49-F238E27FC236}">
              <a16:creationId xmlns:a16="http://schemas.microsoft.com/office/drawing/2014/main" id="{1C32E8D5-CD1B-45EF-BDD0-13094C878874}"/>
            </a:ext>
          </a:extLst>
        </xdr:cNvPr>
        <xdr:cNvSpPr/>
      </xdr:nvSpPr>
      <xdr:spPr>
        <a:xfrm>
          <a:off x="11231880" y="174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74568</xdr:rowOff>
    </xdr:from>
    <xdr:to>
      <xdr:col>71</xdr:col>
      <xdr:colOff>177800</xdr:colOff>
      <xdr:row>104</xdr:row>
      <xdr:rowOff>107224</xdr:rowOff>
    </xdr:to>
    <xdr:cxnSp macro="">
      <xdr:nvCxnSpPr>
        <xdr:cNvPr id="876" name="直線コネクタ 875">
          <a:extLst>
            <a:ext uri="{FF2B5EF4-FFF2-40B4-BE49-F238E27FC236}">
              <a16:creationId xmlns:a16="http://schemas.microsoft.com/office/drawing/2014/main" id="{2495B499-8270-47AC-8913-A32149E15778}"/>
            </a:ext>
          </a:extLst>
        </xdr:cNvPr>
        <xdr:cNvCxnSpPr/>
      </xdr:nvCxnSpPr>
      <xdr:spPr>
        <a:xfrm>
          <a:off x="11282680" y="17509128"/>
          <a:ext cx="7899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44648</xdr:rowOff>
    </xdr:from>
    <xdr:ext cx="405111" cy="259045"/>
    <xdr:sp macro="" textlink="">
      <xdr:nvSpPr>
        <xdr:cNvPr id="877" name="n_1aveValue【庁舎】&#10;有形固定資産減価償却率">
          <a:extLst>
            <a:ext uri="{FF2B5EF4-FFF2-40B4-BE49-F238E27FC236}">
              <a16:creationId xmlns:a16="http://schemas.microsoft.com/office/drawing/2014/main" id="{9D18D385-29B8-4859-82B7-4CCFD0BB00DB}"/>
            </a:ext>
          </a:extLst>
        </xdr:cNvPr>
        <xdr:cNvSpPr txBox="1"/>
      </xdr:nvSpPr>
      <xdr:spPr>
        <a:xfrm>
          <a:off x="13437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78" name="n_2aveValue【庁舎】&#10;有形固定資産減価償却率">
          <a:extLst>
            <a:ext uri="{FF2B5EF4-FFF2-40B4-BE49-F238E27FC236}">
              <a16:creationId xmlns:a16="http://schemas.microsoft.com/office/drawing/2014/main" id="{F797841F-B3CF-495C-99F5-25A4EF9778A5}"/>
            </a:ext>
          </a:extLst>
        </xdr:cNvPr>
        <xdr:cNvSpPr txBox="1"/>
      </xdr:nvSpPr>
      <xdr:spPr>
        <a:xfrm>
          <a:off x="126752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879" name="n_3aveValue【庁舎】&#10;有形固定資産減価償却率">
          <a:extLst>
            <a:ext uri="{FF2B5EF4-FFF2-40B4-BE49-F238E27FC236}">
              <a16:creationId xmlns:a16="http://schemas.microsoft.com/office/drawing/2014/main" id="{AC18F922-5246-4171-989D-73C4B1382C09}"/>
            </a:ext>
          </a:extLst>
        </xdr:cNvPr>
        <xdr:cNvSpPr txBox="1"/>
      </xdr:nvSpPr>
      <xdr:spPr>
        <a:xfrm>
          <a:off x="11900544"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0" name="n_4aveValue【庁舎】&#10;有形固定資産減価償却率">
          <a:extLst>
            <a:ext uri="{FF2B5EF4-FFF2-40B4-BE49-F238E27FC236}">
              <a16:creationId xmlns:a16="http://schemas.microsoft.com/office/drawing/2014/main" id="{87750514-16BC-470D-9BCD-FC92308822BB}"/>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65150</xdr:rowOff>
    </xdr:from>
    <xdr:ext cx="405111" cy="259045"/>
    <xdr:sp macro="" textlink="">
      <xdr:nvSpPr>
        <xdr:cNvPr id="881" name="n_1mainValue【庁舎】&#10;有形固定資産減価償却率">
          <a:extLst>
            <a:ext uri="{FF2B5EF4-FFF2-40B4-BE49-F238E27FC236}">
              <a16:creationId xmlns:a16="http://schemas.microsoft.com/office/drawing/2014/main" id="{AF7099D0-E78B-494F-9105-138574A00664}"/>
            </a:ext>
          </a:extLst>
        </xdr:cNvPr>
        <xdr:cNvSpPr txBox="1"/>
      </xdr:nvSpPr>
      <xdr:spPr>
        <a:xfrm>
          <a:off x="13437244" y="1733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34126</xdr:rowOff>
    </xdr:from>
    <xdr:ext cx="405111" cy="259045"/>
    <xdr:sp macro="" textlink="">
      <xdr:nvSpPr>
        <xdr:cNvPr id="882" name="n_2mainValue【庁舎】&#10;有形固定資産減価償却率">
          <a:extLst>
            <a:ext uri="{FF2B5EF4-FFF2-40B4-BE49-F238E27FC236}">
              <a16:creationId xmlns:a16="http://schemas.microsoft.com/office/drawing/2014/main" id="{3BE4D1AA-F3E5-4A10-81BD-1BA4BC4A1DEE}"/>
            </a:ext>
          </a:extLst>
        </xdr:cNvPr>
        <xdr:cNvSpPr txBox="1"/>
      </xdr:nvSpPr>
      <xdr:spPr>
        <a:xfrm>
          <a:off x="12675244"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3101</xdr:rowOff>
    </xdr:from>
    <xdr:ext cx="405111" cy="259045"/>
    <xdr:sp macro="" textlink="">
      <xdr:nvSpPr>
        <xdr:cNvPr id="883" name="n_3mainValue【庁舎】&#10;有形固定資産減価償却率">
          <a:extLst>
            <a:ext uri="{FF2B5EF4-FFF2-40B4-BE49-F238E27FC236}">
              <a16:creationId xmlns:a16="http://schemas.microsoft.com/office/drawing/2014/main" id="{8BD765F9-083C-4EE5-8FED-D62F4FC12642}"/>
            </a:ext>
          </a:extLst>
        </xdr:cNvPr>
        <xdr:cNvSpPr txBox="1"/>
      </xdr:nvSpPr>
      <xdr:spPr>
        <a:xfrm>
          <a:off x="1190054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141895</xdr:rowOff>
    </xdr:from>
    <xdr:ext cx="405111" cy="259045"/>
    <xdr:sp macro="" textlink="">
      <xdr:nvSpPr>
        <xdr:cNvPr id="884" name="n_4mainValue【庁舎】&#10;有形固定資産減価償却率">
          <a:extLst>
            <a:ext uri="{FF2B5EF4-FFF2-40B4-BE49-F238E27FC236}">
              <a16:creationId xmlns:a16="http://schemas.microsoft.com/office/drawing/2014/main" id="{E87FB60A-809C-439A-AD74-90856B1B44E3}"/>
            </a:ext>
          </a:extLst>
        </xdr:cNvPr>
        <xdr:cNvSpPr txBox="1"/>
      </xdr:nvSpPr>
      <xdr:spPr>
        <a:xfrm>
          <a:off x="1110298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ACEB2939-4A53-4BAD-B71A-932CFB8BF5A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DE253507-9B8C-4D4B-A06B-64BEC593979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BBC59C8D-7BF8-4FF8-9CF0-E35DED5B7B4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0BB15D1F-F671-4A1A-9172-D9A7569CFED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4ED25AA9-F1E0-404F-B9CC-6330E93110E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1F49B949-863B-43FC-92D9-0C5927AD818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2590B35A-8BD2-41CA-B3AA-8A19FACF695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270B5E6C-21F8-4582-9ECC-672C57D7C39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884E090F-F35B-4C4A-A6C4-A14639E5AA8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DB1178D2-8B2F-47DA-B5FA-70B7A2F8BD9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5" name="直線コネクタ 894">
          <a:extLst>
            <a:ext uri="{FF2B5EF4-FFF2-40B4-BE49-F238E27FC236}">
              <a16:creationId xmlns:a16="http://schemas.microsoft.com/office/drawing/2014/main" id="{7331CA80-4396-4767-B4E7-70BD23A8B9AA}"/>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6" name="テキスト ボックス 895">
          <a:extLst>
            <a:ext uri="{FF2B5EF4-FFF2-40B4-BE49-F238E27FC236}">
              <a16:creationId xmlns:a16="http://schemas.microsoft.com/office/drawing/2014/main" id="{0711AD67-E7C2-45E4-AC4E-B94FD6F69F94}"/>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7" name="直線コネクタ 896">
          <a:extLst>
            <a:ext uri="{FF2B5EF4-FFF2-40B4-BE49-F238E27FC236}">
              <a16:creationId xmlns:a16="http://schemas.microsoft.com/office/drawing/2014/main" id="{02C81F1D-9E56-44C4-A717-5ADDEF1C704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8" name="テキスト ボックス 897">
          <a:extLst>
            <a:ext uri="{FF2B5EF4-FFF2-40B4-BE49-F238E27FC236}">
              <a16:creationId xmlns:a16="http://schemas.microsoft.com/office/drawing/2014/main" id="{F39C3B55-C39D-4157-82B1-0F56E5031283}"/>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9" name="直線コネクタ 898">
          <a:extLst>
            <a:ext uri="{FF2B5EF4-FFF2-40B4-BE49-F238E27FC236}">
              <a16:creationId xmlns:a16="http://schemas.microsoft.com/office/drawing/2014/main" id="{79E5FACA-5BC1-474E-8A64-313396C941A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0" name="テキスト ボックス 899">
          <a:extLst>
            <a:ext uri="{FF2B5EF4-FFF2-40B4-BE49-F238E27FC236}">
              <a16:creationId xmlns:a16="http://schemas.microsoft.com/office/drawing/2014/main" id="{FDDF82F4-2451-4D59-AF8B-5B7D93E45A8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1" name="直線コネクタ 900">
          <a:extLst>
            <a:ext uri="{FF2B5EF4-FFF2-40B4-BE49-F238E27FC236}">
              <a16:creationId xmlns:a16="http://schemas.microsoft.com/office/drawing/2014/main" id="{EDF73D43-1C22-4582-B7E7-EB8DB065568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2" name="テキスト ボックス 901">
          <a:extLst>
            <a:ext uri="{FF2B5EF4-FFF2-40B4-BE49-F238E27FC236}">
              <a16:creationId xmlns:a16="http://schemas.microsoft.com/office/drawing/2014/main" id="{D87A1453-4DE2-42DF-8801-FB136E17BA4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3" name="直線コネクタ 902">
          <a:extLst>
            <a:ext uri="{FF2B5EF4-FFF2-40B4-BE49-F238E27FC236}">
              <a16:creationId xmlns:a16="http://schemas.microsoft.com/office/drawing/2014/main" id="{2F76AAC5-44B3-4AEB-AC33-FE950756674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4" name="テキスト ボックス 903">
          <a:extLst>
            <a:ext uri="{FF2B5EF4-FFF2-40B4-BE49-F238E27FC236}">
              <a16:creationId xmlns:a16="http://schemas.microsoft.com/office/drawing/2014/main" id="{A29826F4-C06B-46A8-81F7-905A3BD0388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5" name="直線コネクタ 904">
          <a:extLst>
            <a:ext uri="{FF2B5EF4-FFF2-40B4-BE49-F238E27FC236}">
              <a16:creationId xmlns:a16="http://schemas.microsoft.com/office/drawing/2014/main" id="{AFC434C8-AFF8-4AC0-9ED4-EDEAC9364C1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6" name="テキスト ボックス 905">
          <a:extLst>
            <a:ext uri="{FF2B5EF4-FFF2-40B4-BE49-F238E27FC236}">
              <a16:creationId xmlns:a16="http://schemas.microsoft.com/office/drawing/2014/main" id="{20E9F243-9D59-497C-BB5A-171F899185DD}"/>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id="{2A21FD9C-6420-46FC-9918-287A344F4FE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a:extLst>
            <a:ext uri="{FF2B5EF4-FFF2-40B4-BE49-F238E27FC236}">
              <a16:creationId xmlns:a16="http://schemas.microsoft.com/office/drawing/2014/main" id="{7D3DD8BC-CC65-45D2-9E99-28539DAB13A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a:extLst>
            <a:ext uri="{FF2B5EF4-FFF2-40B4-BE49-F238E27FC236}">
              <a16:creationId xmlns:a16="http://schemas.microsoft.com/office/drawing/2014/main" id="{B90286E4-CF48-4E6A-ACBB-9EE8FE33615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910" name="直線コネクタ 909">
          <a:extLst>
            <a:ext uri="{FF2B5EF4-FFF2-40B4-BE49-F238E27FC236}">
              <a16:creationId xmlns:a16="http://schemas.microsoft.com/office/drawing/2014/main" id="{8012CE58-DE7E-4B69-B807-A88857817CE3}"/>
            </a:ext>
          </a:extLst>
        </xdr:cNvPr>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11" name="【庁舎】&#10;一人当たり面積最小値テキスト">
          <a:extLst>
            <a:ext uri="{FF2B5EF4-FFF2-40B4-BE49-F238E27FC236}">
              <a16:creationId xmlns:a16="http://schemas.microsoft.com/office/drawing/2014/main" id="{9B4E985B-12BF-4037-B028-6AB526093CC0}"/>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2" name="直線コネクタ 911">
          <a:extLst>
            <a:ext uri="{FF2B5EF4-FFF2-40B4-BE49-F238E27FC236}">
              <a16:creationId xmlns:a16="http://schemas.microsoft.com/office/drawing/2014/main" id="{D4B6CC2B-6530-4434-8E28-0EE529C96399}"/>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913" name="【庁舎】&#10;一人当たり面積最大値テキスト">
          <a:extLst>
            <a:ext uri="{FF2B5EF4-FFF2-40B4-BE49-F238E27FC236}">
              <a16:creationId xmlns:a16="http://schemas.microsoft.com/office/drawing/2014/main" id="{47418619-2E20-4C56-9E2A-52527667CAAE}"/>
            </a:ext>
          </a:extLst>
        </xdr:cNvPr>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914" name="直線コネクタ 913">
          <a:extLst>
            <a:ext uri="{FF2B5EF4-FFF2-40B4-BE49-F238E27FC236}">
              <a16:creationId xmlns:a16="http://schemas.microsoft.com/office/drawing/2014/main" id="{4B66FF59-A591-43AE-AAD8-5E50165AA10F}"/>
            </a:ext>
          </a:extLst>
        </xdr:cNvPr>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915" name="【庁舎】&#10;一人当たり面積平均値テキスト">
          <a:extLst>
            <a:ext uri="{FF2B5EF4-FFF2-40B4-BE49-F238E27FC236}">
              <a16:creationId xmlns:a16="http://schemas.microsoft.com/office/drawing/2014/main" id="{88FF57CF-E0A0-434C-999C-F1F99AFDF5EF}"/>
            </a:ext>
          </a:extLst>
        </xdr:cNvPr>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6" name="フローチャート: 判断 915">
          <a:extLst>
            <a:ext uri="{FF2B5EF4-FFF2-40B4-BE49-F238E27FC236}">
              <a16:creationId xmlns:a16="http://schemas.microsoft.com/office/drawing/2014/main" id="{3F141515-2393-4058-A732-E7C6F14617A5}"/>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917" name="フローチャート: 判断 916">
          <a:extLst>
            <a:ext uri="{FF2B5EF4-FFF2-40B4-BE49-F238E27FC236}">
              <a16:creationId xmlns:a16="http://schemas.microsoft.com/office/drawing/2014/main" id="{0FB1B75E-7209-463C-B70C-1FA107ECE786}"/>
            </a:ext>
          </a:extLst>
        </xdr:cNvPr>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8" name="フローチャート: 判断 917">
          <a:extLst>
            <a:ext uri="{FF2B5EF4-FFF2-40B4-BE49-F238E27FC236}">
              <a16:creationId xmlns:a16="http://schemas.microsoft.com/office/drawing/2014/main" id="{597E11E4-B8F3-4BB6-90DC-3E9D86063535}"/>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919" name="フローチャート: 判断 918">
          <a:extLst>
            <a:ext uri="{FF2B5EF4-FFF2-40B4-BE49-F238E27FC236}">
              <a16:creationId xmlns:a16="http://schemas.microsoft.com/office/drawing/2014/main" id="{F6FD30C3-1634-48AD-8F2B-670A102E6C2D}"/>
            </a:ext>
          </a:extLst>
        </xdr:cNvPr>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20" name="フローチャート: 判断 919">
          <a:extLst>
            <a:ext uri="{FF2B5EF4-FFF2-40B4-BE49-F238E27FC236}">
              <a16:creationId xmlns:a16="http://schemas.microsoft.com/office/drawing/2014/main" id="{662DC630-DC74-456D-8B49-DED84BAD685E}"/>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5170F4EB-3716-4F4F-ADCC-84F8789EE7A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5E85CE94-81D9-486A-81D4-8314091ED78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C459796-C06C-44FC-9918-440A52E87C7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7B9A579E-6FAF-4AD1-B545-533975AF059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37D609CB-C7D9-4E62-AC7A-362E66739DB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136434</xdr:rowOff>
    </xdr:from>
    <xdr:to>
      <xdr:col>116</xdr:col>
      <xdr:colOff>114300</xdr:colOff>
      <xdr:row>107</xdr:row>
      <xdr:rowOff>66584</xdr:rowOff>
    </xdr:to>
    <xdr:sp macro="" textlink="">
      <xdr:nvSpPr>
        <xdr:cNvPr id="926" name="楕円 925">
          <a:extLst>
            <a:ext uri="{FF2B5EF4-FFF2-40B4-BE49-F238E27FC236}">
              <a16:creationId xmlns:a16="http://schemas.microsoft.com/office/drawing/2014/main" id="{18DAD2C0-7B76-4D7C-9A35-CC7EA196D5DE}"/>
            </a:ext>
          </a:extLst>
        </xdr:cNvPr>
        <xdr:cNvSpPr/>
      </xdr:nvSpPr>
      <xdr:spPr>
        <a:xfrm>
          <a:off x="19458940" y="17906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114861</xdr:rowOff>
    </xdr:from>
    <xdr:ext cx="469744" cy="259045"/>
    <xdr:sp macro="" textlink="">
      <xdr:nvSpPr>
        <xdr:cNvPr id="927" name="【庁舎】&#10;一人当たり面積該当値テキスト">
          <a:extLst>
            <a:ext uri="{FF2B5EF4-FFF2-40B4-BE49-F238E27FC236}">
              <a16:creationId xmlns:a16="http://schemas.microsoft.com/office/drawing/2014/main" id="{8C33FADF-F2F6-4777-AAD0-3D9B4AACBCB7}"/>
            </a:ext>
          </a:extLst>
        </xdr:cNvPr>
        <xdr:cNvSpPr txBox="1"/>
      </xdr:nvSpPr>
      <xdr:spPr>
        <a:xfrm>
          <a:off x="19547840" y="1788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136434</xdr:rowOff>
    </xdr:from>
    <xdr:to>
      <xdr:col>112</xdr:col>
      <xdr:colOff>38100</xdr:colOff>
      <xdr:row>107</xdr:row>
      <xdr:rowOff>66584</xdr:rowOff>
    </xdr:to>
    <xdr:sp macro="" textlink="">
      <xdr:nvSpPr>
        <xdr:cNvPr id="928" name="楕円 927">
          <a:extLst>
            <a:ext uri="{FF2B5EF4-FFF2-40B4-BE49-F238E27FC236}">
              <a16:creationId xmlns:a16="http://schemas.microsoft.com/office/drawing/2014/main" id="{B908C1D6-028F-4DC1-824B-ED39D6513C7D}"/>
            </a:ext>
          </a:extLst>
        </xdr:cNvPr>
        <xdr:cNvSpPr/>
      </xdr:nvSpPr>
      <xdr:spPr>
        <a:xfrm>
          <a:off x="18735040" y="179062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15784</xdr:rowOff>
    </xdr:from>
    <xdr:to>
      <xdr:col>116</xdr:col>
      <xdr:colOff>63500</xdr:colOff>
      <xdr:row>107</xdr:row>
      <xdr:rowOff>15784</xdr:rowOff>
    </xdr:to>
    <xdr:cxnSp macro="">
      <xdr:nvCxnSpPr>
        <xdr:cNvPr id="929" name="直線コネクタ 928">
          <a:extLst>
            <a:ext uri="{FF2B5EF4-FFF2-40B4-BE49-F238E27FC236}">
              <a16:creationId xmlns:a16="http://schemas.microsoft.com/office/drawing/2014/main" id="{6C184FE6-944A-434D-B199-C987BA9CD24B}"/>
            </a:ext>
          </a:extLst>
        </xdr:cNvPr>
        <xdr:cNvCxnSpPr/>
      </xdr:nvCxnSpPr>
      <xdr:spPr>
        <a:xfrm>
          <a:off x="18778220" y="1795326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134801</xdr:rowOff>
    </xdr:from>
    <xdr:to>
      <xdr:col>107</xdr:col>
      <xdr:colOff>101600</xdr:colOff>
      <xdr:row>107</xdr:row>
      <xdr:rowOff>64951</xdr:rowOff>
    </xdr:to>
    <xdr:sp macro="" textlink="">
      <xdr:nvSpPr>
        <xdr:cNvPr id="930" name="楕円 929">
          <a:extLst>
            <a:ext uri="{FF2B5EF4-FFF2-40B4-BE49-F238E27FC236}">
              <a16:creationId xmlns:a16="http://schemas.microsoft.com/office/drawing/2014/main" id="{9FED04BB-0420-472D-89FB-98F53FF8C888}"/>
            </a:ext>
          </a:extLst>
        </xdr:cNvPr>
        <xdr:cNvSpPr/>
      </xdr:nvSpPr>
      <xdr:spPr>
        <a:xfrm>
          <a:off x="17937480" y="17904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14151</xdr:rowOff>
    </xdr:from>
    <xdr:to>
      <xdr:col>111</xdr:col>
      <xdr:colOff>177800</xdr:colOff>
      <xdr:row>107</xdr:row>
      <xdr:rowOff>15784</xdr:rowOff>
    </xdr:to>
    <xdr:cxnSp macro="">
      <xdr:nvCxnSpPr>
        <xdr:cNvPr id="931" name="直線コネクタ 930">
          <a:extLst>
            <a:ext uri="{FF2B5EF4-FFF2-40B4-BE49-F238E27FC236}">
              <a16:creationId xmlns:a16="http://schemas.microsoft.com/office/drawing/2014/main" id="{3446A718-F957-49A1-8FDF-EECBBE320DF6}"/>
            </a:ext>
          </a:extLst>
        </xdr:cNvPr>
        <xdr:cNvCxnSpPr/>
      </xdr:nvCxnSpPr>
      <xdr:spPr>
        <a:xfrm>
          <a:off x="17988280" y="17951631"/>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138068</xdr:rowOff>
    </xdr:from>
    <xdr:to>
      <xdr:col>102</xdr:col>
      <xdr:colOff>165100</xdr:colOff>
      <xdr:row>107</xdr:row>
      <xdr:rowOff>68218</xdr:rowOff>
    </xdr:to>
    <xdr:sp macro="" textlink="">
      <xdr:nvSpPr>
        <xdr:cNvPr id="932" name="楕円 931">
          <a:extLst>
            <a:ext uri="{FF2B5EF4-FFF2-40B4-BE49-F238E27FC236}">
              <a16:creationId xmlns:a16="http://schemas.microsoft.com/office/drawing/2014/main" id="{51D16579-FA12-4689-98AA-80250799BFDC}"/>
            </a:ext>
          </a:extLst>
        </xdr:cNvPr>
        <xdr:cNvSpPr/>
      </xdr:nvSpPr>
      <xdr:spPr>
        <a:xfrm>
          <a:off x="17162780" y="17907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14151</xdr:rowOff>
    </xdr:from>
    <xdr:to>
      <xdr:col>107</xdr:col>
      <xdr:colOff>50800</xdr:colOff>
      <xdr:row>107</xdr:row>
      <xdr:rowOff>17418</xdr:rowOff>
    </xdr:to>
    <xdr:cxnSp macro="">
      <xdr:nvCxnSpPr>
        <xdr:cNvPr id="933" name="直線コネクタ 932">
          <a:extLst>
            <a:ext uri="{FF2B5EF4-FFF2-40B4-BE49-F238E27FC236}">
              <a16:creationId xmlns:a16="http://schemas.microsoft.com/office/drawing/2014/main" id="{1D20D5BD-DEC3-4C48-9C89-C6C56D5F8AF0}"/>
            </a:ext>
          </a:extLst>
        </xdr:cNvPr>
        <xdr:cNvCxnSpPr/>
      </xdr:nvCxnSpPr>
      <xdr:spPr>
        <a:xfrm flipV="1">
          <a:off x="17213580" y="17951631"/>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934" name="楕円 933">
          <a:extLst>
            <a:ext uri="{FF2B5EF4-FFF2-40B4-BE49-F238E27FC236}">
              <a16:creationId xmlns:a16="http://schemas.microsoft.com/office/drawing/2014/main" id="{85CAD96D-3603-49DD-B0B9-046A3E3D99F2}"/>
            </a:ext>
          </a:extLst>
        </xdr:cNvPr>
        <xdr:cNvSpPr/>
      </xdr:nvSpPr>
      <xdr:spPr>
        <a:xfrm>
          <a:off x="16388080" y="17909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17418</xdr:rowOff>
    </xdr:from>
    <xdr:to>
      <xdr:col>102</xdr:col>
      <xdr:colOff>114300</xdr:colOff>
      <xdr:row>107</xdr:row>
      <xdr:rowOff>19050</xdr:rowOff>
    </xdr:to>
    <xdr:cxnSp macro="">
      <xdr:nvCxnSpPr>
        <xdr:cNvPr id="935" name="直線コネクタ 934">
          <a:extLst>
            <a:ext uri="{FF2B5EF4-FFF2-40B4-BE49-F238E27FC236}">
              <a16:creationId xmlns:a16="http://schemas.microsoft.com/office/drawing/2014/main" id="{5A6AB894-16C2-4F43-AADD-B2F29439E4E3}"/>
            </a:ext>
          </a:extLst>
        </xdr:cNvPr>
        <xdr:cNvCxnSpPr/>
      </xdr:nvCxnSpPr>
      <xdr:spPr>
        <a:xfrm flipV="1">
          <a:off x="16431260" y="17954898"/>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936" name="n_1aveValue【庁舎】&#10;一人当たり面積">
          <a:extLst>
            <a:ext uri="{FF2B5EF4-FFF2-40B4-BE49-F238E27FC236}">
              <a16:creationId xmlns:a16="http://schemas.microsoft.com/office/drawing/2014/main" id="{C9CFE422-16D2-41A1-A006-9F2713318128}"/>
            </a:ext>
          </a:extLst>
        </xdr:cNvPr>
        <xdr:cNvSpPr txBox="1"/>
      </xdr:nvSpPr>
      <xdr:spPr>
        <a:xfrm>
          <a:off x="185611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937" name="n_2aveValue【庁舎】&#10;一人当たり面積">
          <a:extLst>
            <a:ext uri="{FF2B5EF4-FFF2-40B4-BE49-F238E27FC236}">
              <a16:creationId xmlns:a16="http://schemas.microsoft.com/office/drawing/2014/main" id="{13E9A230-8CCA-4C95-967F-B61B5AE00569}"/>
            </a:ext>
          </a:extLst>
        </xdr:cNvPr>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938" name="n_3aveValue【庁舎】&#10;一人当たり面積">
          <a:extLst>
            <a:ext uri="{FF2B5EF4-FFF2-40B4-BE49-F238E27FC236}">
              <a16:creationId xmlns:a16="http://schemas.microsoft.com/office/drawing/2014/main" id="{E14C32AA-2F61-48D0-9FEE-729D2AE15957}"/>
            </a:ext>
          </a:extLst>
        </xdr:cNvPr>
        <xdr:cNvSpPr txBox="1"/>
      </xdr:nvSpPr>
      <xdr:spPr>
        <a:xfrm>
          <a:off x="1700156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939" name="n_4aveValue【庁舎】&#10;一人当たり面積">
          <a:extLst>
            <a:ext uri="{FF2B5EF4-FFF2-40B4-BE49-F238E27FC236}">
              <a16:creationId xmlns:a16="http://schemas.microsoft.com/office/drawing/2014/main" id="{DA9DB668-13D9-43E4-9294-9D55B2A7AF47}"/>
            </a:ext>
          </a:extLst>
        </xdr:cNvPr>
        <xdr:cNvSpPr txBox="1"/>
      </xdr:nvSpPr>
      <xdr:spPr>
        <a:xfrm>
          <a:off x="162268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57711</xdr:rowOff>
    </xdr:from>
    <xdr:ext cx="469744" cy="259045"/>
    <xdr:sp macro="" textlink="">
      <xdr:nvSpPr>
        <xdr:cNvPr id="940" name="n_1mainValue【庁舎】&#10;一人当たり面積">
          <a:extLst>
            <a:ext uri="{FF2B5EF4-FFF2-40B4-BE49-F238E27FC236}">
              <a16:creationId xmlns:a16="http://schemas.microsoft.com/office/drawing/2014/main" id="{A8E7AD6A-D504-4950-A9AA-D52EBC10E2C6}"/>
            </a:ext>
          </a:extLst>
        </xdr:cNvPr>
        <xdr:cNvSpPr txBox="1"/>
      </xdr:nvSpPr>
      <xdr:spPr>
        <a:xfrm>
          <a:off x="18561127" y="1799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56078</xdr:rowOff>
    </xdr:from>
    <xdr:ext cx="469744" cy="259045"/>
    <xdr:sp macro="" textlink="">
      <xdr:nvSpPr>
        <xdr:cNvPr id="941" name="n_2mainValue【庁舎】&#10;一人当たり面積">
          <a:extLst>
            <a:ext uri="{FF2B5EF4-FFF2-40B4-BE49-F238E27FC236}">
              <a16:creationId xmlns:a16="http://schemas.microsoft.com/office/drawing/2014/main" id="{AEB2DFE5-440C-422E-A27D-C9614A3204E2}"/>
            </a:ext>
          </a:extLst>
        </xdr:cNvPr>
        <xdr:cNvSpPr txBox="1"/>
      </xdr:nvSpPr>
      <xdr:spPr>
        <a:xfrm>
          <a:off x="17776267" y="1799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59345</xdr:rowOff>
    </xdr:from>
    <xdr:ext cx="469744" cy="259045"/>
    <xdr:sp macro="" textlink="">
      <xdr:nvSpPr>
        <xdr:cNvPr id="942" name="n_3mainValue【庁舎】&#10;一人当たり面積">
          <a:extLst>
            <a:ext uri="{FF2B5EF4-FFF2-40B4-BE49-F238E27FC236}">
              <a16:creationId xmlns:a16="http://schemas.microsoft.com/office/drawing/2014/main" id="{1BCCCC55-1A96-470D-B416-23B0D12CF9FC}"/>
            </a:ext>
          </a:extLst>
        </xdr:cNvPr>
        <xdr:cNvSpPr txBox="1"/>
      </xdr:nvSpPr>
      <xdr:spPr>
        <a:xfrm>
          <a:off x="17001567" y="1799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943" name="n_4mainValue【庁舎】&#10;一人当たり面積">
          <a:extLst>
            <a:ext uri="{FF2B5EF4-FFF2-40B4-BE49-F238E27FC236}">
              <a16:creationId xmlns:a16="http://schemas.microsoft.com/office/drawing/2014/main" id="{9D968FF8-9FA5-4FCA-9100-A7B09195A51F}"/>
            </a:ext>
          </a:extLst>
        </xdr:cNvPr>
        <xdr:cNvSpPr txBox="1"/>
      </xdr:nvSpPr>
      <xdr:spPr>
        <a:xfrm>
          <a:off x="162268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18CEE648-8E2D-4C6C-A3DB-D0BF662D9C8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F5C8F072-660C-47CC-AE2F-5204AF7E732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D3186EFE-2E9E-4C92-BB40-8742E33A646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図書館</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当町の図書館は平成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11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年度に鉄骨鉄筋コンクリート造で建設されたため、建物の大規模改修等を実施していないことから、有形固定資産減価償却率は徐々に上昇している。また、当町の図書館は延床面積が</a:t>
          </a:r>
          <a:r>
            <a:rPr kumimoji="1" lang="en-US" altLang="ja-JP" sz="1100">
              <a:solidFill>
                <a:schemeClr val="tx1"/>
              </a:solidFill>
              <a:latin typeface="ＭＳ Ｐゴシック" panose="020B0600070205080204" pitchFamily="50" charset="-128"/>
              <a:ea typeface="ＭＳ Ｐゴシック" panose="020B0600070205080204" pitchFamily="50" charset="-128"/>
            </a:rPr>
            <a:t>2,955㎡</a:t>
          </a:r>
          <a:r>
            <a:rPr kumimoji="1" lang="ja-JP" altLang="en-US" sz="1100">
              <a:solidFill>
                <a:schemeClr val="tx1"/>
              </a:solidFill>
              <a:latin typeface="ＭＳ Ｐゴシック" panose="020B0600070205080204" pitchFamily="50" charset="-128"/>
              <a:ea typeface="ＭＳ Ｐゴシック" panose="020B0600070205080204" pitchFamily="50" charset="-128"/>
            </a:rPr>
            <a:t>と県内の町立図書館内では最も広い面積を有しているため、一人当たり面積は県内平均と比較して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倍以上となっている。</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体育館・プール</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年度の総合体育館空調設備整備実施以降は、大規模改修等を実施していないことから、有形固定資産減価償却率は徐々に高くなっている。</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保健センター・保健所</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年度に空調設備改修工事等を実施したため、有形固定資産減価償却率が、令和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年度と比較して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14.9</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ポイント低くなっている。</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福祉施設</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当町の福祉施設である吉田町総合障害者自立支援施設は平成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年度に建設され、町内公共施設の中では比較的新しい施設であるため、有形固定資産減価償却率は徐々に高くなっているが、類似団体平均値を大きく下回っている。</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市民会館</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当町の市民会館である学習ホールは昭和</a:t>
          </a:r>
          <a:r>
            <a:rPr kumimoji="1" lang="en-US" altLang="ja-JP" sz="1100">
              <a:solidFill>
                <a:schemeClr val="tx1"/>
              </a:solidFill>
              <a:latin typeface="ＭＳ Ｐゴシック" panose="020B0600070205080204" pitchFamily="50" charset="-128"/>
              <a:ea typeface="ＭＳ Ｐゴシック" panose="020B0600070205080204" pitchFamily="50" charset="-128"/>
            </a:rPr>
            <a:t>60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年度に建設されており、施設の経年劣化が進んでおり、近年、大規模改修等を実施していないため、類似団体内平均値と比較し有形固定資産減価償却率は高く推移している。</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庁舎</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年度に鉄骨鉄筋コンクリート造で建設された。令和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年度はエレベーター改修工事を実施しているものの、有形固定資産減価償却率は徐々に高くなっている。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29,255
26,920
20.73
13,918,829
13,282,780
556,571
7,133,248
9,198,656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町内に大型事業所が進出していることもあり、歳入全体における税収等の自主財源比率が高く、類似団体</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平均と比較しても財政力指数は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0.18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基準財政収入額において、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固定資産税や地方消費税交付金の増加により、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分子となる基準財政収入額全体は約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円増加した。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一方、分母となる基準財政需要額については、社会福祉費</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、高齢者保健福祉</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増加や</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普通交付税の</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追加交付に係る再算定により、令和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年度と比較し約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円増加した。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結果として、令和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年度の基準財政収入額を基準財政需要額で除して得た数値は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0.88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となり令和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年度の単年度数値</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0.92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を下回るため、</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か年平均すると、財政力指数は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0.87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となり、前年度より減少した。</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142422</xdr:rowOff>
    </xdr:from>
    <xdr:to>
      <xdr:col>23</xdr:col>
      <xdr:colOff>133350</xdr:colOff>
      <xdr:row>39</xdr:row>
      <xdr:rowOff>5443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575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142422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230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56243</xdr:rowOff>
    </xdr:from>
    <xdr:to>
      <xdr:col>15</xdr:col>
      <xdr:colOff>82550</xdr:colOff>
      <xdr:row>38</xdr:row>
      <xdr:rowOff>107950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713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56243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71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126093</xdr:rowOff>
    </xdr:from>
    <xdr:to>
      <xdr:col>23</xdr:col>
      <xdr:colOff>184150</xdr:colOff>
      <xdr:row>39</xdr:row>
      <xdr:rowOff>56243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142620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8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91622</xdr:rowOff>
    </xdr:from>
    <xdr:to>
      <xdr:col>19</xdr:col>
      <xdr:colOff>184150</xdr:colOff>
      <xdr:row>39</xdr:row>
      <xdr:rowOff>21772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31949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75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5443</xdr:rowOff>
    </xdr:from>
    <xdr:to>
      <xdr:col>11</xdr:col>
      <xdr:colOff>82550</xdr:colOff>
      <xdr:row>38</xdr:row>
      <xdr:rowOff>107043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117220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ゴシック" panose="020B0609070205080204" pitchFamily="49" charset="-128"/>
              <a:ea typeface="ＭＳ ゴシック" panose="020B0609070205080204" pitchFamily="49" charset="-128"/>
            </a:rPr>
            <a:t>　経常収支比率は令和</a:t>
          </a:r>
          <a:r>
            <a:rPr kumimoji="1" lang="en-US" altLang="ja-JP" sz="1050">
              <a:latin typeface="ＭＳ ゴシック" panose="020B0609070205080204" pitchFamily="49" charset="-128"/>
              <a:ea typeface="ＭＳ ゴシック" panose="020B0609070205080204" pitchFamily="49" charset="-128"/>
            </a:rPr>
            <a:t>4</a:t>
          </a:r>
          <a:r>
            <a:rPr kumimoji="1" lang="ja-JP" altLang="en-US" sz="1050">
              <a:latin typeface="ＭＳ ゴシック" panose="020B0609070205080204" pitchFamily="49" charset="-128"/>
              <a:ea typeface="ＭＳ ゴシック" panose="020B0609070205080204" pitchFamily="49" charset="-128"/>
            </a:rPr>
            <a:t>年度と比較し</a:t>
          </a:r>
          <a:r>
            <a:rPr kumimoji="1" lang="en-US" altLang="ja-JP" sz="1050">
              <a:latin typeface="ＭＳ ゴシック" panose="020B0609070205080204" pitchFamily="49" charset="-128"/>
              <a:ea typeface="ＭＳ ゴシック" panose="020B0609070205080204" pitchFamily="49" charset="-128"/>
            </a:rPr>
            <a:t>0.6</a:t>
          </a:r>
          <a:r>
            <a:rPr kumimoji="1" lang="ja-JP" altLang="en-US" sz="1050">
              <a:latin typeface="ＭＳ ゴシック" panose="020B0609070205080204" pitchFamily="49" charset="-128"/>
              <a:ea typeface="ＭＳ ゴシック" panose="020B0609070205080204" pitchFamily="49" charset="-128"/>
            </a:rPr>
            <a:t>ポイント減少したが、類似団体内平均と比較すると</a:t>
          </a:r>
          <a:r>
            <a:rPr kumimoji="1" lang="en-US" altLang="ja-JP" sz="1050">
              <a:latin typeface="ＭＳ ゴシック" panose="020B0609070205080204" pitchFamily="49" charset="-128"/>
              <a:ea typeface="ＭＳ ゴシック" panose="020B0609070205080204" pitchFamily="49" charset="-128"/>
            </a:rPr>
            <a:t>0.8</a:t>
          </a:r>
          <a:r>
            <a:rPr kumimoji="1" lang="ja-JP" altLang="en-US" sz="1050">
              <a:latin typeface="ＭＳ ゴシック" panose="020B0609070205080204" pitchFamily="49" charset="-128"/>
              <a:ea typeface="ＭＳ ゴシック" panose="020B0609070205080204" pitchFamily="49" charset="-128"/>
            </a:rPr>
            <a:t>ポイント上回っている。</a:t>
          </a:r>
          <a:endParaRPr kumimoji="1" lang="en-US" altLang="ja-JP" sz="1050">
            <a:latin typeface="ＭＳ ゴシック" panose="020B0609070205080204" pitchFamily="49" charset="-128"/>
            <a:ea typeface="ＭＳ ゴシック" panose="020B0609070205080204" pitchFamily="49" charset="-128"/>
          </a:endParaRPr>
        </a:p>
        <a:p>
          <a:r>
            <a:rPr kumimoji="1" lang="ja-JP" altLang="en-US" sz="1050">
              <a:latin typeface="ＭＳ ゴシック" panose="020B0609070205080204" pitchFamily="49" charset="-128"/>
              <a:ea typeface="ＭＳ ゴシック" panose="020B0609070205080204" pitchFamily="49" charset="-128"/>
            </a:rPr>
            <a:t>　分子となる歳出において、扶助費（</a:t>
          </a:r>
          <a:r>
            <a:rPr kumimoji="1" lang="en-US" altLang="ja-JP" sz="1050">
              <a:latin typeface="ＭＳ ゴシック" panose="020B0609070205080204" pitchFamily="49" charset="-128"/>
              <a:ea typeface="ＭＳ ゴシック" panose="020B0609070205080204" pitchFamily="49" charset="-128"/>
            </a:rPr>
            <a:t>+0.4</a:t>
          </a:r>
          <a:r>
            <a:rPr kumimoji="1" lang="ja-JP" altLang="en-US" sz="1050">
              <a:latin typeface="ＭＳ ゴシック" panose="020B0609070205080204" pitchFamily="49" charset="-128"/>
              <a:ea typeface="ＭＳ ゴシック" panose="020B0609070205080204" pitchFamily="49" charset="-128"/>
            </a:rPr>
            <a:t>億円）や人件費（</a:t>
          </a:r>
          <a:r>
            <a:rPr kumimoji="1" lang="en-US" altLang="ja-JP" sz="1050">
              <a:latin typeface="ＭＳ ゴシック" panose="020B0609070205080204" pitchFamily="49" charset="-128"/>
              <a:ea typeface="ＭＳ ゴシック" panose="020B0609070205080204" pitchFamily="49" charset="-128"/>
            </a:rPr>
            <a:t>+0.3</a:t>
          </a:r>
          <a:r>
            <a:rPr kumimoji="1" lang="ja-JP" altLang="en-US" sz="1050">
              <a:latin typeface="ＭＳ ゴシック" panose="020B0609070205080204" pitchFamily="49" charset="-128"/>
              <a:ea typeface="ＭＳ ゴシック" panose="020B0609070205080204" pitchFamily="49" charset="-128"/>
            </a:rPr>
            <a:t>億円）の増加があるものの、補助費（△</a:t>
          </a:r>
          <a:r>
            <a:rPr kumimoji="1" lang="en-US" altLang="ja-JP" sz="1050">
              <a:latin typeface="ＭＳ ゴシック" panose="020B0609070205080204" pitchFamily="49" charset="-128"/>
              <a:ea typeface="ＭＳ ゴシック" panose="020B0609070205080204" pitchFamily="49" charset="-128"/>
            </a:rPr>
            <a:t>0.7</a:t>
          </a:r>
          <a:r>
            <a:rPr kumimoji="1" lang="ja-JP" altLang="en-US" sz="1050">
              <a:latin typeface="ＭＳ ゴシック" panose="020B0609070205080204" pitchFamily="49" charset="-128"/>
              <a:ea typeface="ＭＳ ゴシック" panose="020B0609070205080204" pitchFamily="49" charset="-128"/>
            </a:rPr>
            <a:t>億円）、公債費（△</a:t>
          </a:r>
          <a:r>
            <a:rPr kumimoji="1" lang="en-US" altLang="ja-JP" sz="1050">
              <a:latin typeface="ＭＳ ゴシック" panose="020B0609070205080204" pitchFamily="49" charset="-128"/>
              <a:ea typeface="ＭＳ ゴシック" panose="020B0609070205080204" pitchFamily="49" charset="-128"/>
            </a:rPr>
            <a:t>0.7</a:t>
          </a:r>
          <a:r>
            <a:rPr kumimoji="1" lang="ja-JP" altLang="en-US" sz="1050">
              <a:latin typeface="ＭＳ ゴシック" panose="020B0609070205080204" pitchFamily="49" charset="-128"/>
              <a:ea typeface="ＭＳ ゴシック" panose="020B0609070205080204" pitchFamily="49" charset="-128"/>
            </a:rPr>
            <a:t>億円）等の減少により、全体で分子は</a:t>
          </a:r>
          <a:r>
            <a:rPr kumimoji="1" lang="en-US" altLang="ja-JP" sz="1050">
              <a:latin typeface="ＭＳ ゴシック" panose="020B0609070205080204" pitchFamily="49" charset="-128"/>
              <a:ea typeface="ＭＳ ゴシック" panose="020B0609070205080204" pitchFamily="49" charset="-128"/>
            </a:rPr>
            <a:t>0.9</a:t>
          </a:r>
          <a:r>
            <a:rPr kumimoji="1" lang="ja-JP" altLang="en-US" sz="1050">
              <a:latin typeface="ＭＳ ゴシック" panose="020B0609070205080204" pitchFamily="49" charset="-128"/>
              <a:ea typeface="ＭＳ ゴシック" panose="020B0609070205080204" pitchFamily="49" charset="-128"/>
            </a:rPr>
            <a:t>億円減少した。</a:t>
          </a:r>
          <a:endParaRPr kumimoji="1" lang="en-US" altLang="ja-JP" sz="1050">
            <a:latin typeface="ＭＳ ゴシック" panose="020B0609070205080204" pitchFamily="49" charset="-128"/>
            <a:ea typeface="ＭＳ ゴシック" panose="020B0609070205080204" pitchFamily="49" charset="-128"/>
          </a:endParaRPr>
        </a:p>
        <a:p>
          <a:r>
            <a:rPr kumimoji="1" lang="ja-JP" altLang="en-US" sz="1050">
              <a:latin typeface="ＭＳ ゴシック" panose="020B0609070205080204" pitchFamily="49" charset="-128"/>
              <a:ea typeface="ＭＳ ゴシック" panose="020B0609070205080204" pitchFamily="49" charset="-128"/>
            </a:rPr>
            <a:t>　分母となる歳入において、臨時財政対策債が減少（△</a:t>
          </a:r>
          <a:r>
            <a:rPr kumimoji="1" lang="en-US" altLang="ja-JP" sz="1050">
              <a:latin typeface="ＭＳ ゴシック" panose="020B0609070205080204" pitchFamily="49" charset="-128"/>
              <a:ea typeface="ＭＳ ゴシック" panose="020B0609070205080204" pitchFamily="49" charset="-128"/>
            </a:rPr>
            <a:t>1.2</a:t>
          </a:r>
          <a:r>
            <a:rPr kumimoji="1" lang="ja-JP" altLang="en-US" sz="1050">
              <a:latin typeface="ＭＳ ゴシック" panose="020B0609070205080204" pitchFamily="49" charset="-128"/>
              <a:ea typeface="ＭＳ ゴシック" panose="020B0609070205080204" pitchFamily="49" charset="-128"/>
            </a:rPr>
            <a:t>億円）したため、全体で</a:t>
          </a:r>
          <a:r>
            <a:rPr kumimoji="1" lang="en-US" altLang="ja-JP" sz="1050">
              <a:latin typeface="ＭＳ ゴシック" panose="020B0609070205080204" pitchFamily="49" charset="-128"/>
              <a:ea typeface="ＭＳ ゴシック" panose="020B0609070205080204" pitchFamily="49" charset="-128"/>
            </a:rPr>
            <a:t>0.5</a:t>
          </a:r>
          <a:r>
            <a:rPr kumimoji="1" lang="ja-JP" altLang="en-US" sz="1050">
              <a:latin typeface="ＭＳ ゴシック" panose="020B0609070205080204" pitchFamily="49" charset="-128"/>
              <a:ea typeface="ＭＳ ゴシック" panose="020B0609070205080204" pitchFamily="49" charset="-128"/>
            </a:rPr>
            <a:t>億円減少した。</a:t>
          </a:r>
          <a:endParaRPr kumimoji="1" lang="en-US" altLang="ja-JP" sz="1050">
            <a:latin typeface="ＭＳ ゴシック" panose="020B0609070205080204" pitchFamily="49" charset="-128"/>
            <a:ea typeface="ＭＳ ゴシック" panose="020B0609070205080204" pitchFamily="49" charset="-128"/>
          </a:endParaRPr>
        </a:p>
        <a:p>
          <a:r>
            <a:rPr kumimoji="1" lang="ja-JP" altLang="en-US" sz="1050">
              <a:latin typeface="ＭＳ ゴシック" panose="020B0609070205080204" pitchFamily="49" charset="-128"/>
              <a:ea typeface="ＭＳ ゴシック" panose="020B0609070205080204" pitchFamily="49" charset="-128"/>
            </a:rPr>
            <a:t>　その結果、歳出（分子）及び歳入（分母）が供に減少したが、分子の減少幅が大きかったため、経常収支比率は</a:t>
          </a:r>
          <a:r>
            <a:rPr kumimoji="1" lang="en-US" altLang="ja-JP" sz="1050">
              <a:latin typeface="ＭＳ ゴシック" panose="020B0609070205080204" pitchFamily="49" charset="-128"/>
              <a:ea typeface="ＭＳ ゴシック" panose="020B0609070205080204" pitchFamily="49" charset="-128"/>
            </a:rPr>
            <a:t>0.6</a:t>
          </a:r>
          <a:r>
            <a:rPr kumimoji="1" lang="ja-JP" altLang="en-US" sz="1050">
              <a:latin typeface="ＭＳ ゴシック" panose="020B0609070205080204" pitchFamily="49" charset="-128"/>
              <a:ea typeface="ＭＳ ゴシック" panose="020B0609070205080204" pitchFamily="49" charset="-128"/>
            </a:rPr>
            <a:t>ポイント減少した。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147955</xdr:rowOff>
    </xdr:from>
    <xdr:to>
      <xdr:col>23</xdr:col>
      <xdr:colOff>133350</xdr:colOff>
      <xdr:row>65</xdr:row>
      <xdr:rowOff>635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2075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161079</xdr:rowOff>
    </xdr:from>
    <xdr:to>
      <xdr:col>19</xdr:col>
      <xdr:colOff>133350</xdr:colOff>
      <xdr:row>65</xdr:row>
      <xdr:rowOff>635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90979"/>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64</xdr:row>
      <xdr:rowOff>95673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90979"/>
          <a:ext cx="889000" cy="2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65</xdr:row>
      <xdr:rowOff>69004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6847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69232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121285</xdr:rowOff>
    </xdr:from>
    <xdr:to>
      <xdr:col>19</xdr:col>
      <xdr:colOff>184150</xdr:colOff>
      <xdr:row>65</xdr:row>
      <xdr:rowOff>51435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36212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110279</xdr:rowOff>
    </xdr:from>
    <xdr:to>
      <xdr:col>15</xdr:col>
      <xdr:colOff>133350</xdr:colOff>
      <xdr:row>63</xdr:row>
      <xdr:rowOff>40429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50606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156650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18204</xdr:rowOff>
    </xdr:from>
    <xdr:to>
      <xdr:col>7</xdr:col>
      <xdr:colOff>31750</xdr:colOff>
      <xdr:row>65</xdr:row>
      <xdr:rowOff>119804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104581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会計年度任用職員の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給与</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改定に伴う人件費の増加に加え、ふるさと納税額に係る返礼代の増加により、人口</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の人件費・物件費等</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決算額が増加した。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その中でも人口</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人当たりの決算額が類似団体</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平均を下回っていることについては、ラスパイレス指数が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を下回っていることに加え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人当たりの職員数において</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平均を下回っていることが要因の一つとして考えられる。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また、ごみ処理業務、し尿処理業務、学校給食業務等を一部事務組合で運営しているため、これらの経費を補助費等に区分して計上していることも</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人当たりの</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人件費・物件費等決算額が類似団体平均を下回る要因となっていると考えられる。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69926</xdr:rowOff>
    </xdr:from>
    <xdr:to>
      <xdr:col>23</xdr:col>
      <xdr:colOff>133350</xdr:colOff>
      <xdr:row>82</xdr:row>
      <xdr:rowOff>88909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28826"/>
          <a:ext cx="838200" cy="1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163702</xdr:rowOff>
    </xdr:from>
    <xdr:to>
      <xdr:col>19</xdr:col>
      <xdr:colOff>133350</xdr:colOff>
      <xdr:row>82</xdr:row>
      <xdr:rowOff>69926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51152"/>
          <a:ext cx="889000" cy="7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137078</xdr:rowOff>
    </xdr:from>
    <xdr:to>
      <xdr:col>15</xdr:col>
      <xdr:colOff>82550</xdr:colOff>
      <xdr:row>81</xdr:row>
      <xdr:rowOff>163702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24528"/>
          <a:ext cx="889000" cy="2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59469</xdr:rowOff>
    </xdr:from>
    <xdr:to>
      <xdr:col>11</xdr:col>
      <xdr:colOff>31750</xdr:colOff>
      <xdr:row>81</xdr:row>
      <xdr:rowOff>137078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46919"/>
          <a:ext cx="889000" cy="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38109</xdr:rowOff>
    </xdr:from>
    <xdr:to>
      <xdr:col>23</xdr:col>
      <xdr:colOff>184150</xdr:colOff>
      <xdr:row>82</xdr:row>
      <xdr:rowOff>139709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54636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4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19126</xdr:rowOff>
    </xdr:from>
    <xdr:to>
      <xdr:col>19</xdr:col>
      <xdr:colOff>184150</xdr:colOff>
      <xdr:row>82</xdr:row>
      <xdr:rowOff>120726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130903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46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112902</xdr:rowOff>
    </xdr:from>
    <xdr:to>
      <xdr:col>15</xdr:col>
      <xdr:colOff>133350</xdr:colOff>
      <xdr:row>82</xdr:row>
      <xdr:rowOff>43052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0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53229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6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86278</xdr:rowOff>
    </xdr:from>
    <xdr:to>
      <xdr:col>11</xdr:col>
      <xdr:colOff>82550</xdr:colOff>
      <xdr:row>82</xdr:row>
      <xdr:rowOff>16428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26605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4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8669</xdr:rowOff>
    </xdr:from>
    <xdr:to>
      <xdr:col>7</xdr:col>
      <xdr:colOff>31750</xdr:colOff>
      <xdr:row>81</xdr:row>
      <xdr:rowOff>110269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9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120446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6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給与水準について、令和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ポイントの減少となった。これは、経験年数の長い職員の退職により、職員の平均在職年数が減少したことが主な要因である。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9817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82550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4987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15421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60500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多様化、複雑化する行政需要に対応する人材を確保するため、年度途中の採用を行うなど、職員の増員を図った。それにより、人口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人増加となった。</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67673</xdr:rowOff>
    </xdr:from>
    <xdr:to>
      <xdr:col>81</xdr:col>
      <xdr:colOff>44450</xdr:colOff>
      <xdr:row>61</xdr:row>
      <xdr:rowOff>81462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26123"/>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12519</xdr:rowOff>
    </xdr:from>
    <xdr:to>
      <xdr:col>77</xdr:col>
      <xdr:colOff>44450</xdr:colOff>
      <xdr:row>61</xdr:row>
      <xdr:rowOff>67673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7096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3901</xdr:rowOff>
    </xdr:from>
    <xdr:to>
      <xdr:col>72</xdr:col>
      <xdr:colOff>203200</xdr:colOff>
      <xdr:row>61</xdr:row>
      <xdr:rowOff>12519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6235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3901</xdr:rowOff>
    </xdr:from>
    <xdr:to>
      <xdr:col>68</xdr:col>
      <xdr:colOff>152400</xdr:colOff>
      <xdr:row>61</xdr:row>
      <xdr:rowOff>7348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46235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30662</xdr:rowOff>
    </xdr:from>
    <xdr:to>
      <xdr:col>81</xdr:col>
      <xdr:colOff>95250</xdr:colOff>
      <xdr:row>61</xdr:row>
      <xdr:rowOff>132262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47189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3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16873</xdr:rowOff>
    </xdr:from>
    <xdr:to>
      <xdr:col>77</xdr:col>
      <xdr:colOff>95250</xdr:colOff>
      <xdr:row>61</xdr:row>
      <xdr:rowOff>118473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128650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4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133169</xdr:rowOff>
    </xdr:from>
    <xdr:to>
      <xdr:col>73</xdr:col>
      <xdr:colOff>44450</xdr:colOff>
      <xdr:row>61</xdr:row>
      <xdr:rowOff>63319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73496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124551</xdr:rowOff>
    </xdr:from>
    <xdr:to>
      <xdr:col>68</xdr:col>
      <xdr:colOff>203200</xdr:colOff>
      <xdr:row>61</xdr:row>
      <xdr:rowOff>54701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64878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8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127998</xdr:rowOff>
    </xdr:from>
    <xdr:to>
      <xdr:col>64</xdr:col>
      <xdr:colOff>152400</xdr:colOff>
      <xdr:row>61</xdr:row>
      <xdr:rowOff>58148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68325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8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将来負担比率と同様に、全国、県及び類似団体</a:t>
          </a:r>
          <a:r>
            <a:rPr kumimoji="1" lang="ja-JP" altLang="en-US" sz="99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平均を上回っている。これは、上記のとおり、津波避難タワー等の整備を平成</a:t>
          </a:r>
          <a:r>
            <a:rPr kumimoji="1" lang="en-US"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年度に集中して実施し、交付税措置の高い起債を積極的に活用したことにより、一時的に地方債残高が増加したためである。</a:t>
          </a:r>
          <a:endParaRPr lang="ja-JP" altLang="ja-JP" sz="99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990" b="0" i="0" baseline="0">
              <a:solidFill>
                <a:schemeClr val="dk1"/>
              </a:solidFill>
              <a:effectLst/>
              <a:latin typeface="ＭＳ ゴシック" panose="020B0609070205080204" pitchFamily="49" charset="-128"/>
              <a:ea typeface="ＭＳ ゴシック" panose="020B0609070205080204" pitchFamily="49" charset="-128"/>
              <a:cs typeface="+mn-cs"/>
            </a:rPr>
            <a:t>分子においては</a:t>
          </a:r>
          <a:r>
            <a:rPr kumimoji="1" lang="ja-JP"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90" b="0" i="0" baseline="0">
              <a:solidFill>
                <a:schemeClr val="dk1"/>
              </a:solidFill>
              <a:effectLst/>
              <a:latin typeface="ＭＳ ゴシック" panose="020B0609070205080204" pitchFamily="49" charset="-128"/>
              <a:ea typeface="ＭＳ ゴシック" panose="020B0609070205080204" pitchFamily="49" charset="-128"/>
              <a:cs typeface="+mn-cs"/>
            </a:rPr>
            <a:t>元利償還金が減少し、分子から差し引く災害復旧費等に係る基準財政需要額等が減少したことも影響し、分子全体は増加した。</a:t>
          </a:r>
          <a:endParaRPr kumimoji="1" lang="en-US" altLang="ja-JP" sz="99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　分母においては、標準税収入額等が増加したが、臨時財政対策債</a:t>
          </a:r>
          <a:r>
            <a:rPr kumimoji="1" lang="ja-JP" altLang="en-US" sz="990" b="0" i="0" baseline="0">
              <a:solidFill>
                <a:schemeClr val="dk1"/>
              </a:solidFill>
              <a:effectLst/>
              <a:latin typeface="ＭＳ ゴシック" panose="020B0609070205080204" pitchFamily="49" charset="-128"/>
              <a:ea typeface="ＭＳ ゴシック" panose="020B0609070205080204" pitchFamily="49" charset="-128"/>
              <a:cs typeface="+mn-cs"/>
            </a:rPr>
            <a:t>発行可能額</a:t>
          </a:r>
          <a:r>
            <a:rPr kumimoji="1" lang="ja-JP"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が減少したため</a:t>
          </a:r>
          <a:r>
            <a:rPr kumimoji="1" lang="ja-JP" altLang="en-US" sz="990" b="0" i="0" baseline="0">
              <a:solidFill>
                <a:schemeClr val="dk1"/>
              </a:solidFill>
              <a:effectLst/>
              <a:latin typeface="ＭＳ ゴシック" panose="020B0609070205080204" pitchFamily="49" charset="-128"/>
              <a:ea typeface="ＭＳ ゴシック" panose="020B0609070205080204" pitchFamily="49" charset="-128"/>
              <a:cs typeface="+mn-cs"/>
            </a:rPr>
            <a:t>標準財政規模全体は減少したが、事業費補正算入公債費及び災復旧費に係る基準財政需要額が減少したことにより算入公債費等が減少したことが主な要因となり、分母は増加した。</a:t>
          </a:r>
          <a:endParaRPr lang="ja-JP" altLang="ja-JP" sz="99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990" b="0" i="0" baseline="0">
              <a:solidFill>
                <a:schemeClr val="dk1"/>
              </a:solidFill>
              <a:effectLst/>
              <a:latin typeface="ＭＳ ゴシック" panose="020B0609070205080204" pitchFamily="49" charset="-128"/>
              <a:ea typeface="ＭＳ ゴシック" panose="020B0609070205080204" pitchFamily="49" charset="-128"/>
              <a:cs typeface="+mn-cs"/>
            </a:rPr>
            <a:t>　分子、分母ともに増加したが、分母の増加幅が大きいことにより、単年度の算出数が減少し、</a:t>
          </a:r>
          <a:r>
            <a:rPr kumimoji="1" lang="en-US"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年平均に</a:t>
          </a:r>
          <a:r>
            <a:rPr kumimoji="1" lang="ja-JP" altLang="en-US" sz="990" b="0" i="0" baseline="0">
              <a:solidFill>
                <a:schemeClr val="dk1"/>
              </a:solidFill>
              <a:effectLst/>
              <a:latin typeface="ＭＳ ゴシック" panose="020B0609070205080204" pitchFamily="49" charset="-128"/>
              <a:ea typeface="ＭＳ ゴシック" panose="020B0609070205080204" pitchFamily="49" charset="-128"/>
              <a:cs typeface="+mn-cs"/>
            </a:rPr>
            <a:t>おける</a:t>
          </a:r>
          <a:r>
            <a:rPr kumimoji="1" lang="ja-JP"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実質公債費率は令和</a:t>
          </a:r>
          <a:r>
            <a:rPr kumimoji="1" lang="en-US"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990" b="0" i="0" baseline="0">
              <a:solidFill>
                <a:schemeClr val="dk1"/>
              </a:solidFill>
              <a:effectLst/>
              <a:latin typeface="ＭＳ ゴシック" panose="020B0609070205080204" pitchFamily="49" charset="-128"/>
              <a:ea typeface="ＭＳ ゴシック" panose="020B0609070205080204" pitchFamily="49" charset="-128"/>
              <a:cs typeface="+mn-cs"/>
            </a:rPr>
            <a:t>と比較し</a:t>
          </a:r>
          <a:r>
            <a:rPr kumimoji="1" lang="en-US"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990" b="0" i="0" baseline="0">
              <a:solidFill>
                <a:schemeClr val="dk1"/>
              </a:solidFill>
              <a:effectLst/>
              <a:latin typeface="ＭＳ ゴシック" panose="020B0609070205080204" pitchFamily="49" charset="-128"/>
              <a:ea typeface="ＭＳ ゴシック" panose="020B0609070205080204" pitchFamily="49" charset="-128"/>
              <a:cs typeface="+mn-cs"/>
            </a:rPr>
            <a:t>増加した</a:t>
          </a:r>
          <a:r>
            <a:rPr kumimoji="1" lang="ja-JP" altLang="ja-JP" sz="99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99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92964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7456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83312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2745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83312</xdr:rowOff>
    </xdr:from>
    <xdr:to>
      <xdr:col>72</xdr:col>
      <xdr:colOff>203200</xdr:colOff>
      <xdr:row>42</xdr:row>
      <xdr:rowOff>170180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2842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56642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710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42164</xdr:rowOff>
    </xdr:from>
    <xdr:to>
      <xdr:col>81</xdr:col>
      <xdr:colOff>95250</xdr:colOff>
      <xdr:row>42</xdr:row>
      <xdr:rowOff>143764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14241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32512</xdr:rowOff>
    </xdr:from>
    <xdr:to>
      <xdr:col>73</xdr:col>
      <xdr:colOff>44450</xdr:colOff>
      <xdr:row>42</xdr:row>
      <xdr:rowOff>134112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118889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5842</xdr:rowOff>
    </xdr:from>
    <xdr:to>
      <xdr:col>64</xdr:col>
      <xdr:colOff>152400</xdr:colOff>
      <xdr:row>43</xdr:row>
      <xdr:rowOff>107442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92219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全国、県及び類似団体</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平均を上回っている。これは、東日本大震災以降の町の施策「津波防災まちづくり」で実施した津波避難タワーの整備（総額</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57.5</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億円）など、防災インフラをはじめとした積極的な投資活動を行ってきたことによるものである。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少となっているのは、地方債現在高の減少に加え、公営企業債等繰入見込額、組合負担等見込額、退職手当負担見込額も減少したことによる分子の大幅な減少が主な要因であり、標準財政規模の減少により分母も減少したが、分子の減少が大きいため、将来負担比率は減少となった。加えて、地方債管理原則（当年度借入額－当年度緊急防災・減災事業債借入額＜当年度元金償還額）に基づき事業を実施し、交付税措置の高い起債を優先して活用してきたことも減少の要因となってい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120777</xdr:rowOff>
    </xdr:from>
    <xdr:to>
      <xdr:col>81</xdr:col>
      <xdr:colOff>44450</xdr:colOff>
      <xdr:row>15</xdr:row>
      <xdr:rowOff>14478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521077"/>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14478</xdr:rowOff>
    </xdr:from>
    <xdr:to>
      <xdr:col>77</xdr:col>
      <xdr:colOff>44450</xdr:colOff>
      <xdr:row>15</xdr:row>
      <xdr:rowOff>147193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58622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147193</xdr:rowOff>
    </xdr:from>
    <xdr:to>
      <xdr:col>72</xdr:col>
      <xdr:colOff>203200</xdr:colOff>
      <xdr:row>16</xdr:row>
      <xdr:rowOff>106045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718943"/>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106045</xdr:rowOff>
    </xdr:from>
    <xdr:to>
      <xdr:col>68</xdr:col>
      <xdr:colOff>152400</xdr:colOff>
      <xdr:row>17</xdr:row>
      <xdr:rowOff>10202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849245"/>
          <a:ext cx="8890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69977</xdr:rowOff>
    </xdr:from>
    <xdr:to>
      <xdr:col>81</xdr:col>
      <xdr:colOff>95250</xdr:colOff>
      <xdr:row>15</xdr:row>
      <xdr:rowOff>127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4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42054</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442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135128</xdr:rowOff>
    </xdr:from>
    <xdr:to>
      <xdr:col>77</xdr:col>
      <xdr:colOff>95250</xdr:colOff>
      <xdr:row>15</xdr:row>
      <xdr:rowOff>65278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50055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621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96393</xdr:rowOff>
    </xdr:from>
    <xdr:to>
      <xdr:col>73</xdr:col>
      <xdr:colOff>44450</xdr:colOff>
      <xdr:row>16</xdr:row>
      <xdr:rowOff>26543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6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11320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7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55245</xdr:rowOff>
    </xdr:from>
    <xdr:to>
      <xdr:col>68</xdr:col>
      <xdr:colOff>203200</xdr:colOff>
      <xdr:row>16</xdr:row>
      <xdr:rowOff>156845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141622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130852</xdr:rowOff>
    </xdr:from>
    <xdr:to>
      <xdr:col>64</xdr:col>
      <xdr:colOff>152400</xdr:colOff>
      <xdr:row>17</xdr:row>
      <xdr:rowOff>61002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8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45779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96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29,255
26,920
20.73
13,918,829
13,282,780
556,571
7,133,248
9,198,656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人件費の経常収支比率は、類似団体</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平均を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これは、人口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人当たりの職員数とラスパイレス指数が類似団体</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平均を下回っていることが要因であると考えられる。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また、ごみ処理業務、し尿処理業務、学校給食業務等を一部事務組合で運営していることや消防救急業務を広域化して事務を委託していることも比率を低く抑えることの要因となっている。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一方で</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給与改定等による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各種人件費の増加に伴い、人件費の経常収支比率は、令和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96520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25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11447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96520</xdr:rowOff>
    </xdr:from>
    <xdr:to>
      <xdr:col>24</xdr:col>
      <xdr:colOff>114300</xdr:colOff>
      <xdr:row>34</xdr:row>
      <xdr:rowOff>96520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2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56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92710</xdr:rowOff>
    </xdr:from>
    <xdr:to>
      <xdr:col>19</xdr:col>
      <xdr:colOff>187325</xdr:colOff>
      <xdr:row>34</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505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92710</xdr:rowOff>
    </xdr:from>
    <xdr:to>
      <xdr:col>15</xdr:col>
      <xdr:colOff>98425</xdr:colOff>
      <xdr:row>34</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50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34</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8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41910</xdr:rowOff>
    </xdr:from>
    <xdr:to>
      <xdr:col>15</xdr:col>
      <xdr:colOff>149225</xdr:colOff>
      <xdr:row>33</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22860</xdr:rowOff>
    </xdr:from>
    <xdr:to>
      <xdr:col>6</xdr:col>
      <xdr:colOff>171450</xdr:colOff>
      <xdr:row>34</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物件費の経常収支比率は、令和</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年度と比較して</a:t>
          </a:r>
          <a:r>
            <a:rPr kumimoji="1" lang="en-US" altLang="ja-JP" sz="1100">
              <a:latin typeface="ＭＳ ゴシック" panose="020B0609070205080204" pitchFamily="49" charset="-128"/>
              <a:ea typeface="ＭＳ ゴシック" panose="020B0609070205080204" pitchFamily="49" charset="-128"/>
            </a:rPr>
            <a:t>0.2</a:t>
          </a:r>
          <a:r>
            <a:rPr kumimoji="1" lang="ja-JP" altLang="en-US" sz="1100">
              <a:latin typeface="ＭＳ ゴシック" panose="020B0609070205080204" pitchFamily="49" charset="-128"/>
              <a:ea typeface="ＭＳ ゴシック" panose="020B0609070205080204" pitchFamily="49" charset="-128"/>
            </a:rPr>
            <a:t>ポイント減少した。これは、委託料の増加があったものの、電気使用料等の減少により需用費の減少が大きかったためである。</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平均と比較して経常収支比率が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下回っている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のは、ごみ処理業務、し尿処理業務、学校給食業務等を一部事務組合で運営しており、これらの経費を補助費等に区分していることが主な要因であると考えられる。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34471</xdr:rowOff>
    </xdr:from>
    <xdr:to>
      <xdr:col>82</xdr:col>
      <xdr:colOff>107950</xdr:colOff>
      <xdr:row>16</xdr:row>
      <xdr:rowOff>56243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776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16</xdr:row>
      <xdr:rowOff>56243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03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151493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03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15</xdr:row>
      <xdr:rowOff>151493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23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5443</xdr:rowOff>
    </xdr:from>
    <xdr:to>
      <xdr:col>78</xdr:col>
      <xdr:colOff>120650</xdr:colOff>
      <xdr:row>16</xdr:row>
      <xdr:rowOff>107043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117220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1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扶助費の経常収支比率について、類似団体</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平均と比較して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当町は、高齢化率が県内でも低く、介護等に係る社会福祉費関連の扶助費が類似団体と比較して低く抑えられていると推測され、結果として類似団体平均を下回ったと考えられる。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しかしながら、全国的な傾向と同様に当町においても高齢化率は増加していくことが予測されることから、社会保障給付費の総額については今後増加していくため、扶助費の増加が見込まれる。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159657</xdr:rowOff>
    </xdr:from>
    <xdr:to>
      <xdr:col>24</xdr:col>
      <xdr:colOff>25400</xdr:colOff>
      <xdr:row>53</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0750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143328</xdr:rowOff>
    </xdr:from>
    <xdr:to>
      <xdr:col>19</xdr:col>
      <xdr:colOff>187325</xdr:colOff>
      <xdr:row>52</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0587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143328</xdr:rowOff>
    </xdr:from>
    <xdr:to>
      <xdr:col>15</xdr:col>
      <xdr:colOff>98425</xdr:colOff>
      <xdr:row>53</xdr:row>
      <xdr:rowOff>4535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058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4535</xdr:rowOff>
    </xdr:from>
    <xdr:to>
      <xdr:col>11</xdr:col>
      <xdr:colOff>9525</xdr:colOff>
      <xdr:row>53</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091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35378</xdr:rowOff>
    </xdr:from>
    <xdr:to>
      <xdr:col>24</xdr:col>
      <xdr:colOff>76200</xdr:colOff>
      <xdr:row>53</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115405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108857</xdr:rowOff>
    </xdr:from>
    <xdr:to>
      <xdr:col>20</xdr:col>
      <xdr:colOff>38100</xdr:colOff>
      <xdr:row>53</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49184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79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92528</xdr:rowOff>
    </xdr:from>
    <xdr:to>
      <xdr:col>15</xdr:col>
      <xdr:colOff>149225</xdr:colOff>
      <xdr:row>53</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125185</xdr:rowOff>
    </xdr:from>
    <xdr:to>
      <xdr:col>11</xdr:col>
      <xdr:colOff>60325</xdr:colOff>
      <xdr:row>53</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65512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年度より公共下水道事業会計が公営企業会計に移行したことで、その他に計上されていた繰出金が補助費等に計上されるようになり、類似団体</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平均を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その他の経常収支比率は、分子となる操出金において、保険基盤安定繰出金が減額（▲</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百万円）となったが、低所得者保険料軽減繰出金等の増額により介護保険事業への繰出金が増（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百万円）となり、また、保険基盤安定繰出金の増額により後期高齢者医療事業への繰出金も増（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百万円）となったことが要因となり、その他の経常収支比率は令和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121557</xdr:rowOff>
    </xdr:from>
    <xdr:to>
      <xdr:col>82</xdr:col>
      <xdr:colOff>107950</xdr:colOff>
      <xdr:row>52</xdr:row>
      <xdr:rowOff>132443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0369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23585</xdr:rowOff>
    </xdr:from>
    <xdr:to>
      <xdr:col>78</xdr:col>
      <xdr:colOff>69850</xdr:colOff>
      <xdr:row>52</xdr:row>
      <xdr:rowOff>121557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8938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23585</xdr:rowOff>
    </xdr:from>
    <xdr:to>
      <xdr:col>73</xdr:col>
      <xdr:colOff>180975</xdr:colOff>
      <xdr:row>52</xdr:row>
      <xdr:rowOff>78015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8938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78015</xdr:rowOff>
    </xdr:from>
    <xdr:to>
      <xdr:col>69</xdr:col>
      <xdr:colOff>92075</xdr:colOff>
      <xdr:row>58</xdr:row>
      <xdr:rowOff>159657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8993415"/>
          <a:ext cx="889000" cy="11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81643</xdr:rowOff>
    </xdr:from>
    <xdr:to>
      <xdr:col>82</xdr:col>
      <xdr:colOff>158750</xdr:colOff>
      <xdr:row>53</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161670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890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70757</xdr:rowOff>
    </xdr:from>
    <xdr:to>
      <xdr:col>78</xdr:col>
      <xdr:colOff>120650</xdr:colOff>
      <xdr:row>53</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11084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75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51</xdr:row>
      <xdr:rowOff>144235</xdr:rowOff>
    </xdr:from>
    <xdr:to>
      <xdr:col>74</xdr:col>
      <xdr:colOff>31750</xdr:colOff>
      <xdr:row>52</xdr:row>
      <xdr:rowOff>74385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88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84562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65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27215</xdr:rowOff>
    </xdr:from>
    <xdr:to>
      <xdr:col>69</xdr:col>
      <xdr:colOff>142875</xdr:colOff>
      <xdr:row>52</xdr:row>
      <xdr:rowOff>128815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138992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ごみ処理業務、し尿処理業務、学校給食業務等を一部事務組合への補助費等としていることで、補助費等の経常収支比率は類似団体</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平均を上回る状況にあるが、これに加えて令和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年度より公共下水道事業が特別会計から公営企業会計に移行し、公共下水道事業の公債費等に係る費用の繰出金も補助費等となり、類似団体</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平均を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ふるさとよしだ寄附金基金の充当額増加により、補助費等の経常的経費充当一般財源が減少し、補助費等の経常収支比率は令和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168148</xdr:rowOff>
    </xdr:from>
    <xdr:to>
      <xdr:col>82</xdr:col>
      <xdr:colOff>107950</xdr:colOff>
      <xdr:row>41</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70261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108712</xdr:rowOff>
    </xdr:from>
    <xdr:to>
      <xdr:col>78</xdr:col>
      <xdr:colOff>69850</xdr:colOff>
      <xdr:row>41</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9667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108712</xdr:rowOff>
    </xdr:from>
    <xdr:to>
      <xdr:col>73</xdr:col>
      <xdr:colOff>180975</xdr:colOff>
      <xdr:row>41</xdr:row>
      <xdr:rowOff>60706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96671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19558</xdr:rowOff>
    </xdr:from>
    <xdr:to>
      <xdr:col>69</xdr:col>
      <xdr:colOff>92075</xdr:colOff>
      <xdr:row>41</xdr:row>
      <xdr:rowOff>60706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706108"/>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117348</xdr:rowOff>
    </xdr:from>
    <xdr:to>
      <xdr:col>82</xdr:col>
      <xdr:colOff>158750</xdr:colOff>
      <xdr:row>41</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25925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153924</xdr:rowOff>
    </xdr:from>
    <xdr:to>
      <xdr:col>78</xdr:col>
      <xdr:colOff>120650</xdr:colOff>
      <xdr:row>41</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70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68851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7098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57912</xdr:rowOff>
    </xdr:from>
    <xdr:to>
      <xdr:col>74</xdr:col>
      <xdr:colOff>31750</xdr:colOff>
      <xdr:row>40</xdr:row>
      <xdr:rowOff>159512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144289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700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9906</xdr:rowOff>
    </xdr:from>
    <xdr:to>
      <xdr:col>69</xdr:col>
      <xdr:colOff>142875</xdr:colOff>
      <xdr:row>41</xdr:row>
      <xdr:rowOff>111506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96283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71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140208</xdr:rowOff>
    </xdr:from>
    <xdr:to>
      <xdr:col>65</xdr:col>
      <xdr:colOff>53975</xdr:colOff>
      <xdr:row>39</xdr:row>
      <xdr:rowOff>70358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55135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津波防災まちづくり」により実施した事業に活用した起債の元金償還が始まったため、公債費が大きく増加となっていたが、地方債管理原則（当年度借入額－当年度緊急防災・減災事業債借入額＜当年度元金償還額）に基づき事業を実施し地方債残高の削減に努めてきたことから、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年度をピークに数値は減少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傾向にある。令和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年度は、借入額の大きい小中学校体育館空調設備整備事業等に活用した起債の元金償還が始まったことで、公債費の経常収支比率は増加となったが、令和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ポイントの減少となった。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154432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543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154432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178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99568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178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99568</xdr:rowOff>
    </xdr:from>
    <xdr:to>
      <xdr:col>11</xdr:col>
      <xdr:colOff>9525</xdr:colOff>
      <xdr:row>79</xdr:row>
      <xdr:rowOff>37846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726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103632</xdr:rowOff>
    </xdr:from>
    <xdr:to>
      <xdr:col>20</xdr:col>
      <xdr:colOff>38100</xdr:colOff>
      <xdr:row>79</xdr:row>
      <xdr:rowOff>33782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18559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48768</xdr:rowOff>
    </xdr:from>
    <xdr:to>
      <xdr:col>11</xdr:col>
      <xdr:colOff>60325</xdr:colOff>
      <xdr:row>78</xdr:row>
      <xdr:rowOff>150368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135145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73423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公債費以外の経常収支比率が類似団体平均よりも</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ポイント下回り、令和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分子となる歳出は人件費及び扶助費が増加しているが、補助費等の経常的経費充当財源の減少が大きいため、減少している。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分母となる歳入は、臨時財政対策債の減少が要因となり減少している。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分子分母ともに減少しているが、分母の減少幅の方が大きかったため、</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ポイント増加となった。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77</xdr:row>
      <xdr:rowOff>5842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983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163576</xdr:rowOff>
    </xdr:from>
    <xdr:to>
      <xdr:col>78</xdr:col>
      <xdr:colOff>69850</xdr:colOff>
      <xdr:row>76</xdr:row>
      <xdr:rowOff>168148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5087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163576</xdr:rowOff>
    </xdr:from>
    <xdr:to>
      <xdr:col>73</xdr:col>
      <xdr:colOff>180975</xdr:colOff>
      <xdr:row>76</xdr:row>
      <xdr:rowOff>108713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850876"/>
          <a:ext cx="889000" cy="28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108713</xdr:rowOff>
    </xdr:from>
    <xdr:to>
      <xdr:col>69</xdr:col>
      <xdr:colOff>92075</xdr:colOff>
      <xdr:row>77</xdr:row>
      <xdr:rowOff>46989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38913"/>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112776</xdr:rowOff>
    </xdr:from>
    <xdr:to>
      <xdr:col>74</xdr:col>
      <xdr:colOff>31750</xdr:colOff>
      <xdr:row>75</xdr:row>
      <xdr:rowOff>42926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53103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57913</xdr:rowOff>
    </xdr:from>
    <xdr:to>
      <xdr:col>69</xdr:col>
      <xdr:colOff>142875</xdr:colOff>
      <xdr:row>76</xdr:row>
      <xdr:rowOff>159513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169689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162281</xdr:rowOff>
    </xdr:from>
    <xdr:to>
      <xdr:col>29</xdr:col>
      <xdr:colOff>127000</xdr:colOff>
      <xdr:row>18</xdr:row>
      <xdr:rowOff>41066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4556"/>
          <a:ext cx="647700" cy="50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41066</xdr:rowOff>
    </xdr:from>
    <xdr:to>
      <xdr:col>26</xdr:col>
      <xdr:colOff>50800</xdr:colOff>
      <xdr:row>18</xdr:row>
      <xdr:rowOff>80385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4791"/>
          <a:ext cx="6985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80385</xdr:rowOff>
    </xdr:from>
    <xdr:to>
      <xdr:col>22</xdr:col>
      <xdr:colOff>114300</xdr:colOff>
      <xdr:row>18</xdr:row>
      <xdr:rowOff>118770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14110"/>
          <a:ext cx="698500" cy="38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118770</xdr:rowOff>
    </xdr:from>
    <xdr:to>
      <xdr:col>18</xdr:col>
      <xdr:colOff>177800</xdr:colOff>
      <xdr:row>19</xdr:row>
      <xdr:rowOff>21234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2495"/>
          <a:ext cx="698500" cy="73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111481</xdr:rowOff>
    </xdr:from>
    <xdr:to>
      <xdr:col>29</xdr:col>
      <xdr:colOff>177800</xdr:colOff>
      <xdr:row>18</xdr:row>
      <xdr:rowOff>41631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3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83558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5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161716</xdr:rowOff>
    </xdr:from>
    <xdr:to>
      <xdr:col>26</xdr:col>
      <xdr:colOff>101600</xdr:colOff>
      <xdr:row>18</xdr:row>
      <xdr:rowOff>91866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3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76642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29585</xdr:rowOff>
    </xdr:from>
    <xdr:to>
      <xdr:col>22</xdr:col>
      <xdr:colOff>165100</xdr:colOff>
      <xdr:row>18</xdr:row>
      <xdr:rowOff>131185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3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115962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67970</xdr:rowOff>
    </xdr:from>
    <xdr:to>
      <xdr:col>19</xdr:col>
      <xdr:colOff>38100</xdr:colOff>
      <xdr:row>18</xdr:row>
      <xdr:rowOff>169570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1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154347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141884</xdr:rowOff>
    </xdr:from>
    <xdr:to>
      <xdr:col>15</xdr:col>
      <xdr:colOff>101600</xdr:colOff>
      <xdr:row>19</xdr:row>
      <xdr:rowOff>72034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5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56811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6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233169</xdr:rowOff>
    </xdr:from>
    <xdr:to>
      <xdr:col>29</xdr:col>
      <xdr:colOff>127000</xdr:colOff>
      <xdr:row>35</xdr:row>
      <xdr:rowOff>245153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43519"/>
          <a:ext cx="647700" cy="11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245153</xdr:rowOff>
    </xdr:from>
    <xdr:to>
      <xdr:col>26</xdr:col>
      <xdr:colOff>50800</xdr:colOff>
      <xdr:row>35</xdr:row>
      <xdr:rowOff>287706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55503"/>
          <a:ext cx="698500" cy="42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287706</xdr:rowOff>
    </xdr:from>
    <xdr:to>
      <xdr:col>22</xdr:col>
      <xdr:colOff>114300</xdr:colOff>
      <xdr:row>35</xdr:row>
      <xdr:rowOff>313472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98056"/>
          <a:ext cx="698500" cy="2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278791</xdr:rowOff>
    </xdr:from>
    <xdr:to>
      <xdr:col>18</xdr:col>
      <xdr:colOff>177800</xdr:colOff>
      <xdr:row>35</xdr:row>
      <xdr:rowOff>313472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89141"/>
          <a:ext cx="698500" cy="34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182369</xdr:rowOff>
    </xdr:from>
    <xdr:to>
      <xdr:col>29</xdr:col>
      <xdr:colOff>177800</xdr:colOff>
      <xdr:row>35</xdr:row>
      <xdr:rowOff>283969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9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27446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3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194353</xdr:rowOff>
    </xdr:from>
    <xdr:to>
      <xdr:col>26</xdr:col>
      <xdr:colOff>101600</xdr:colOff>
      <xdr:row>35</xdr:row>
      <xdr:rowOff>295953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0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306130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73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236906</xdr:rowOff>
    </xdr:from>
    <xdr:to>
      <xdr:col>22</xdr:col>
      <xdr:colOff>165100</xdr:colOff>
      <xdr:row>35</xdr:row>
      <xdr:rowOff>338506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4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1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262672</xdr:rowOff>
    </xdr:from>
    <xdr:to>
      <xdr:col>19</xdr:col>
      <xdr:colOff>38100</xdr:colOff>
      <xdr:row>36</xdr:row>
      <xdr:rowOff>21372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73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31549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41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227991</xdr:rowOff>
    </xdr:from>
    <xdr:to>
      <xdr:col>15</xdr:col>
      <xdr:colOff>101600</xdr:colOff>
      <xdr:row>35</xdr:row>
      <xdr:rowOff>329591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38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339768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0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29,255
26,920
20.73
13,918,829
13,282,780
556,571
7,133,248
9,198,656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73194</xdr:rowOff>
    </xdr:from>
    <xdr:to>
      <xdr:col>24</xdr:col>
      <xdr:colOff>63500</xdr:colOff>
      <xdr:row>36</xdr:row>
      <xdr:rowOff>91025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5394"/>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91025</xdr:rowOff>
    </xdr:from>
    <xdr:to>
      <xdr:col>19</xdr:col>
      <xdr:colOff>177800</xdr:colOff>
      <xdr:row>36</xdr:row>
      <xdr:rowOff>117967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63225"/>
          <a:ext cx="88900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117967</xdr:rowOff>
    </xdr:from>
    <xdr:to>
      <xdr:col>15</xdr:col>
      <xdr:colOff>50800</xdr:colOff>
      <xdr:row>37</xdr:row>
      <xdr:rowOff>4761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0167"/>
          <a:ext cx="889000" cy="5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4761</xdr:rowOff>
    </xdr:from>
    <xdr:to>
      <xdr:col>10</xdr:col>
      <xdr:colOff>114300</xdr:colOff>
      <xdr:row>38</xdr:row>
      <xdr:rowOff>69732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8411"/>
          <a:ext cx="889000" cy="23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22394</xdr:rowOff>
    </xdr:from>
    <xdr:to>
      <xdr:col>24</xdr:col>
      <xdr:colOff>114300</xdr:colOff>
      <xdr:row>36</xdr:row>
      <xdr:rowOff>123994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7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40225</xdr:rowOff>
    </xdr:from>
    <xdr:to>
      <xdr:col>20</xdr:col>
      <xdr:colOff>38100</xdr:colOff>
      <xdr:row>36</xdr:row>
      <xdr:rowOff>141825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132952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0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67167</xdr:rowOff>
    </xdr:from>
    <xdr:to>
      <xdr:col>15</xdr:col>
      <xdr:colOff>101600</xdr:colOff>
      <xdr:row>36</xdr:row>
      <xdr:rowOff>168767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3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159894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125411</xdr:rowOff>
    </xdr:from>
    <xdr:to>
      <xdr:col>10</xdr:col>
      <xdr:colOff>165100</xdr:colOff>
      <xdr:row>37</xdr:row>
      <xdr:rowOff>55561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46688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18932</xdr:rowOff>
    </xdr:from>
    <xdr:to>
      <xdr:col>6</xdr:col>
      <xdr:colOff>38100</xdr:colOff>
      <xdr:row>38</xdr:row>
      <xdr:rowOff>120532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111659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150654</xdr:rowOff>
    </xdr:from>
    <xdr:to>
      <xdr:col>24</xdr:col>
      <xdr:colOff>63500</xdr:colOff>
      <xdr:row>57</xdr:row>
      <xdr:rowOff>151889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23304"/>
          <a:ext cx="8382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150654</xdr:rowOff>
    </xdr:from>
    <xdr:to>
      <xdr:col>19</xdr:col>
      <xdr:colOff>177800</xdr:colOff>
      <xdr:row>58</xdr:row>
      <xdr:rowOff>46020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3304"/>
          <a:ext cx="889000" cy="6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46020</xdr:rowOff>
    </xdr:from>
    <xdr:to>
      <xdr:col>15</xdr:col>
      <xdr:colOff>50800</xdr:colOff>
      <xdr:row>58</xdr:row>
      <xdr:rowOff>46687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90120"/>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8767</xdr:rowOff>
    </xdr:from>
    <xdr:to>
      <xdr:col>10</xdr:col>
      <xdr:colOff>114300</xdr:colOff>
      <xdr:row>58</xdr:row>
      <xdr:rowOff>46687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52867"/>
          <a:ext cx="889000" cy="3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101089</xdr:rowOff>
    </xdr:from>
    <xdr:to>
      <xdr:col>24</xdr:col>
      <xdr:colOff>114300</xdr:colOff>
      <xdr:row>58</xdr:row>
      <xdr:rowOff>31239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79516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5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99854</xdr:rowOff>
    </xdr:from>
    <xdr:to>
      <xdr:col>20</xdr:col>
      <xdr:colOff>38100</xdr:colOff>
      <xdr:row>58</xdr:row>
      <xdr:rowOff>30004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21131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166670</xdr:rowOff>
    </xdr:from>
    <xdr:to>
      <xdr:col>15</xdr:col>
      <xdr:colOff>101600</xdr:colOff>
      <xdr:row>58</xdr:row>
      <xdr:rowOff>96820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3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87947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3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167337</xdr:rowOff>
    </xdr:from>
    <xdr:to>
      <xdr:col>10</xdr:col>
      <xdr:colOff>165100</xdr:colOff>
      <xdr:row>58</xdr:row>
      <xdr:rowOff>97487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129417</xdr:rowOff>
    </xdr:from>
    <xdr:to>
      <xdr:col>6</xdr:col>
      <xdr:colOff>38100</xdr:colOff>
      <xdr:row>58</xdr:row>
      <xdr:rowOff>59567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50694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9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156998</xdr:rowOff>
    </xdr:from>
    <xdr:to>
      <xdr:col>24</xdr:col>
      <xdr:colOff>63500</xdr:colOff>
      <xdr:row>78</xdr:row>
      <xdr:rowOff>12751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58648"/>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12751</xdr:rowOff>
    </xdr:from>
    <xdr:to>
      <xdr:col>19</xdr:col>
      <xdr:colOff>177800</xdr:colOff>
      <xdr:row>78</xdr:row>
      <xdr:rowOff>46813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85851"/>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46813</xdr:rowOff>
    </xdr:from>
    <xdr:to>
      <xdr:col>15</xdr:col>
      <xdr:colOff>50800</xdr:colOff>
      <xdr:row>78</xdr:row>
      <xdr:rowOff>65252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19913"/>
          <a:ext cx="889000" cy="1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65252</xdr:rowOff>
    </xdr:from>
    <xdr:to>
      <xdr:col>10</xdr:col>
      <xdr:colOff>114300</xdr:colOff>
      <xdr:row>78</xdr:row>
      <xdr:rowOff>69748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3835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106198</xdr:rowOff>
    </xdr:from>
    <xdr:to>
      <xdr:col>24</xdr:col>
      <xdr:colOff>114300</xdr:colOff>
      <xdr:row>78</xdr:row>
      <xdr:rowOff>36348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84625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133401</xdr:rowOff>
    </xdr:from>
    <xdr:to>
      <xdr:col>20</xdr:col>
      <xdr:colOff>38100</xdr:colOff>
      <xdr:row>78</xdr:row>
      <xdr:rowOff>63551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54678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2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167463</xdr:rowOff>
    </xdr:from>
    <xdr:to>
      <xdr:col>15</xdr:col>
      <xdr:colOff>101600</xdr:colOff>
      <xdr:row>78</xdr:row>
      <xdr:rowOff>97613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88740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14452</xdr:rowOff>
    </xdr:from>
    <xdr:to>
      <xdr:col>10</xdr:col>
      <xdr:colOff>165100</xdr:colOff>
      <xdr:row>78</xdr:row>
      <xdr:rowOff>116052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107179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18948</xdr:rowOff>
    </xdr:from>
    <xdr:to>
      <xdr:col>6</xdr:col>
      <xdr:colOff>38100</xdr:colOff>
      <xdr:row>78</xdr:row>
      <xdr:rowOff>120548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111675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76467</xdr:rowOff>
    </xdr:from>
    <xdr:to>
      <xdr:col>24</xdr:col>
      <xdr:colOff>62865</xdr:colOff>
      <xdr:row>97</xdr:row>
      <xdr:rowOff>72416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06967"/>
          <a:ext cx="1270" cy="1196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76243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72416</xdr:rowOff>
    </xdr:from>
    <xdr:to>
      <xdr:col>24</xdr:col>
      <xdr:colOff>152400</xdr:colOff>
      <xdr:row>97</xdr:row>
      <xdr:rowOff>72416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03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23144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76467</xdr:rowOff>
    </xdr:from>
    <xdr:to>
      <xdr:col>24</xdr:col>
      <xdr:colOff>152400</xdr:colOff>
      <xdr:row>90</xdr:row>
      <xdr:rowOff>76467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0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15939</xdr:rowOff>
    </xdr:from>
    <xdr:to>
      <xdr:col>24</xdr:col>
      <xdr:colOff>63500</xdr:colOff>
      <xdr:row>97</xdr:row>
      <xdr:rowOff>19786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46589"/>
          <a:ext cx="8382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37520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3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14643</xdr:rowOff>
    </xdr:from>
    <xdr:to>
      <xdr:col>24</xdr:col>
      <xdr:colOff>114300</xdr:colOff>
      <xdr:row>95</xdr:row>
      <xdr:rowOff>116243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49961</xdr:rowOff>
    </xdr:from>
    <xdr:to>
      <xdr:col>19</xdr:col>
      <xdr:colOff>177800</xdr:colOff>
      <xdr:row>97</xdr:row>
      <xdr:rowOff>15939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09161"/>
          <a:ext cx="889000" cy="13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77851</xdr:rowOff>
    </xdr:from>
    <xdr:to>
      <xdr:col>20</xdr:col>
      <xdr:colOff>38100</xdr:colOff>
      <xdr:row>96</xdr:row>
      <xdr:rowOff>8001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24528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49961</xdr:rowOff>
    </xdr:from>
    <xdr:to>
      <xdr:col>15</xdr:col>
      <xdr:colOff>50800</xdr:colOff>
      <xdr:row>97</xdr:row>
      <xdr:rowOff>121971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09161"/>
          <a:ext cx="889000" cy="24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88760</xdr:rowOff>
    </xdr:from>
    <xdr:to>
      <xdr:col>15</xdr:col>
      <xdr:colOff>101600</xdr:colOff>
      <xdr:row>95</xdr:row>
      <xdr:rowOff>18910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35437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59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121971</xdr:rowOff>
    </xdr:from>
    <xdr:to>
      <xdr:col>10</xdr:col>
      <xdr:colOff>114300</xdr:colOff>
      <xdr:row>97</xdr:row>
      <xdr:rowOff>169329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52621"/>
          <a:ext cx="889000" cy="4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19875</xdr:rowOff>
    </xdr:from>
    <xdr:to>
      <xdr:col>10</xdr:col>
      <xdr:colOff>165100</xdr:colOff>
      <xdr:row>96</xdr:row>
      <xdr:rowOff>121475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138002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61367</xdr:rowOff>
    </xdr:from>
    <xdr:to>
      <xdr:col>6</xdr:col>
      <xdr:colOff>38100</xdr:colOff>
      <xdr:row>96</xdr:row>
      <xdr:rowOff>162967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2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8044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140436</xdr:rowOff>
    </xdr:from>
    <xdr:to>
      <xdr:col>24</xdr:col>
      <xdr:colOff>114300</xdr:colOff>
      <xdr:row>97</xdr:row>
      <xdr:rowOff>70586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55363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1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136589</xdr:rowOff>
    </xdr:from>
    <xdr:to>
      <xdr:col>20</xdr:col>
      <xdr:colOff>38100</xdr:colOff>
      <xdr:row>97</xdr:row>
      <xdr:rowOff>66739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57866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8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170611</xdr:rowOff>
    </xdr:from>
    <xdr:to>
      <xdr:col>15</xdr:col>
      <xdr:colOff>101600</xdr:colOff>
      <xdr:row>96</xdr:row>
      <xdr:rowOff>100761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91888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71171</xdr:rowOff>
    </xdr:from>
    <xdr:to>
      <xdr:col>10</xdr:col>
      <xdr:colOff>165100</xdr:colOff>
      <xdr:row>98</xdr:row>
      <xdr:rowOff>1321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163898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9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118529</xdr:rowOff>
    </xdr:from>
    <xdr:to>
      <xdr:col>6</xdr:col>
      <xdr:colOff>38100</xdr:colOff>
      <xdr:row>98</xdr:row>
      <xdr:rowOff>48679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39806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120063</xdr:rowOff>
    </xdr:from>
    <xdr:to>
      <xdr:col>55</xdr:col>
      <xdr:colOff>0</xdr:colOff>
      <xdr:row>35</xdr:row>
      <xdr:rowOff>141026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20813"/>
          <a:ext cx="838200" cy="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141026</xdr:rowOff>
    </xdr:from>
    <xdr:to>
      <xdr:col>50</xdr:col>
      <xdr:colOff>114300</xdr:colOff>
      <xdr:row>36</xdr:row>
      <xdr:rowOff>28015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41776"/>
          <a:ext cx="889000" cy="5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84886</xdr:rowOff>
    </xdr:from>
    <xdr:to>
      <xdr:col>45</xdr:col>
      <xdr:colOff>177800</xdr:colOff>
      <xdr:row>36</xdr:row>
      <xdr:rowOff>28015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742736"/>
          <a:ext cx="889000" cy="45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84886</xdr:rowOff>
    </xdr:from>
    <xdr:to>
      <xdr:col>41</xdr:col>
      <xdr:colOff>50800</xdr:colOff>
      <xdr:row>36</xdr:row>
      <xdr:rowOff>152831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742736"/>
          <a:ext cx="889000" cy="5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69263</xdr:rowOff>
    </xdr:from>
    <xdr:to>
      <xdr:col>55</xdr:col>
      <xdr:colOff>50800</xdr:colOff>
      <xdr:row>35</xdr:row>
      <xdr:rowOff>170863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92140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2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90226</xdr:rowOff>
    </xdr:from>
    <xdr:to>
      <xdr:col>50</xdr:col>
      <xdr:colOff>165100</xdr:colOff>
      <xdr:row>36</xdr:row>
      <xdr:rowOff>20376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36903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6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148665</xdr:rowOff>
    </xdr:from>
    <xdr:to>
      <xdr:col>46</xdr:col>
      <xdr:colOff>38100</xdr:colOff>
      <xdr:row>36</xdr:row>
      <xdr:rowOff>78815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95342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92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34086</xdr:rowOff>
    </xdr:from>
    <xdr:to>
      <xdr:col>41</xdr:col>
      <xdr:colOff>101600</xdr:colOff>
      <xdr:row>33</xdr:row>
      <xdr:rowOff>135686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6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152213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46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102031</xdr:rowOff>
    </xdr:from>
    <xdr:to>
      <xdr:col>36</xdr:col>
      <xdr:colOff>165100</xdr:colOff>
      <xdr:row>37</xdr:row>
      <xdr:rowOff>32181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48708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4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161341</xdr:rowOff>
    </xdr:from>
    <xdr:to>
      <xdr:col>55</xdr:col>
      <xdr:colOff>0</xdr:colOff>
      <xdr:row>58</xdr:row>
      <xdr:rowOff>81655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33991"/>
          <a:ext cx="838200" cy="9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143710</xdr:rowOff>
    </xdr:from>
    <xdr:to>
      <xdr:col>50</xdr:col>
      <xdr:colOff>114300</xdr:colOff>
      <xdr:row>58</xdr:row>
      <xdr:rowOff>81655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16360"/>
          <a:ext cx="889000" cy="10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106782</xdr:rowOff>
    </xdr:from>
    <xdr:to>
      <xdr:col>45</xdr:col>
      <xdr:colOff>177800</xdr:colOff>
      <xdr:row>57</xdr:row>
      <xdr:rowOff>143710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79432"/>
          <a:ext cx="889000" cy="3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106782</xdr:rowOff>
    </xdr:from>
    <xdr:to>
      <xdr:col>41</xdr:col>
      <xdr:colOff>50800</xdr:colOff>
      <xdr:row>58</xdr:row>
      <xdr:rowOff>31582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79432"/>
          <a:ext cx="889000" cy="9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110541</xdr:rowOff>
    </xdr:from>
    <xdr:to>
      <xdr:col>55</xdr:col>
      <xdr:colOff>50800</xdr:colOff>
      <xdr:row>58</xdr:row>
      <xdr:rowOff>40691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25468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30855</xdr:rowOff>
    </xdr:from>
    <xdr:to>
      <xdr:col>50</xdr:col>
      <xdr:colOff>165100</xdr:colOff>
      <xdr:row>58</xdr:row>
      <xdr:rowOff>132455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123582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6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92910</xdr:rowOff>
    </xdr:from>
    <xdr:to>
      <xdr:col>46</xdr:col>
      <xdr:colOff>38100</xdr:colOff>
      <xdr:row>58</xdr:row>
      <xdr:rowOff>23060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6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14187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5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55982</xdr:rowOff>
    </xdr:from>
    <xdr:to>
      <xdr:col>41</xdr:col>
      <xdr:colOff>101600</xdr:colOff>
      <xdr:row>57</xdr:row>
      <xdr:rowOff>157582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148709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2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152232</xdr:rowOff>
    </xdr:from>
    <xdr:to>
      <xdr:col>36</xdr:col>
      <xdr:colOff>165100</xdr:colOff>
      <xdr:row>58</xdr:row>
      <xdr:rowOff>82382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2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73509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1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56381</xdr:rowOff>
    </xdr:from>
    <xdr:to>
      <xdr:col>55</xdr:col>
      <xdr:colOff>0</xdr:colOff>
      <xdr:row>79</xdr:row>
      <xdr:rowOff>59778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600931"/>
          <a:ext cx="8382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56381</xdr:rowOff>
    </xdr:from>
    <xdr:to>
      <xdr:col>50</xdr:col>
      <xdr:colOff>114300</xdr:colOff>
      <xdr:row>79</xdr:row>
      <xdr:rowOff>68594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600931"/>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27609</xdr:rowOff>
    </xdr:from>
    <xdr:to>
      <xdr:col>45</xdr:col>
      <xdr:colOff>177800</xdr:colOff>
      <xdr:row>79</xdr:row>
      <xdr:rowOff>68594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00709"/>
          <a:ext cx="889000" cy="2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27609</xdr:rowOff>
    </xdr:from>
    <xdr:to>
      <xdr:col>41</xdr:col>
      <xdr:colOff>50800</xdr:colOff>
      <xdr:row>78</xdr:row>
      <xdr:rowOff>88667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00709"/>
          <a:ext cx="889000" cy="6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8978</xdr:rowOff>
    </xdr:from>
    <xdr:to>
      <xdr:col>55</xdr:col>
      <xdr:colOff>50800</xdr:colOff>
      <xdr:row>79</xdr:row>
      <xdr:rowOff>110578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95355</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5581</xdr:rowOff>
    </xdr:from>
    <xdr:to>
      <xdr:col>50</xdr:col>
      <xdr:colOff>165100</xdr:colOff>
      <xdr:row>79</xdr:row>
      <xdr:rowOff>107181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98308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17794</xdr:rowOff>
    </xdr:from>
    <xdr:to>
      <xdr:col>46</xdr:col>
      <xdr:colOff>38100</xdr:colOff>
      <xdr:row>79</xdr:row>
      <xdr:rowOff>119394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6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110521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5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148259</xdr:rowOff>
    </xdr:from>
    <xdr:to>
      <xdr:col>41</xdr:col>
      <xdr:colOff>101600</xdr:colOff>
      <xdr:row>78</xdr:row>
      <xdr:rowOff>78409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94936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12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37867</xdr:rowOff>
    </xdr:from>
    <xdr:to>
      <xdr:col>36</xdr:col>
      <xdr:colOff>165100</xdr:colOff>
      <xdr:row>78</xdr:row>
      <xdr:rowOff>139467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1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155994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1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13872</xdr:rowOff>
    </xdr:from>
    <xdr:to>
      <xdr:col>55</xdr:col>
      <xdr:colOff>0</xdr:colOff>
      <xdr:row>98</xdr:row>
      <xdr:rowOff>92184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815972"/>
          <a:ext cx="838200" cy="7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47825</xdr:rowOff>
    </xdr:from>
    <xdr:to>
      <xdr:col>50</xdr:col>
      <xdr:colOff>114300</xdr:colOff>
      <xdr:row>98</xdr:row>
      <xdr:rowOff>92184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849925"/>
          <a:ext cx="889000" cy="4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47825</xdr:rowOff>
    </xdr:from>
    <xdr:to>
      <xdr:col>45</xdr:col>
      <xdr:colOff>177800</xdr:colOff>
      <xdr:row>98</xdr:row>
      <xdr:rowOff>106204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849925"/>
          <a:ext cx="889000" cy="5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106204</xdr:rowOff>
    </xdr:from>
    <xdr:to>
      <xdr:col>41</xdr:col>
      <xdr:colOff>50800</xdr:colOff>
      <xdr:row>99</xdr:row>
      <xdr:rowOff>20720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908304"/>
          <a:ext cx="889000" cy="8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134522</xdr:rowOff>
    </xdr:from>
    <xdr:to>
      <xdr:col>55</xdr:col>
      <xdr:colOff>50800</xdr:colOff>
      <xdr:row>98</xdr:row>
      <xdr:rowOff>64672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6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112949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41384</xdr:rowOff>
    </xdr:from>
    <xdr:to>
      <xdr:col>50</xdr:col>
      <xdr:colOff>165100</xdr:colOff>
      <xdr:row>98</xdr:row>
      <xdr:rowOff>142984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134111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93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168475</xdr:rowOff>
    </xdr:from>
    <xdr:to>
      <xdr:col>46</xdr:col>
      <xdr:colOff>38100</xdr:colOff>
      <xdr:row>98</xdr:row>
      <xdr:rowOff>98625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89752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9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55404</xdr:rowOff>
    </xdr:from>
    <xdr:to>
      <xdr:col>41</xdr:col>
      <xdr:colOff>101600</xdr:colOff>
      <xdr:row>98</xdr:row>
      <xdr:rowOff>157004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148131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5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141370</xdr:rowOff>
    </xdr:from>
    <xdr:to>
      <xdr:col>36</xdr:col>
      <xdr:colOff>165100</xdr:colOff>
      <xdr:row>99</xdr:row>
      <xdr:rowOff>71520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9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62647</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37428" y="1703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96544</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3094"/>
          <a:ext cx="838200" cy="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96544</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783094"/>
          <a:ext cx="889000" cy="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45744</xdr:rowOff>
    </xdr:from>
    <xdr:to>
      <xdr:col>81</xdr:col>
      <xdr:colOff>101600</xdr:colOff>
      <xdr:row>39</xdr:row>
      <xdr:rowOff>147344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138471</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82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13380</xdr:rowOff>
    </xdr:from>
    <xdr:to>
      <xdr:col>85</xdr:col>
      <xdr:colOff>127000</xdr:colOff>
      <xdr:row>75</xdr:row>
      <xdr:rowOff>58338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872130"/>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13380</xdr:rowOff>
    </xdr:from>
    <xdr:to>
      <xdr:col>81</xdr:col>
      <xdr:colOff>50800</xdr:colOff>
      <xdr:row>75</xdr:row>
      <xdr:rowOff>29896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872130"/>
          <a:ext cx="8890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29896</xdr:rowOff>
    </xdr:from>
    <xdr:to>
      <xdr:col>76</xdr:col>
      <xdr:colOff>114300</xdr:colOff>
      <xdr:row>75</xdr:row>
      <xdr:rowOff>64891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888646"/>
          <a:ext cx="8890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42717</xdr:rowOff>
    </xdr:from>
    <xdr:to>
      <xdr:col>71</xdr:col>
      <xdr:colOff>177800</xdr:colOff>
      <xdr:row>75</xdr:row>
      <xdr:rowOff>64891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901467"/>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7538</xdr:rowOff>
    </xdr:from>
    <xdr:to>
      <xdr:col>85</xdr:col>
      <xdr:colOff>177800</xdr:colOff>
      <xdr:row>75</xdr:row>
      <xdr:rowOff>109138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8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30415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71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134030</xdr:rowOff>
    </xdr:from>
    <xdr:to>
      <xdr:col>81</xdr:col>
      <xdr:colOff>101600</xdr:colOff>
      <xdr:row>75</xdr:row>
      <xdr:rowOff>64180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82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80707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59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150546</xdr:rowOff>
    </xdr:from>
    <xdr:to>
      <xdr:col>76</xdr:col>
      <xdr:colOff>165100</xdr:colOff>
      <xdr:row>75</xdr:row>
      <xdr:rowOff>80696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97223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6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14091</xdr:rowOff>
    </xdr:from>
    <xdr:to>
      <xdr:col>72</xdr:col>
      <xdr:colOff>38100</xdr:colOff>
      <xdr:row>75</xdr:row>
      <xdr:rowOff>115691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8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132218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6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163367</xdr:rowOff>
    </xdr:from>
    <xdr:to>
      <xdr:col>67</xdr:col>
      <xdr:colOff>101600</xdr:colOff>
      <xdr:row>75</xdr:row>
      <xdr:rowOff>93517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8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110044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6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37722</xdr:rowOff>
    </xdr:from>
    <xdr:to>
      <xdr:col>85</xdr:col>
      <xdr:colOff>127000</xdr:colOff>
      <xdr:row>98</xdr:row>
      <xdr:rowOff>40030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839822"/>
          <a:ext cx="8382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37722</xdr:rowOff>
    </xdr:from>
    <xdr:to>
      <xdr:col>81</xdr:col>
      <xdr:colOff>50800</xdr:colOff>
      <xdr:row>98</xdr:row>
      <xdr:rowOff>119362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839822"/>
          <a:ext cx="889000" cy="8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99459</xdr:rowOff>
    </xdr:from>
    <xdr:to>
      <xdr:col>76</xdr:col>
      <xdr:colOff>114300</xdr:colOff>
      <xdr:row>98</xdr:row>
      <xdr:rowOff>119362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901559"/>
          <a:ext cx="889000" cy="1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99459</xdr:rowOff>
    </xdr:from>
    <xdr:to>
      <xdr:col>71</xdr:col>
      <xdr:colOff>177800</xdr:colOff>
      <xdr:row>98</xdr:row>
      <xdr:rowOff>152383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901559"/>
          <a:ext cx="889000" cy="5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160680</xdr:rowOff>
    </xdr:from>
    <xdr:to>
      <xdr:col>85</xdr:col>
      <xdr:colOff>177800</xdr:colOff>
      <xdr:row>98</xdr:row>
      <xdr:rowOff>90830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12107</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4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158372</xdr:rowOff>
    </xdr:from>
    <xdr:to>
      <xdr:col>81</xdr:col>
      <xdr:colOff>101600</xdr:colOff>
      <xdr:row>98</xdr:row>
      <xdr:rowOff>88522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8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105049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56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68562</xdr:rowOff>
    </xdr:from>
    <xdr:to>
      <xdr:col>76</xdr:col>
      <xdr:colOff>165100</xdr:colOff>
      <xdr:row>98</xdr:row>
      <xdr:rowOff>170162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7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161289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96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48659</xdr:rowOff>
    </xdr:from>
    <xdr:to>
      <xdr:col>72</xdr:col>
      <xdr:colOff>38100</xdr:colOff>
      <xdr:row>98</xdr:row>
      <xdr:rowOff>150259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5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166786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62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101583</xdr:rowOff>
    </xdr:from>
    <xdr:to>
      <xdr:col>67</xdr:col>
      <xdr:colOff>101600</xdr:colOff>
      <xdr:row>99</xdr:row>
      <xdr:rowOff>31733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0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48260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67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98552</xdr:rowOff>
    </xdr:from>
    <xdr:to>
      <xdr:col>116</xdr:col>
      <xdr:colOff>63500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21410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97866</xdr:rowOff>
    </xdr:from>
    <xdr:to>
      <xdr:col>111</xdr:col>
      <xdr:colOff>177800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13416"/>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97866</xdr:rowOff>
    </xdr:from>
    <xdr:to>
      <xdr:col>107</xdr:col>
      <xdr:colOff>50800</xdr:colOff>
      <xdr:row>59</xdr:row>
      <xdr:rowOff>97866</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213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97213</xdr:rowOff>
    </xdr:from>
    <xdr:to>
      <xdr:col>102</xdr:col>
      <xdr:colOff>114300</xdr:colOff>
      <xdr:row>59</xdr:row>
      <xdr:rowOff>97866</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1276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47752</xdr:rowOff>
    </xdr:from>
    <xdr:to>
      <xdr:col>116</xdr:col>
      <xdr:colOff>114300</xdr:colOff>
      <xdr:row>59</xdr:row>
      <xdr:rowOff>149352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134129</xdr:rowOff>
    </xdr:from>
    <xdr:ext cx="313932"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82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47066</xdr:rowOff>
    </xdr:from>
    <xdr:to>
      <xdr:col>107</xdr:col>
      <xdr:colOff>101600</xdr:colOff>
      <xdr:row>59</xdr:row>
      <xdr:rowOff>148666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139793</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77333" y="10255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47066</xdr:rowOff>
    </xdr:from>
    <xdr:to>
      <xdr:col>102</xdr:col>
      <xdr:colOff>165100</xdr:colOff>
      <xdr:row>59</xdr:row>
      <xdr:rowOff>148666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139793</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88333" y="10255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46413</xdr:rowOff>
    </xdr:from>
    <xdr:to>
      <xdr:col>98</xdr:col>
      <xdr:colOff>38100</xdr:colOff>
      <xdr:row>59</xdr:row>
      <xdr:rowOff>148013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139140</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99333" y="102546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148478</xdr:rowOff>
    </xdr:from>
    <xdr:to>
      <xdr:col>116</xdr:col>
      <xdr:colOff>63500</xdr:colOff>
      <xdr:row>78</xdr:row>
      <xdr:rowOff>154970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521578"/>
          <a:ext cx="8382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154970</xdr:rowOff>
    </xdr:from>
    <xdr:to>
      <xdr:col>111</xdr:col>
      <xdr:colOff>177800</xdr:colOff>
      <xdr:row>78</xdr:row>
      <xdr:rowOff>168939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5280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165897</xdr:rowOff>
    </xdr:from>
    <xdr:to>
      <xdr:col>107</xdr:col>
      <xdr:colOff>50800</xdr:colOff>
      <xdr:row>78</xdr:row>
      <xdr:rowOff>168939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3538997"/>
          <a:ext cx="889000" cy="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20073</xdr:rowOff>
    </xdr:from>
    <xdr:to>
      <xdr:col>102</xdr:col>
      <xdr:colOff>114300</xdr:colOff>
      <xdr:row>78</xdr:row>
      <xdr:rowOff>165897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050273"/>
          <a:ext cx="889000" cy="48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97678</xdr:rowOff>
    </xdr:from>
    <xdr:to>
      <xdr:col>116</xdr:col>
      <xdr:colOff>114300</xdr:colOff>
      <xdr:row>79</xdr:row>
      <xdr:rowOff>27828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4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12605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38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104170</xdr:rowOff>
    </xdr:from>
    <xdr:to>
      <xdr:col>112</xdr:col>
      <xdr:colOff>38100</xdr:colOff>
      <xdr:row>79</xdr:row>
      <xdr:rowOff>34320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47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25447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56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118139</xdr:rowOff>
    </xdr:from>
    <xdr:to>
      <xdr:col>107</xdr:col>
      <xdr:colOff>101600</xdr:colOff>
      <xdr:row>79</xdr:row>
      <xdr:rowOff>48289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4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39416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5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115097</xdr:rowOff>
    </xdr:from>
    <xdr:to>
      <xdr:col>102</xdr:col>
      <xdr:colOff>165100</xdr:colOff>
      <xdr:row>79</xdr:row>
      <xdr:rowOff>45247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48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36374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5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140724</xdr:rowOff>
    </xdr:from>
    <xdr:to>
      <xdr:col>98</xdr:col>
      <xdr:colOff>38100</xdr:colOff>
      <xdr:row>76</xdr:row>
      <xdr:rowOff>70873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994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62000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9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歳出総額は、住民</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人当たり</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45</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4,035</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円となっており、令和</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2,415</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円の増加となった。</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主な増加の要因は、給与改定に伴う人件費の増加に加え、多目的広場の整備や図書館用地の購入等による普通建設事業費の増加が挙げられる。</a:t>
          </a:r>
          <a:endPar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また、類似団体</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平均や県平均を下回る項目として、人件費や維持補修費については、ごみ処理業務、し尿処理業務、学校給食業務等を一部事務組合において運営していることに加え、消防救急業務を広域化していることが考えられ、扶助費については、高齢化率が県全体の数値</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30.4</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ポイント）と比較して</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4.2</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ポイント低いことが要因の一つであると考えられる。繰出金については令和</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年度から継続して類似団体</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平均や県平均を大きく下回っているが、これは、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年度より公共下水道事業会計が公営企業会計に移行したことで、公共下水道事業会計への繰出金が補助費等に計上されるよう</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になったためである。</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　静岡県公式ホームページ令和</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年度高齢者福祉行政の基礎調査結果参照）</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29,255
26,920
20.73
13,918,829
13,282,780
556,571
7,133,248
9,198,656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97028</xdr:rowOff>
    </xdr:from>
    <xdr:to>
      <xdr:col>24</xdr:col>
      <xdr:colOff>63500</xdr:colOff>
      <xdr:row>36</xdr:row>
      <xdr:rowOff>161417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9228"/>
          <a:ext cx="8382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107315</xdr:rowOff>
    </xdr:from>
    <xdr:to>
      <xdr:col>19</xdr:col>
      <xdr:colOff>177800</xdr:colOff>
      <xdr:row>36</xdr:row>
      <xdr:rowOff>161417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9515"/>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107315</xdr:rowOff>
    </xdr:from>
    <xdr:to>
      <xdr:col>15</xdr:col>
      <xdr:colOff>50800</xdr:colOff>
      <xdr:row>36</xdr:row>
      <xdr:rowOff>113411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951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100076</xdr:rowOff>
    </xdr:from>
    <xdr:to>
      <xdr:col>10</xdr:col>
      <xdr:colOff>114300</xdr:colOff>
      <xdr:row>36</xdr:row>
      <xdr:rowOff>113411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227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46228</xdr:rowOff>
    </xdr:from>
    <xdr:to>
      <xdr:col>24</xdr:col>
      <xdr:colOff>114300</xdr:colOff>
      <xdr:row>36</xdr:row>
      <xdr:rowOff>147828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24655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110617</xdr:rowOff>
    </xdr:from>
    <xdr:to>
      <xdr:col>20</xdr:col>
      <xdr:colOff>38100</xdr:colOff>
      <xdr:row>37</xdr:row>
      <xdr:rowOff>40767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31894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56515</xdr:rowOff>
    </xdr:from>
    <xdr:to>
      <xdr:col>15</xdr:col>
      <xdr:colOff>101600</xdr:colOff>
      <xdr:row>36</xdr:row>
      <xdr:rowOff>158115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149242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62611</xdr:rowOff>
    </xdr:from>
    <xdr:to>
      <xdr:col>10</xdr:col>
      <xdr:colOff>165100</xdr:colOff>
      <xdr:row>36</xdr:row>
      <xdr:rowOff>164211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155338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142003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83569</xdr:rowOff>
    </xdr:from>
    <xdr:to>
      <xdr:col>24</xdr:col>
      <xdr:colOff>63500</xdr:colOff>
      <xdr:row>58</xdr:row>
      <xdr:rowOff>95043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27669"/>
          <a:ext cx="838200" cy="1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34400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78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95043</xdr:rowOff>
    </xdr:from>
    <xdr:to>
      <xdr:col>19</xdr:col>
      <xdr:colOff>177800</xdr:colOff>
      <xdr:row>58</xdr:row>
      <xdr:rowOff>146341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39143"/>
          <a:ext cx="889000" cy="5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150123</xdr:rowOff>
    </xdr:from>
    <xdr:to>
      <xdr:col>15</xdr:col>
      <xdr:colOff>50800</xdr:colOff>
      <xdr:row>58</xdr:row>
      <xdr:rowOff>146341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22773"/>
          <a:ext cx="889000" cy="16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150123</xdr:rowOff>
    </xdr:from>
    <xdr:to>
      <xdr:col>10</xdr:col>
      <xdr:colOff>114300</xdr:colOff>
      <xdr:row>58</xdr:row>
      <xdr:rowOff>166920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22773"/>
          <a:ext cx="889000" cy="18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39469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32769</xdr:rowOff>
    </xdr:from>
    <xdr:to>
      <xdr:col>24</xdr:col>
      <xdr:colOff>114300</xdr:colOff>
      <xdr:row>58</xdr:row>
      <xdr:rowOff>134369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163596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44243</xdr:rowOff>
    </xdr:from>
    <xdr:to>
      <xdr:col>20</xdr:col>
      <xdr:colOff>38100</xdr:colOff>
      <xdr:row>58</xdr:row>
      <xdr:rowOff>145843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162370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6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95541</xdr:rowOff>
    </xdr:from>
    <xdr:to>
      <xdr:col>15</xdr:col>
      <xdr:colOff>101600</xdr:colOff>
      <xdr:row>59</xdr:row>
      <xdr:rowOff>25691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16818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99323</xdr:rowOff>
    </xdr:from>
    <xdr:to>
      <xdr:col>10</xdr:col>
      <xdr:colOff>165100</xdr:colOff>
      <xdr:row>58</xdr:row>
      <xdr:rowOff>29473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46000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4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116120</xdr:rowOff>
    </xdr:from>
    <xdr:to>
      <xdr:col>6</xdr:col>
      <xdr:colOff>38100</xdr:colOff>
      <xdr:row>59</xdr:row>
      <xdr:rowOff>46270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37397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129282</xdr:rowOff>
    </xdr:from>
    <xdr:to>
      <xdr:col>24</xdr:col>
      <xdr:colOff>62865</xdr:colOff>
      <xdr:row>77</xdr:row>
      <xdr:rowOff>6111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59332"/>
          <a:ext cx="1270" cy="12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9938</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1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6111</xdr:rowOff>
    </xdr:from>
    <xdr:to>
      <xdr:col>24</xdr:col>
      <xdr:colOff>152400</xdr:colOff>
      <xdr:row>77</xdr:row>
      <xdr:rowOff>6111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0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75959</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3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129282</xdr:rowOff>
    </xdr:from>
    <xdr:to>
      <xdr:col>24</xdr:col>
      <xdr:colOff>152400</xdr:colOff>
      <xdr:row>69</xdr:row>
      <xdr:rowOff>129282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6111</xdr:rowOff>
    </xdr:from>
    <xdr:to>
      <xdr:col>24</xdr:col>
      <xdr:colOff>63500</xdr:colOff>
      <xdr:row>77</xdr:row>
      <xdr:rowOff>80187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07761"/>
          <a:ext cx="838200" cy="7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51547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38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28670</xdr:rowOff>
    </xdr:from>
    <xdr:to>
      <xdr:col>24</xdr:col>
      <xdr:colOff>114300</xdr:colOff>
      <xdr:row>75</xdr:row>
      <xdr:rowOff>130270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8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51885</xdr:rowOff>
    </xdr:from>
    <xdr:to>
      <xdr:col>19</xdr:col>
      <xdr:colOff>177800</xdr:colOff>
      <xdr:row>77</xdr:row>
      <xdr:rowOff>80187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53535"/>
          <a:ext cx="88900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111673</xdr:rowOff>
    </xdr:from>
    <xdr:to>
      <xdr:col>20</xdr:col>
      <xdr:colOff>38100</xdr:colOff>
      <xdr:row>76</xdr:row>
      <xdr:rowOff>41824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58350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51885</xdr:rowOff>
    </xdr:from>
    <xdr:to>
      <xdr:col>15</xdr:col>
      <xdr:colOff>50800</xdr:colOff>
      <xdr:row>78</xdr:row>
      <xdr:rowOff>95417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53535"/>
          <a:ext cx="889000" cy="21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169781</xdr:rowOff>
    </xdr:from>
    <xdr:to>
      <xdr:col>15</xdr:col>
      <xdr:colOff>101600</xdr:colOff>
      <xdr:row>75</xdr:row>
      <xdr:rowOff>99931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116458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95417</xdr:rowOff>
    </xdr:from>
    <xdr:to>
      <xdr:col>10</xdr:col>
      <xdr:colOff>114300</xdr:colOff>
      <xdr:row>78</xdr:row>
      <xdr:rowOff>149617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68517"/>
          <a:ext cx="889000" cy="5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92971</xdr:rowOff>
    </xdr:from>
    <xdr:to>
      <xdr:col>10</xdr:col>
      <xdr:colOff>165100</xdr:colOff>
      <xdr:row>77</xdr:row>
      <xdr:rowOff>23121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39648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128829</xdr:rowOff>
    </xdr:from>
    <xdr:to>
      <xdr:col>6</xdr:col>
      <xdr:colOff>38100</xdr:colOff>
      <xdr:row>77</xdr:row>
      <xdr:rowOff>58979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75506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126761</xdr:rowOff>
    </xdr:from>
    <xdr:to>
      <xdr:col>24</xdr:col>
      <xdr:colOff>114300</xdr:colOff>
      <xdr:row>77</xdr:row>
      <xdr:rowOff>56911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5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41688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7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29387</xdr:rowOff>
    </xdr:from>
    <xdr:to>
      <xdr:col>20</xdr:col>
      <xdr:colOff>38100</xdr:colOff>
      <xdr:row>77</xdr:row>
      <xdr:rowOff>130987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3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122114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2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1085</xdr:rowOff>
    </xdr:from>
    <xdr:to>
      <xdr:col>15</xdr:col>
      <xdr:colOff>101600</xdr:colOff>
      <xdr:row>77</xdr:row>
      <xdr:rowOff>102685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93812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9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44617</xdr:rowOff>
    </xdr:from>
    <xdr:to>
      <xdr:col>10</xdr:col>
      <xdr:colOff>165100</xdr:colOff>
      <xdr:row>78</xdr:row>
      <xdr:rowOff>146217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137344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98817</xdr:rowOff>
    </xdr:from>
    <xdr:to>
      <xdr:col>6</xdr:col>
      <xdr:colOff>38100</xdr:colOff>
      <xdr:row>79</xdr:row>
      <xdr:rowOff>28967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7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20094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6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130136</xdr:rowOff>
    </xdr:from>
    <xdr:to>
      <xdr:col>24</xdr:col>
      <xdr:colOff>63500</xdr:colOff>
      <xdr:row>89</xdr:row>
      <xdr:rowOff>167208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5389186"/>
          <a:ext cx="8382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130136</xdr:rowOff>
    </xdr:from>
    <xdr:to>
      <xdr:col>19</xdr:col>
      <xdr:colOff>177800</xdr:colOff>
      <xdr:row>90</xdr:row>
      <xdr:rowOff>34697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389186"/>
          <a:ext cx="889000" cy="7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34697</xdr:rowOff>
    </xdr:from>
    <xdr:to>
      <xdr:col>15</xdr:col>
      <xdr:colOff>50800</xdr:colOff>
      <xdr:row>92</xdr:row>
      <xdr:rowOff>77863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5465197"/>
          <a:ext cx="889000" cy="38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77863</xdr:rowOff>
    </xdr:from>
    <xdr:to>
      <xdr:col>10</xdr:col>
      <xdr:colOff>114300</xdr:colOff>
      <xdr:row>92</xdr:row>
      <xdr:rowOff>147816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851263"/>
          <a:ext cx="889000" cy="6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112285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118724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116408</xdr:rowOff>
    </xdr:from>
    <xdr:to>
      <xdr:col>24</xdr:col>
      <xdr:colOff>114300</xdr:colOff>
      <xdr:row>90</xdr:row>
      <xdr:rowOff>46558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3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69435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32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79336</xdr:rowOff>
    </xdr:from>
    <xdr:to>
      <xdr:col>20</xdr:col>
      <xdr:colOff>38100</xdr:colOff>
      <xdr:row>90</xdr:row>
      <xdr:rowOff>9486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3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26013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11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155347</xdr:rowOff>
    </xdr:from>
    <xdr:to>
      <xdr:col>15</xdr:col>
      <xdr:colOff>101600</xdr:colOff>
      <xdr:row>90</xdr:row>
      <xdr:rowOff>85497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4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102024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18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27063</xdr:rowOff>
    </xdr:from>
    <xdr:to>
      <xdr:col>10</xdr:col>
      <xdr:colOff>165100</xdr:colOff>
      <xdr:row>92</xdr:row>
      <xdr:rowOff>128663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80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145190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57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97016</xdr:rowOff>
    </xdr:from>
    <xdr:to>
      <xdr:col>6</xdr:col>
      <xdr:colOff>38100</xdr:colOff>
      <xdr:row>93</xdr:row>
      <xdr:rowOff>27166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587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43693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64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5207</xdr:rowOff>
    </xdr:from>
    <xdr:to>
      <xdr:col>55</xdr:col>
      <xdr:colOff>0</xdr:colOff>
      <xdr:row>39</xdr:row>
      <xdr:rowOff>5969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9175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5969</xdr:rowOff>
    </xdr:from>
    <xdr:to>
      <xdr:col>50</xdr:col>
      <xdr:colOff>114300</xdr:colOff>
      <xdr:row>39</xdr:row>
      <xdr:rowOff>5969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925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5969</xdr:rowOff>
    </xdr:from>
    <xdr:to>
      <xdr:col>45</xdr:col>
      <xdr:colOff>177800</xdr:colOff>
      <xdr:row>39</xdr:row>
      <xdr:rowOff>5969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925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5969</xdr:rowOff>
    </xdr:from>
    <xdr:to>
      <xdr:col>41</xdr:col>
      <xdr:colOff>50800</xdr:colOff>
      <xdr:row>39</xdr:row>
      <xdr:rowOff>6350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925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125857</xdr:rowOff>
    </xdr:from>
    <xdr:to>
      <xdr:col>55</xdr:col>
      <xdr:colOff>50800</xdr:colOff>
      <xdr:row>39</xdr:row>
      <xdr:rowOff>56007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40784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5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126619</xdr:rowOff>
    </xdr:from>
    <xdr:to>
      <xdr:col>50</xdr:col>
      <xdr:colOff>165100</xdr:colOff>
      <xdr:row>39</xdr:row>
      <xdr:rowOff>56769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47896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126619</xdr:rowOff>
    </xdr:from>
    <xdr:to>
      <xdr:col>46</xdr:col>
      <xdr:colOff>38100</xdr:colOff>
      <xdr:row>39</xdr:row>
      <xdr:rowOff>56769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47896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126619</xdr:rowOff>
    </xdr:from>
    <xdr:to>
      <xdr:col>41</xdr:col>
      <xdr:colOff>101600</xdr:colOff>
      <xdr:row>39</xdr:row>
      <xdr:rowOff>56769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47896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127000</xdr:rowOff>
    </xdr:from>
    <xdr:to>
      <xdr:col>36</xdr:col>
      <xdr:colOff>165100</xdr:colOff>
      <xdr:row>39</xdr:row>
      <xdr:rowOff>57150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48277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18485</xdr:rowOff>
    </xdr:from>
    <xdr:to>
      <xdr:col>55</xdr:col>
      <xdr:colOff>0</xdr:colOff>
      <xdr:row>58</xdr:row>
      <xdr:rowOff>39059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62585"/>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96818</xdr:rowOff>
    </xdr:from>
    <xdr:to>
      <xdr:col>50</xdr:col>
      <xdr:colOff>114300</xdr:colOff>
      <xdr:row>58</xdr:row>
      <xdr:rowOff>39059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69468"/>
          <a:ext cx="889000" cy="1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96818</xdr:rowOff>
    </xdr:from>
    <xdr:to>
      <xdr:col>45</xdr:col>
      <xdr:colOff>177800</xdr:colOff>
      <xdr:row>58</xdr:row>
      <xdr:rowOff>87026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69468"/>
          <a:ext cx="889000" cy="16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73578</xdr:rowOff>
    </xdr:from>
    <xdr:to>
      <xdr:col>41</xdr:col>
      <xdr:colOff>50800</xdr:colOff>
      <xdr:row>58</xdr:row>
      <xdr:rowOff>87026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17678"/>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139135</xdr:rowOff>
    </xdr:from>
    <xdr:to>
      <xdr:col>55</xdr:col>
      <xdr:colOff>50800</xdr:colOff>
      <xdr:row>58</xdr:row>
      <xdr:rowOff>69285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117562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9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159709</xdr:rowOff>
    </xdr:from>
    <xdr:to>
      <xdr:col>50</xdr:col>
      <xdr:colOff>165100</xdr:colOff>
      <xdr:row>58</xdr:row>
      <xdr:rowOff>89859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80986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46018</xdr:rowOff>
    </xdr:from>
    <xdr:to>
      <xdr:col>46</xdr:col>
      <xdr:colOff>38100</xdr:colOff>
      <xdr:row>57</xdr:row>
      <xdr:rowOff>147618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138745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1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36226</xdr:rowOff>
    </xdr:from>
    <xdr:to>
      <xdr:col>41</xdr:col>
      <xdr:colOff>101600</xdr:colOff>
      <xdr:row>58</xdr:row>
      <xdr:rowOff>137826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128953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7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22778</xdr:rowOff>
    </xdr:from>
    <xdr:to>
      <xdr:col>36</xdr:col>
      <xdr:colOff>165100</xdr:colOff>
      <xdr:row>58</xdr:row>
      <xdr:rowOff>124378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115505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5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15044</xdr:rowOff>
    </xdr:from>
    <xdr:to>
      <xdr:col>55</xdr:col>
      <xdr:colOff>0</xdr:colOff>
      <xdr:row>78</xdr:row>
      <xdr:rowOff>22360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88144"/>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4324</xdr:rowOff>
    </xdr:from>
    <xdr:to>
      <xdr:col>50</xdr:col>
      <xdr:colOff>114300</xdr:colOff>
      <xdr:row>78</xdr:row>
      <xdr:rowOff>22360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77424"/>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100633</xdr:rowOff>
    </xdr:from>
    <xdr:to>
      <xdr:col>45</xdr:col>
      <xdr:colOff>177800</xdr:colOff>
      <xdr:row>78</xdr:row>
      <xdr:rowOff>4324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02283"/>
          <a:ext cx="889000" cy="7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100633</xdr:rowOff>
    </xdr:from>
    <xdr:to>
      <xdr:col>41</xdr:col>
      <xdr:colOff>50800</xdr:colOff>
      <xdr:row>77</xdr:row>
      <xdr:rowOff>131265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02283"/>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135694</xdr:rowOff>
    </xdr:from>
    <xdr:to>
      <xdr:col>55</xdr:col>
      <xdr:colOff>50800</xdr:colOff>
      <xdr:row>78</xdr:row>
      <xdr:rowOff>65844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50621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143010</xdr:rowOff>
    </xdr:from>
    <xdr:to>
      <xdr:col>50</xdr:col>
      <xdr:colOff>165100</xdr:colOff>
      <xdr:row>78</xdr:row>
      <xdr:rowOff>73160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64287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124974</xdr:rowOff>
    </xdr:from>
    <xdr:to>
      <xdr:col>46</xdr:col>
      <xdr:colOff>38100</xdr:colOff>
      <xdr:row>78</xdr:row>
      <xdr:rowOff>55124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46251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1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49833</xdr:rowOff>
    </xdr:from>
    <xdr:to>
      <xdr:col>41</xdr:col>
      <xdr:colOff>101600</xdr:colOff>
      <xdr:row>77</xdr:row>
      <xdr:rowOff>151433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5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142560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4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80465</xdr:rowOff>
    </xdr:from>
    <xdr:to>
      <xdr:col>36</xdr:col>
      <xdr:colOff>165100</xdr:colOff>
      <xdr:row>78</xdr:row>
      <xdr:rowOff>10615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1742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7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51536</xdr:rowOff>
    </xdr:from>
    <xdr:to>
      <xdr:col>55</xdr:col>
      <xdr:colOff>0</xdr:colOff>
      <xdr:row>96</xdr:row>
      <xdr:rowOff>162027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10736"/>
          <a:ext cx="8382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116230</xdr:rowOff>
    </xdr:from>
    <xdr:to>
      <xdr:col>50</xdr:col>
      <xdr:colOff>114300</xdr:colOff>
      <xdr:row>96</xdr:row>
      <xdr:rowOff>162027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75430"/>
          <a:ext cx="889000" cy="4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50585</xdr:rowOff>
    </xdr:from>
    <xdr:to>
      <xdr:col>45</xdr:col>
      <xdr:colOff>177800</xdr:colOff>
      <xdr:row>96</xdr:row>
      <xdr:rowOff>116230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09785"/>
          <a:ext cx="889000" cy="6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50585</xdr:rowOff>
    </xdr:from>
    <xdr:to>
      <xdr:col>41</xdr:col>
      <xdr:colOff>50800</xdr:colOff>
      <xdr:row>97</xdr:row>
      <xdr:rowOff>22580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09785"/>
          <a:ext cx="889000" cy="14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736</xdr:rowOff>
    </xdr:from>
    <xdr:to>
      <xdr:col>55</xdr:col>
      <xdr:colOff>50800</xdr:colOff>
      <xdr:row>96</xdr:row>
      <xdr:rowOff>102336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23613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1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111227</xdr:rowOff>
    </xdr:from>
    <xdr:to>
      <xdr:col>50</xdr:col>
      <xdr:colOff>165100</xdr:colOff>
      <xdr:row>97</xdr:row>
      <xdr:rowOff>41377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32504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65430</xdr:rowOff>
    </xdr:from>
    <xdr:to>
      <xdr:col>46</xdr:col>
      <xdr:colOff>38100</xdr:colOff>
      <xdr:row>96</xdr:row>
      <xdr:rowOff>167030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12107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171235</xdr:rowOff>
    </xdr:from>
    <xdr:to>
      <xdr:col>41</xdr:col>
      <xdr:colOff>101600</xdr:colOff>
      <xdr:row>96</xdr:row>
      <xdr:rowOff>101385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117912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143230</xdr:rowOff>
    </xdr:from>
    <xdr:to>
      <xdr:col>36</xdr:col>
      <xdr:colOff>165100</xdr:colOff>
      <xdr:row>97</xdr:row>
      <xdr:rowOff>73380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64507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9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24257</xdr:rowOff>
    </xdr:from>
    <xdr:to>
      <xdr:col>85</xdr:col>
      <xdr:colOff>127000</xdr:colOff>
      <xdr:row>37</xdr:row>
      <xdr:rowOff>110851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367907"/>
          <a:ext cx="838200" cy="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139334</xdr:rowOff>
    </xdr:from>
    <xdr:to>
      <xdr:col>81</xdr:col>
      <xdr:colOff>50800</xdr:colOff>
      <xdr:row>37</xdr:row>
      <xdr:rowOff>24257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11534"/>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78115</xdr:rowOff>
    </xdr:from>
    <xdr:to>
      <xdr:col>76</xdr:col>
      <xdr:colOff>114300</xdr:colOff>
      <xdr:row>36</xdr:row>
      <xdr:rowOff>139334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078865"/>
          <a:ext cx="889000" cy="23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78115</xdr:rowOff>
    </xdr:from>
    <xdr:to>
      <xdr:col>71</xdr:col>
      <xdr:colOff>177800</xdr:colOff>
      <xdr:row>37</xdr:row>
      <xdr:rowOff>14884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078865"/>
          <a:ext cx="889000" cy="27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60051</xdr:rowOff>
    </xdr:from>
    <xdr:to>
      <xdr:col>85</xdr:col>
      <xdr:colOff>177800</xdr:colOff>
      <xdr:row>37</xdr:row>
      <xdr:rowOff>161651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146428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1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144907</xdr:rowOff>
    </xdr:from>
    <xdr:to>
      <xdr:col>81</xdr:col>
      <xdr:colOff>101600</xdr:colOff>
      <xdr:row>37</xdr:row>
      <xdr:rowOff>75057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66184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88534</xdr:rowOff>
    </xdr:from>
    <xdr:to>
      <xdr:col>76</xdr:col>
      <xdr:colOff>165100</xdr:colOff>
      <xdr:row>37</xdr:row>
      <xdr:rowOff>18684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6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9811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27315</xdr:rowOff>
    </xdr:from>
    <xdr:to>
      <xdr:col>72</xdr:col>
      <xdr:colOff>38100</xdr:colOff>
      <xdr:row>35</xdr:row>
      <xdr:rowOff>128915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02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145442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80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135534</xdr:rowOff>
    </xdr:from>
    <xdr:to>
      <xdr:col>67</xdr:col>
      <xdr:colOff>101600</xdr:colOff>
      <xdr:row>37</xdr:row>
      <xdr:rowOff>65684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56811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11260</xdr:rowOff>
    </xdr:from>
    <xdr:to>
      <xdr:col>85</xdr:col>
      <xdr:colOff>127000</xdr:colOff>
      <xdr:row>58</xdr:row>
      <xdr:rowOff>67070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955360"/>
          <a:ext cx="838200" cy="5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11260</xdr:rowOff>
    </xdr:from>
    <xdr:to>
      <xdr:col>81</xdr:col>
      <xdr:colOff>50800</xdr:colOff>
      <xdr:row>58</xdr:row>
      <xdr:rowOff>37598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55360"/>
          <a:ext cx="8890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43835</xdr:rowOff>
    </xdr:from>
    <xdr:to>
      <xdr:col>76</xdr:col>
      <xdr:colOff>114300</xdr:colOff>
      <xdr:row>58</xdr:row>
      <xdr:rowOff>37598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16485"/>
          <a:ext cx="889000" cy="16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43835</xdr:rowOff>
    </xdr:from>
    <xdr:to>
      <xdr:col>71</xdr:col>
      <xdr:colOff>177800</xdr:colOff>
      <xdr:row>57</xdr:row>
      <xdr:rowOff>170006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16485"/>
          <a:ext cx="889000" cy="12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16270</xdr:rowOff>
    </xdr:from>
    <xdr:to>
      <xdr:col>85</xdr:col>
      <xdr:colOff>177800</xdr:colOff>
      <xdr:row>58</xdr:row>
      <xdr:rowOff>117870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102647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7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131910</xdr:rowOff>
    </xdr:from>
    <xdr:to>
      <xdr:col>81</xdr:col>
      <xdr:colOff>101600</xdr:colOff>
      <xdr:row>58</xdr:row>
      <xdr:rowOff>62060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53187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9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158248</xdr:rowOff>
    </xdr:from>
    <xdr:to>
      <xdr:col>76</xdr:col>
      <xdr:colOff>165100</xdr:colOff>
      <xdr:row>58</xdr:row>
      <xdr:rowOff>88398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3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79525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164485</xdr:rowOff>
    </xdr:from>
    <xdr:to>
      <xdr:col>72</xdr:col>
      <xdr:colOff>38100</xdr:colOff>
      <xdr:row>57</xdr:row>
      <xdr:rowOff>94635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85762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5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119206</xdr:rowOff>
    </xdr:from>
    <xdr:to>
      <xdr:col>67</xdr:col>
      <xdr:colOff>101600</xdr:colOff>
      <xdr:row>58</xdr:row>
      <xdr:rowOff>49356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9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40483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8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96543</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1093"/>
          <a:ext cx="8382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96543</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41093"/>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45743</xdr:rowOff>
    </xdr:from>
    <xdr:to>
      <xdr:col>81</xdr:col>
      <xdr:colOff>101600</xdr:colOff>
      <xdr:row>79</xdr:row>
      <xdr:rowOff>147343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138470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8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13379</xdr:rowOff>
    </xdr:from>
    <xdr:to>
      <xdr:col>85</xdr:col>
      <xdr:colOff>127000</xdr:colOff>
      <xdr:row>95</xdr:row>
      <xdr:rowOff>58338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301129"/>
          <a:ext cx="8382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13379</xdr:rowOff>
    </xdr:from>
    <xdr:to>
      <xdr:col>81</xdr:col>
      <xdr:colOff>50800</xdr:colOff>
      <xdr:row>95</xdr:row>
      <xdr:rowOff>29896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301129"/>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29896</xdr:rowOff>
    </xdr:from>
    <xdr:to>
      <xdr:col>76</xdr:col>
      <xdr:colOff>114300</xdr:colOff>
      <xdr:row>95</xdr:row>
      <xdr:rowOff>64891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317646"/>
          <a:ext cx="8890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42717</xdr:rowOff>
    </xdr:from>
    <xdr:to>
      <xdr:col>71</xdr:col>
      <xdr:colOff>177800</xdr:colOff>
      <xdr:row>95</xdr:row>
      <xdr:rowOff>64891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330467"/>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7538</xdr:rowOff>
    </xdr:from>
    <xdr:to>
      <xdr:col>85</xdr:col>
      <xdr:colOff>177800</xdr:colOff>
      <xdr:row>95</xdr:row>
      <xdr:rowOff>109138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30415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4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134029</xdr:rowOff>
    </xdr:from>
    <xdr:to>
      <xdr:col>81</xdr:col>
      <xdr:colOff>101600</xdr:colOff>
      <xdr:row>95</xdr:row>
      <xdr:rowOff>64179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80706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2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150546</xdr:rowOff>
    </xdr:from>
    <xdr:to>
      <xdr:col>76</xdr:col>
      <xdr:colOff>165100</xdr:colOff>
      <xdr:row>95</xdr:row>
      <xdr:rowOff>80696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4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14091</xdr:rowOff>
    </xdr:from>
    <xdr:to>
      <xdr:col>72</xdr:col>
      <xdr:colOff>38100</xdr:colOff>
      <xdr:row>95</xdr:row>
      <xdr:rowOff>115691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3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132218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0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163367</xdr:rowOff>
    </xdr:from>
    <xdr:to>
      <xdr:col>67</xdr:col>
      <xdr:colOff>101600</xdr:colOff>
      <xdr:row>95</xdr:row>
      <xdr:rowOff>93517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2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110044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05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総務費については、生活交通確保対策事業として新しい交通実証運行を実施したことや、シーガーデンシティ構想に係る吉田公園南側エリアにおける賑わい創出のため基本設計を実施したことにより</a:t>
          </a:r>
          <a:r>
            <a:rPr kumimoji="1" lang="en-US" altLang="ja-JP" sz="1100">
              <a:latin typeface="ＭＳ ゴシック" panose="020B0609070205080204" pitchFamily="49" charset="-128"/>
              <a:ea typeface="ＭＳ ゴシック" panose="020B0609070205080204" pitchFamily="49" charset="-128"/>
            </a:rPr>
            <a:t>7,027</a:t>
          </a:r>
          <a:r>
            <a:rPr kumimoji="1" lang="ja-JP" altLang="en-US" sz="1100">
              <a:latin typeface="ＭＳ ゴシック" panose="020B0609070205080204" pitchFamily="49" charset="-128"/>
              <a:ea typeface="ＭＳ ゴシック" panose="020B0609070205080204" pitchFamily="49" charset="-128"/>
            </a:rPr>
            <a:t>円の増加となった。</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民生費については、保育園用地の取得や認定こども園の増加による地域型保育給付費の増加及び教育費に計上していた幼稚園利用給付費を民生費に振り替えたことにより</a:t>
          </a:r>
          <a:r>
            <a:rPr kumimoji="1" lang="en-US" altLang="ja-JP" sz="1100">
              <a:latin typeface="ＭＳ ゴシック" panose="020B0609070205080204" pitchFamily="49" charset="-128"/>
              <a:ea typeface="ＭＳ ゴシック" panose="020B0609070205080204" pitchFamily="49" charset="-128"/>
            </a:rPr>
            <a:t>6,805</a:t>
          </a:r>
          <a:r>
            <a:rPr kumimoji="1" lang="ja-JP" altLang="en-US" sz="1100">
              <a:latin typeface="ＭＳ ゴシック" panose="020B0609070205080204" pitchFamily="49" charset="-128"/>
              <a:ea typeface="ＭＳ ゴシック" panose="020B0609070205080204" pitchFamily="49" charset="-128"/>
            </a:rPr>
            <a:t>円の増加となった。また、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平均を下回るが、これは町内の保育所数が全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園であり、類似団体と比較し保育所数が少ないと推察され、施設管理コストの抑制ができているためと考えられる。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土木費については、これまでの道路改良事業に加えて中瀬北原</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号線の整備に着手したことにより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円の増加となった。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農林水産業費については、多目的広場整備工事による漁港環境整備事業費の増加により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1,080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円の増加となった。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消防費については、広域消防の委託金の減額及び令和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年度に購入した消防車両</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台分の歳出額が皆減したことにより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1,894</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円の減少となった。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教育費については、各小中学校の修繕内容の差異による減額及び教育費に計上していた幼稚園利用給付費を民生費に振り替えたことにより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3,418</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円の減少となった。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静岡県吉田町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年度末と比較し</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億円減少した。保育園用地の取得や庁舎エレベーターの改修等の一般財源で対応した普通建設事業が多く発生したため、結果として積立額以上の取り崩しが発生し、残高の減額となった。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また、実質収支額及び実質単年度収支について、繰越額や国庫支出金の減少に伴い歳入額が減少、また、多目的広場の整備などによる普通建設事業費等の増加に伴い歳出額が増加したことで減少となった。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静岡県吉田町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一般会計、特別会計及び公営企業会計において赤字は発生していない。</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a:effectLst/>
              <a:latin typeface="ＭＳ ゴシック" panose="020B0609070205080204" pitchFamily="49" charset="-128"/>
              <a:ea typeface="ＭＳ ゴシック" panose="020B0609070205080204" pitchFamily="49" charset="-128"/>
            </a:rPr>
            <a:t>　一般会計においては、今後「津波防災まちづくり」の一層の推進に加え、沿岸地域における新たな賑わいの創出を図る</a:t>
          </a:r>
          <a:r>
            <a:rPr lang="en-US" altLang="ja-JP" sz="1100">
              <a:effectLst/>
              <a:latin typeface="ＭＳ ゴシック" panose="020B0609070205080204" pitchFamily="49" charset="-128"/>
              <a:ea typeface="ＭＳ ゴシック" panose="020B0609070205080204" pitchFamily="49" charset="-128"/>
            </a:rPr>
            <a:t>『</a:t>
          </a:r>
          <a:r>
            <a:rPr lang="ja-JP" altLang="en-US" sz="1100">
              <a:effectLst/>
              <a:latin typeface="ＭＳ ゴシック" panose="020B0609070205080204" pitchFamily="49" charset="-128"/>
              <a:ea typeface="ＭＳ ゴシック" panose="020B0609070205080204" pitchFamily="49" charset="-128"/>
            </a:rPr>
            <a:t>シーガーデンシティ構想</a:t>
          </a:r>
          <a:r>
            <a:rPr lang="en-US" altLang="ja-JP" sz="1100">
              <a:effectLst/>
              <a:latin typeface="ＭＳ ゴシック" panose="020B0609070205080204" pitchFamily="49" charset="-128"/>
              <a:ea typeface="ＭＳ ゴシック" panose="020B0609070205080204" pitchFamily="49" charset="-128"/>
            </a:rPr>
            <a:t>』</a:t>
          </a:r>
          <a:r>
            <a:rPr lang="ja-JP" altLang="en-US" sz="1100">
              <a:effectLst/>
              <a:latin typeface="ＭＳ ゴシック" panose="020B0609070205080204" pitchFamily="49" charset="-128"/>
              <a:ea typeface="ＭＳ ゴシック" panose="020B0609070205080204" pitchFamily="49" charset="-128"/>
            </a:rPr>
            <a:t>の具現化のため、財政需要の増加が見込まれることから標準財政規模比の増加が見込まれる。</a:t>
          </a: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特別会計においては、安定した運営を継続しているものの、高齢化率の増加等により後期高齢者医療事業における給付費が増加傾向にある。介護保険事業において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高齢化率の増加等により、今後は後期高齢者医療事業と同様、給付費の増加が見込まれる。また、国民健康保険事業においては、令和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から令和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「団塊の世代」が後期高齢者医療制度へ移行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被保険者数の減少が加速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ことが見込まれる。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営企業会計においては、水道事業及び公共下水道事業は共に大きな標準財政規模比の変動はなく、黒字となっている。ただし、公共下水道事業は一般会計からの繰出金により赤字を発生させていない状況である。今後は管渠整備の進捗に伴い下水道加入世帯数が増加していることや、起債償還のピークを過ぎたことで一般会計からの繰出金は減少していくものと推測され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すべての会計において、今後の赤字を発生させないための経費の削減に引き続き努めるとともに、新たな収入確保策や収納対策強化等の財源確保を図っていく必要がある。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CD6" sqref="CD6:CS6"/>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13918829</v>
      </c>
      <c r="BO4" s="384"/>
      <c r="BP4" s="384"/>
      <c r="BQ4" s="384"/>
      <c r="BR4" s="384"/>
      <c r="BS4" s="384"/>
      <c r="BT4" s="384"/>
      <c r="BU4" s="385"/>
      <c r="BV4" s="383">
        <v>14018980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7.8</v>
      </c>
      <c r="CU4" s="390"/>
      <c r="CV4" s="390"/>
      <c r="CW4" s="390"/>
      <c r="CX4" s="390"/>
      <c r="CY4" s="390"/>
      <c r="CZ4" s="390"/>
      <c r="DA4" s="391"/>
      <c r="DB4" s="389">
        <v>14.4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13282780</v>
      </c>
      <c r="BO5" s="421"/>
      <c r="BP5" s="421"/>
      <c r="BQ5" s="421"/>
      <c r="BR5" s="421"/>
      <c r="BS5" s="421"/>
      <c r="BT5" s="421"/>
      <c r="BU5" s="422"/>
      <c r="BV5" s="420">
        <v>12933277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88.1</v>
      </c>
      <c r="CU5" s="418"/>
      <c r="CV5" s="418"/>
      <c r="CW5" s="418"/>
      <c r="CX5" s="418"/>
      <c r="CY5" s="418"/>
      <c r="CZ5" s="418"/>
      <c r="DA5" s="419"/>
      <c r="DB5" s="417">
        <v>88.7</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636049</v>
      </c>
      <c r="BO6" s="421"/>
      <c r="BP6" s="421"/>
      <c r="BQ6" s="421"/>
      <c r="BR6" s="421"/>
      <c r="BS6" s="421"/>
      <c r="BT6" s="421"/>
      <c r="BU6" s="422"/>
      <c r="BV6" s="420">
        <v>1085703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88.4</v>
      </c>
      <c r="CU6" s="458"/>
      <c r="CV6" s="458"/>
      <c r="CW6" s="458"/>
      <c r="CX6" s="458"/>
      <c r="CY6" s="458"/>
      <c r="CZ6" s="458"/>
      <c r="DA6" s="459"/>
      <c r="DB6" s="457">
        <v>90.5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79478</v>
      </c>
      <c r="BO7" s="421"/>
      <c r="BP7" s="421"/>
      <c r="BQ7" s="421"/>
      <c r="BR7" s="421"/>
      <c r="BS7" s="421"/>
      <c r="BT7" s="421"/>
      <c r="BU7" s="422"/>
      <c r="BV7" s="420">
        <v>58848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7133248</v>
      </c>
      <c r="CU7" s="421"/>
      <c r="CV7" s="421"/>
      <c r="CW7" s="421"/>
      <c r="CX7" s="421"/>
      <c r="CY7" s="421"/>
      <c r="CZ7" s="421"/>
      <c r="DA7" s="422"/>
      <c r="DB7" s="420">
        <v>7138903</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556571</v>
      </c>
      <c r="BO8" s="421"/>
      <c r="BP8" s="421"/>
      <c r="BQ8" s="421"/>
      <c r="BR8" s="421"/>
      <c r="BS8" s="421"/>
      <c r="BT8" s="421"/>
      <c r="BU8" s="422"/>
      <c r="BV8" s="420">
        <v>1026855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0.87</v>
      </c>
      <c r="CU8" s="461"/>
      <c r="CV8" s="461"/>
      <c r="CW8" s="461"/>
      <c r="CX8" s="461"/>
      <c r="CY8" s="461"/>
      <c r="CZ8" s="461"/>
      <c r="DA8" s="462"/>
      <c r="DB8" s="460">
        <v>0.89</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28919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-470284</v>
      </c>
      <c r="BO9" s="421"/>
      <c r="BP9" s="421"/>
      <c r="BQ9" s="421"/>
      <c r="BR9" s="421"/>
      <c r="BS9" s="421"/>
      <c r="BT9" s="421"/>
      <c r="BU9" s="422"/>
      <c r="BV9" s="420">
        <v>-168046</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9.6999999999999993</v>
      </c>
      <c r="CU9" s="418"/>
      <c r="CV9" s="418"/>
      <c r="CW9" s="418"/>
      <c r="CX9" s="418"/>
      <c r="CY9" s="418"/>
      <c r="CZ9" s="418"/>
      <c r="DA9" s="419"/>
      <c r="DB9" s="417">
        <v>10.199999999999999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29093</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853715</v>
      </c>
      <c r="BO10" s="421"/>
      <c r="BP10" s="421"/>
      <c r="BQ10" s="421"/>
      <c r="BR10" s="421"/>
      <c r="BS10" s="421"/>
      <c r="BT10" s="421"/>
      <c r="BU10" s="422"/>
      <c r="BV10" s="420">
        <v>966077</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29255</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969954</v>
      </c>
      <c r="BO12" s="421"/>
      <c r="BP12" s="421"/>
      <c r="BQ12" s="421"/>
      <c r="BR12" s="421"/>
      <c r="BS12" s="421"/>
      <c r="BT12" s="421"/>
      <c r="BU12" s="422"/>
      <c r="BV12" s="420">
        <v>626103</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26920</v>
      </c>
      <c r="S13" s="505"/>
      <c r="T13" s="505"/>
      <c r="U13" s="505"/>
      <c r="V13" s="506"/>
      <c r="W13" s="436" t="s">
        <v>131</v>
      </c>
      <c r="X13" s="437"/>
      <c r="Y13" s="437"/>
      <c r="Z13" s="437"/>
      <c r="AA13" s="437"/>
      <c r="AB13" s="427"/>
      <c r="AC13" s="471">
        <v>499</v>
      </c>
      <c r="AD13" s="472"/>
      <c r="AE13" s="472"/>
      <c r="AF13" s="472"/>
      <c r="AG13" s="514"/>
      <c r="AH13" s="471">
        <v>581</v>
      </c>
      <c r="AI13" s="472"/>
      <c r="AJ13" s="472"/>
      <c r="AK13" s="472"/>
      <c r="AL13" s="473"/>
      <c r="AM13" s="449" t="s">
        <v>132</v>
      </c>
      <c r="AN13" s="450"/>
      <c r="AO13" s="450"/>
      <c r="AP13" s="450"/>
      <c r="AQ13" s="450"/>
      <c r="AR13" s="450"/>
      <c r="AS13" s="450"/>
      <c r="AT13" s="451"/>
      <c r="AU13" s="452" t="s">
        <v>110</v>
      </c>
      <c r="AV13" s="453"/>
      <c r="AW13" s="453"/>
      <c r="AX13" s="453"/>
      <c r="AY13" s="454" t="s">
        <v>133</v>
      </c>
      <c r="AZ13" s="455"/>
      <c r="BA13" s="455"/>
      <c r="BB13" s="455"/>
      <c r="BC13" s="455"/>
      <c r="BD13" s="455"/>
      <c r="BE13" s="455"/>
      <c r="BF13" s="455"/>
      <c r="BG13" s="455"/>
      <c r="BH13" s="455"/>
      <c r="BI13" s="455"/>
      <c r="BJ13" s="455"/>
      <c r="BK13" s="455"/>
      <c r="BL13" s="455"/>
      <c r="BM13" s="456"/>
      <c r="BN13" s="420">
        <v>-586523</v>
      </c>
      <c r="BO13" s="421"/>
      <c r="BP13" s="421"/>
      <c r="BQ13" s="421"/>
      <c r="BR13" s="421"/>
      <c r="BS13" s="421"/>
      <c r="BT13" s="421"/>
      <c r="BU13" s="422"/>
      <c r="BV13" s="420">
        <v>171928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10.7</v>
      </c>
      <c r="CU13" s="418"/>
      <c r="CV13" s="418"/>
      <c r="CW13" s="418"/>
      <c r="CX13" s="418"/>
      <c r="CY13" s="418"/>
      <c r="CZ13" s="418"/>
      <c r="DA13" s="419"/>
      <c r="DB13" s="417">
        <v>10.5</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29286</v>
      </c>
      <c r="S14" s="505"/>
      <c r="T14" s="505"/>
      <c r="U14" s="505"/>
      <c r="V14" s="506"/>
      <c r="W14" s="410"/>
      <c r="X14" s="411"/>
      <c r="Y14" s="411"/>
      <c r="Z14" s="411"/>
      <c r="AA14" s="411"/>
      <c r="AB14" s="400"/>
      <c r="AC14" s="507">
        <v>3.3</v>
      </c>
      <c r="AD14" s="508"/>
      <c r="AE14" s="508"/>
      <c r="AF14" s="508"/>
      <c r="AG14" s="509"/>
      <c r="AH14" s="507">
        <v>3.7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18.7</v>
      </c>
      <c r="CU14" s="519"/>
      <c r="CV14" s="519"/>
      <c r="CW14" s="519"/>
      <c r="CX14" s="519"/>
      <c r="CY14" s="519"/>
      <c r="CZ14" s="519"/>
      <c r="DA14" s="520"/>
      <c r="DB14" s="518">
        <v>26.8</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27161</v>
      </c>
      <c r="S15" s="505"/>
      <c r="T15" s="505"/>
      <c r="U15" s="505"/>
      <c r="V15" s="506"/>
      <c r="W15" s="436" t="s">
        <v>137</v>
      </c>
      <c r="X15" s="437"/>
      <c r="Y15" s="437"/>
      <c r="Z15" s="437"/>
      <c r="AA15" s="437"/>
      <c r="AB15" s="427"/>
      <c r="AC15" s="471">
        <v>7422</v>
      </c>
      <c r="AD15" s="472"/>
      <c r="AE15" s="472"/>
      <c r="AF15" s="472"/>
      <c r="AG15" s="514"/>
      <c r="AH15" s="471">
        <v>7412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5032468</v>
      </c>
      <c r="BO15" s="384"/>
      <c r="BP15" s="384"/>
      <c r="BQ15" s="384"/>
      <c r="BR15" s="384"/>
      <c r="BS15" s="384"/>
      <c r="BT15" s="384"/>
      <c r="BU15" s="385"/>
      <c r="BV15" s="383">
        <v>4967362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48.4</v>
      </c>
      <c r="AD16" s="508"/>
      <c r="AE16" s="508"/>
      <c r="AF16" s="508"/>
      <c r="AG16" s="509"/>
      <c r="AH16" s="507">
        <v>47.5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5697055</v>
      </c>
      <c r="BO16" s="421"/>
      <c r="BP16" s="421"/>
      <c r="BQ16" s="421"/>
      <c r="BR16" s="421"/>
      <c r="BS16" s="421"/>
      <c r="BT16" s="421"/>
      <c r="BU16" s="422"/>
      <c r="BV16" s="420">
        <v>5630188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7407</v>
      </c>
      <c r="AD17" s="472"/>
      <c r="AE17" s="472"/>
      <c r="AF17" s="472"/>
      <c r="AG17" s="514"/>
      <c r="AH17" s="471">
        <v>7607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6413222</v>
      </c>
      <c r="BO17" s="421"/>
      <c r="BP17" s="421"/>
      <c r="BQ17" s="421"/>
      <c r="BR17" s="421"/>
      <c r="BS17" s="421"/>
      <c r="BT17" s="421"/>
      <c r="BU17" s="422"/>
      <c r="BV17" s="420">
        <v>6335898</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20.73</v>
      </c>
      <c r="M18" s="544"/>
      <c r="N18" s="544"/>
      <c r="O18" s="544"/>
      <c r="P18" s="544"/>
      <c r="Q18" s="544"/>
      <c r="R18" s="545"/>
      <c r="S18" s="545"/>
      <c r="T18" s="545"/>
      <c r="U18" s="545"/>
      <c r="V18" s="546"/>
      <c r="W18" s="438"/>
      <c r="X18" s="439"/>
      <c r="Y18" s="439"/>
      <c r="Z18" s="439"/>
      <c r="AA18" s="439"/>
      <c r="AB18" s="430"/>
      <c r="AC18" s="547">
        <v>48.3</v>
      </c>
      <c r="AD18" s="548"/>
      <c r="AE18" s="548"/>
      <c r="AF18" s="548"/>
      <c r="AG18" s="549"/>
      <c r="AH18" s="547">
        <v>48.8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6292312</v>
      </c>
      <c r="BO18" s="421"/>
      <c r="BP18" s="421"/>
      <c r="BQ18" s="421"/>
      <c r="BR18" s="421"/>
      <c r="BS18" s="421"/>
      <c r="BT18" s="421"/>
      <c r="BU18" s="422"/>
      <c r="BV18" s="420">
        <v>6378572</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1395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10625685</v>
      </c>
      <c r="BO19" s="421"/>
      <c r="BP19" s="421"/>
      <c r="BQ19" s="421"/>
      <c r="BR19" s="421"/>
      <c r="BS19" s="421"/>
      <c r="BT19" s="421"/>
      <c r="BU19" s="422"/>
      <c r="BV19" s="420">
        <v>10772961</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11265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9198656</v>
      </c>
      <c r="BO22" s="384"/>
      <c r="BP22" s="384"/>
      <c r="BQ22" s="384"/>
      <c r="BR22" s="384"/>
      <c r="BS22" s="384"/>
      <c r="BT22" s="384"/>
      <c r="BU22" s="385"/>
      <c r="BV22" s="383">
        <v>9933205</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8587444</v>
      </c>
      <c r="BO23" s="421"/>
      <c r="BP23" s="421"/>
      <c r="BQ23" s="421"/>
      <c r="BR23" s="421"/>
      <c r="BS23" s="421"/>
      <c r="BT23" s="421"/>
      <c r="BU23" s="422"/>
      <c r="BV23" s="420">
        <v>9264880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7900</v>
      </c>
      <c r="R24" s="472"/>
      <c r="S24" s="472"/>
      <c r="T24" s="472"/>
      <c r="U24" s="472"/>
      <c r="V24" s="514"/>
      <c r="W24" s="566"/>
      <c r="X24" s="567"/>
      <c r="Y24" s="568"/>
      <c r="Z24" s="470" t="s">
        <v>162</v>
      </c>
      <c r="AA24" s="450"/>
      <c r="AB24" s="450"/>
      <c r="AC24" s="450"/>
      <c r="AD24" s="450"/>
      <c r="AE24" s="450"/>
      <c r="AF24" s="450"/>
      <c r="AG24" s="451"/>
      <c r="AH24" s="471">
        <v>220</v>
      </c>
      <c r="AI24" s="472"/>
      <c r="AJ24" s="472"/>
      <c r="AK24" s="472"/>
      <c r="AL24" s="514"/>
      <c r="AM24" s="471">
        <v>631620</v>
      </c>
      <c r="AN24" s="472"/>
      <c r="AO24" s="472"/>
      <c r="AP24" s="472"/>
      <c r="AQ24" s="472"/>
      <c r="AR24" s="514"/>
      <c r="AS24" s="471">
        <v>2871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5122271</v>
      </c>
      <c r="BO24" s="421"/>
      <c r="BP24" s="421"/>
      <c r="BQ24" s="421"/>
      <c r="BR24" s="421"/>
      <c r="BS24" s="421"/>
      <c r="BT24" s="421"/>
      <c r="BU24" s="422"/>
      <c r="BV24" s="420">
        <v>5494208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6300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236107</v>
      </c>
      <c r="BO25" s="384"/>
      <c r="BP25" s="384"/>
      <c r="BQ25" s="384"/>
      <c r="BR25" s="384"/>
      <c r="BS25" s="384"/>
      <c r="BT25" s="384"/>
      <c r="BU25" s="385"/>
      <c r="BV25" s="383">
        <v>191426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5600</v>
      </c>
      <c r="R26" s="472"/>
      <c r="S26" s="472"/>
      <c r="T26" s="472"/>
      <c r="U26" s="472"/>
      <c r="V26" s="514"/>
      <c r="W26" s="566"/>
      <c r="X26" s="567"/>
      <c r="Y26" s="568"/>
      <c r="Z26" s="470" t="s">
        <v>168</v>
      </c>
      <c r="AA26" s="572"/>
      <c r="AB26" s="572"/>
      <c r="AC26" s="572"/>
      <c r="AD26" s="572"/>
      <c r="AE26" s="572"/>
      <c r="AF26" s="572"/>
      <c r="AG26" s="573"/>
      <c r="AH26" s="471">
        <v>4</v>
      </c>
      <c r="AI26" s="472"/>
      <c r="AJ26" s="472"/>
      <c r="AK26" s="472"/>
      <c r="AL26" s="514"/>
      <c r="AM26" s="471">
        <v>10600</v>
      </c>
      <c r="AN26" s="472"/>
      <c r="AO26" s="472"/>
      <c r="AP26" s="472"/>
      <c r="AQ26" s="472"/>
      <c r="AR26" s="514"/>
      <c r="AS26" s="471">
        <v>2650</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3200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1184898</v>
      </c>
      <c r="BO27" s="540"/>
      <c r="BP27" s="540"/>
      <c r="BQ27" s="540"/>
      <c r="BR27" s="540"/>
      <c r="BS27" s="540"/>
      <c r="BT27" s="540"/>
      <c r="BU27" s="541"/>
      <c r="BV27" s="539">
        <v>1184878</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2600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1920876</v>
      </c>
      <c r="BO28" s="384"/>
      <c r="BP28" s="384"/>
      <c r="BQ28" s="384"/>
      <c r="BR28" s="384"/>
      <c r="BS28" s="384"/>
      <c r="BT28" s="384"/>
      <c r="BU28" s="385"/>
      <c r="BV28" s="383">
        <v>2037115</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11</v>
      </c>
      <c r="M29" s="472"/>
      <c r="N29" s="472"/>
      <c r="O29" s="472"/>
      <c r="P29" s="514"/>
      <c r="Q29" s="471">
        <v>2400</v>
      </c>
      <c r="R29" s="472"/>
      <c r="S29" s="472"/>
      <c r="T29" s="472"/>
      <c r="U29" s="472"/>
      <c r="V29" s="514"/>
      <c r="W29" s="569"/>
      <c r="X29" s="570"/>
      <c r="Y29" s="571"/>
      <c r="Z29" s="470" t="s">
        <v>177</v>
      </c>
      <c r="AA29" s="450"/>
      <c r="AB29" s="450"/>
      <c r="AC29" s="450"/>
      <c r="AD29" s="450"/>
      <c r="AE29" s="450"/>
      <c r="AF29" s="450"/>
      <c r="AG29" s="451"/>
      <c r="AH29" s="471">
        <v>220</v>
      </c>
      <c r="AI29" s="472"/>
      <c r="AJ29" s="472"/>
      <c r="AK29" s="472"/>
      <c r="AL29" s="514"/>
      <c r="AM29" s="471">
        <v>631620</v>
      </c>
      <c r="AN29" s="472"/>
      <c r="AO29" s="472"/>
      <c r="AP29" s="472"/>
      <c r="AQ29" s="472"/>
      <c r="AR29" s="514"/>
      <c r="AS29" s="471">
        <v>2871</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1641</v>
      </c>
      <c r="BO29" s="421"/>
      <c r="BP29" s="421"/>
      <c r="BQ29" s="421"/>
      <c r="BR29" s="421"/>
      <c r="BS29" s="421"/>
      <c r="BT29" s="421"/>
      <c r="BU29" s="422"/>
      <c r="BV29" s="420">
        <v>1641</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95.8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797127</v>
      </c>
      <c r="BO30" s="540"/>
      <c r="BP30" s="540"/>
      <c r="BQ30" s="540"/>
      <c r="BR30" s="540"/>
      <c r="BS30" s="540"/>
      <c r="BT30" s="540"/>
      <c r="BU30" s="541"/>
      <c r="BV30" s="539">
        <v>735679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吉田町牧之原市広域施設組合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土地取得事業特別会計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公共下水道事業会計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榛原総合病院組合（普通会計分）</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榛原総合病院組合（事業会計分）</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駿遠学園管理組合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静岡県市町総合事務組合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静岡県後期高齢者医療広域連合(普通会計分）</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静岡県後期高齢者医療広域連合(事業会計分)</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静岡地方税滞納整理機構</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9emIINCJo0i1YtosxWfM/zrMXp6GEizGAiArjvEH/tZdHwRm2gxrJ7ujAbS/VuKnQ8sf/QiPBgVY1l2dfHICIw==" saltValue="Tde6ZUsU6eD9g3IcTx22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3" t="s">
        <v>533</v>
      </c>
      <c r="D34" s="1163"/>
      <c r="E34" s="1164"/>
      <c r="F34" s="32">
        <v>8.9600000000000009</v>
      </c>
      <c r="G34" s="33">
        <v>9.07</v>
      </c>
      <c r="H34" s="33">
        <v>8.81</v>
      </c>
      <c r="I34" s="33">
        <v>9.01</v>
      </c>
      <c r="J34" s="34">
        <v>8.83</v>
      </c>
      <c r="K34" s="22"/>
      <c r="L34" s="22"/>
      <c r="M34" s="22"/>
      <c r="N34" s="22"/>
      <c r="O34" s="22"/>
      <c r="P34" s="22"/>
    </row>
    <row r="35" spans="1:16" ht="39" customHeight="1" x14ac:dyDescent="0.2">
      <c r="A35" s="22"/>
      <c r="B35" s="35"/>
      <c r="C35" s="1159" t="s">
        <v>534</v>
      </c>
      <c r="D35" s="1159"/>
      <c r="E35" s="1160"/>
      <c r="F35" s="36">
        <v>7.5</v>
      </c>
      <c r="G35" s="37">
        <v>6.38</v>
      </c>
      <c r="H35" s="37">
        <v>16.440000000000001</v>
      </c>
      <c r="I35" s="37">
        <v>14.38</v>
      </c>
      <c r="J35" s="38">
        <v>7.8</v>
      </c>
      <c r="K35" s="22"/>
      <c r="L35" s="22"/>
      <c r="M35" s="22"/>
      <c r="N35" s="22"/>
      <c r="O35" s="22"/>
      <c r="P35" s="22"/>
    </row>
    <row r="36" spans="1:16" ht="39" customHeight="1" x14ac:dyDescent="0.2">
      <c r="A36" s="22"/>
      <c r="B36" s="35"/>
      <c r="C36" s="1159" t="s">
        <v>535</v>
      </c>
      <c r="D36" s="1159"/>
      <c r="E36" s="1160"/>
      <c r="F36" s="36">
        <v>1.1200000000000001</v>
      </c>
      <c r="G36" s="37">
        <v>1.86</v>
      </c>
      <c r="H36" s="37">
        <v>1.37</v>
      </c>
      <c r="I36" s="37">
        <v>1.27</v>
      </c>
      <c r="J36" s="38">
        <v>1.31</v>
      </c>
      <c r="K36" s="22"/>
      <c r="L36" s="22"/>
      <c r="M36" s="22"/>
      <c r="N36" s="22"/>
      <c r="O36" s="22"/>
      <c r="P36" s="22"/>
    </row>
    <row r="37" spans="1:16" ht="39" customHeight="1" x14ac:dyDescent="0.2">
      <c r="A37" s="22"/>
      <c r="B37" s="35"/>
      <c r="C37" s="1159" t="s">
        <v>536</v>
      </c>
      <c r="D37" s="1159"/>
      <c r="E37" s="1160"/>
      <c r="F37" s="36" t="s">
        <v>487</v>
      </c>
      <c r="G37" s="37">
        <v>0.96</v>
      </c>
      <c r="H37" s="37">
        <v>0.91</v>
      </c>
      <c r="I37" s="37">
        <v>0.8</v>
      </c>
      <c r="J37" s="38">
        <v>0.83</v>
      </c>
      <c r="K37" s="22"/>
      <c r="L37" s="22"/>
      <c r="M37" s="22"/>
      <c r="N37" s="22"/>
      <c r="O37" s="22"/>
      <c r="P37" s="22"/>
    </row>
    <row r="38" spans="1:16" ht="39" customHeight="1" x14ac:dyDescent="0.2">
      <c r="A38" s="22"/>
      <c r="B38" s="35"/>
      <c r="C38" s="1159" t="s">
        <v>537</v>
      </c>
      <c r="D38" s="1159"/>
      <c r="E38" s="1160"/>
      <c r="F38" s="36">
        <v>1.07</v>
      </c>
      <c r="G38" s="37">
        <v>1.08</v>
      </c>
      <c r="H38" s="37">
        <v>1.1100000000000001</v>
      </c>
      <c r="I38" s="37">
        <v>0.63</v>
      </c>
      <c r="J38" s="38">
        <v>0.47</v>
      </c>
      <c r="K38" s="22"/>
      <c r="L38" s="22"/>
      <c r="M38" s="22"/>
      <c r="N38" s="22"/>
      <c r="O38" s="22"/>
      <c r="P38" s="22"/>
    </row>
    <row r="39" spans="1:16" ht="39" customHeight="1" x14ac:dyDescent="0.2">
      <c r="A39" s="22"/>
      <c r="B39" s="35"/>
      <c r="C39" s="1159" t="s">
        <v>538</v>
      </c>
      <c r="D39" s="1159"/>
      <c r="E39" s="1160"/>
      <c r="F39" s="36">
        <v>0.05</v>
      </c>
      <c r="G39" s="37">
        <v>0</v>
      </c>
      <c r="H39" s="37">
        <v>0.01</v>
      </c>
      <c r="I39" s="37">
        <v>0</v>
      </c>
      <c r="J39" s="38">
        <v>0.01</v>
      </c>
      <c r="K39" s="22"/>
      <c r="L39" s="22"/>
      <c r="M39" s="22"/>
      <c r="N39" s="22"/>
      <c r="O39" s="22"/>
      <c r="P39" s="22"/>
    </row>
    <row r="40" spans="1:16" ht="39" customHeight="1" x14ac:dyDescent="0.2">
      <c r="A40" s="22"/>
      <c r="B40" s="35"/>
      <c r="C40" s="1159" t="s">
        <v>539</v>
      </c>
      <c r="D40" s="1159"/>
      <c r="E40" s="1160"/>
      <c r="F40" s="36">
        <v>0</v>
      </c>
      <c r="G40" s="37">
        <v>0</v>
      </c>
      <c r="H40" s="37">
        <v>0</v>
      </c>
      <c r="I40" s="37">
        <v>0</v>
      </c>
      <c r="J40" s="38">
        <v>0</v>
      </c>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540</v>
      </c>
      <c r="D42" s="1159"/>
      <c r="E42" s="1160"/>
      <c r="F42" s="36" t="s">
        <v>487</v>
      </c>
      <c r="G42" s="37" t="s">
        <v>487</v>
      </c>
      <c r="H42" s="37" t="s">
        <v>487</v>
      </c>
      <c r="I42" s="37" t="s">
        <v>487</v>
      </c>
      <c r="J42" s="38" t="s">
        <v>487</v>
      </c>
      <c r="K42" s="22"/>
      <c r="L42" s="22"/>
      <c r="M42" s="22"/>
      <c r="N42" s="22"/>
      <c r="O42" s="22"/>
      <c r="P42" s="22"/>
    </row>
    <row r="43" spans="1:16" ht="39" customHeight="1" thickBot="1" x14ac:dyDescent="0.25">
      <c r="A43" s="22"/>
      <c r="B43" s="40"/>
      <c r="C43" s="1161" t="s">
        <v>541</v>
      </c>
      <c r="D43" s="1161"/>
      <c r="E43" s="1162"/>
      <c r="F43" s="41">
        <v>0.53</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QS3eQEzvf6+bu8dTAen0MVoE49cgJtFqw2K+j4NXSI8K733skbZXbFh1zHwLMRslUzcOXjn49L1RISuFN/cfg==" saltValue="YKKx3camDOpQ07vWe7US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J55" zoomScale="140" zoomScaleNormal="14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5" t="s">
        <v>9</v>
      </c>
      <c r="C45" s="1166"/>
      <c r="D45" s="56"/>
      <c r="E45" s="1171" t="s">
        <v>10</v>
      </c>
      <c r="F45" s="1171"/>
      <c r="G45" s="1171"/>
      <c r="H45" s="1171"/>
      <c r="I45" s="1171"/>
      <c r="J45" s="1172"/>
      <c r="K45" s="57">
        <v>1068</v>
      </c>
      <c r="L45" s="58">
        <v>1028</v>
      </c>
      <c r="M45" s="58">
        <v>1046</v>
      </c>
      <c r="N45" s="58">
        <v>1102</v>
      </c>
      <c r="O45" s="59">
        <v>1032</v>
      </c>
      <c r="P45" s="46"/>
      <c r="Q45" s="46"/>
      <c r="R45" s="46"/>
      <c r="S45" s="46"/>
      <c r="T45" s="46"/>
      <c r="U45" s="46"/>
    </row>
    <row r="46" spans="1:21" ht="30.75" customHeight="1" x14ac:dyDescent="0.2">
      <c r="A46" s="46"/>
      <c r="B46" s="1167"/>
      <c r="C46" s="1168"/>
      <c r="D46" s="60"/>
      <c r="E46" s="1173" t="s">
        <v>11</v>
      </c>
      <c r="F46" s="1173"/>
      <c r="G46" s="1173"/>
      <c r="H46" s="1173"/>
      <c r="I46" s="1173"/>
      <c r="J46" s="1174"/>
      <c r="K46" s="61" t="s">
        <v>487</v>
      </c>
      <c r="L46" s="62" t="s">
        <v>487</v>
      </c>
      <c r="M46" s="62" t="s">
        <v>487</v>
      </c>
      <c r="N46" s="62" t="s">
        <v>487</v>
      </c>
      <c r="O46" s="63" t="s">
        <v>487</v>
      </c>
      <c r="P46" s="46"/>
      <c r="Q46" s="46"/>
      <c r="R46" s="46"/>
      <c r="S46" s="46"/>
      <c r="T46" s="46"/>
      <c r="U46" s="46"/>
    </row>
    <row r="47" spans="1:21" ht="30.75" customHeight="1" x14ac:dyDescent="0.2">
      <c r="A47" s="46"/>
      <c r="B47" s="1167"/>
      <c r="C47" s="1168"/>
      <c r="D47" s="60"/>
      <c r="E47" s="1173" t="s">
        <v>12</v>
      </c>
      <c r="F47" s="1173"/>
      <c r="G47" s="1173"/>
      <c r="H47" s="1173"/>
      <c r="I47" s="1173"/>
      <c r="J47" s="1174"/>
      <c r="K47" s="61" t="s">
        <v>487</v>
      </c>
      <c r="L47" s="62" t="s">
        <v>487</v>
      </c>
      <c r="M47" s="62" t="s">
        <v>487</v>
      </c>
      <c r="N47" s="62" t="s">
        <v>487</v>
      </c>
      <c r="O47" s="63" t="s">
        <v>487</v>
      </c>
      <c r="P47" s="46"/>
      <c r="Q47" s="46"/>
      <c r="R47" s="46"/>
      <c r="S47" s="46"/>
      <c r="T47" s="46"/>
      <c r="U47" s="46"/>
    </row>
    <row r="48" spans="1:21" ht="30.75" customHeight="1" x14ac:dyDescent="0.2">
      <c r="A48" s="46"/>
      <c r="B48" s="1167"/>
      <c r="C48" s="1168"/>
      <c r="D48" s="60"/>
      <c r="E48" s="1173" t="s">
        <v>13</v>
      </c>
      <c r="F48" s="1173"/>
      <c r="G48" s="1173"/>
      <c r="H48" s="1173"/>
      <c r="I48" s="1173"/>
      <c r="J48" s="1174"/>
      <c r="K48" s="61">
        <v>554</v>
      </c>
      <c r="L48" s="62">
        <v>537</v>
      </c>
      <c r="M48" s="62">
        <v>529</v>
      </c>
      <c r="N48" s="62">
        <v>489</v>
      </c>
      <c r="O48" s="63">
        <v>422</v>
      </c>
      <c r="P48" s="46"/>
      <c r="Q48" s="46"/>
      <c r="R48" s="46"/>
      <c r="S48" s="46"/>
      <c r="T48" s="46"/>
      <c r="U48" s="46"/>
    </row>
    <row r="49" spans="1:21" ht="30.75" customHeight="1" x14ac:dyDescent="0.2">
      <c r="A49" s="46"/>
      <c r="B49" s="1167"/>
      <c r="C49" s="1168"/>
      <c r="D49" s="60"/>
      <c r="E49" s="1173" t="s">
        <v>14</v>
      </c>
      <c r="F49" s="1173"/>
      <c r="G49" s="1173"/>
      <c r="H49" s="1173"/>
      <c r="I49" s="1173"/>
      <c r="J49" s="1174"/>
      <c r="K49" s="61">
        <v>212</v>
      </c>
      <c r="L49" s="62">
        <v>228</v>
      </c>
      <c r="M49" s="62">
        <v>232</v>
      </c>
      <c r="N49" s="62">
        <v>230</v>
      </c>
      <c r="O49" s="63">
        <v>238</v>
      </c>
      <c r="P49" s="46"/>
      <c r="Q49" s="46"/>
      <c r="R49" s="46"/>
      <c r="S49" s="46"/>
      <c r="T49" s="46"/>
      <c r="U49" s="46"/>
    </row>
    <row r="50" spans="1:21" ht="30.75" customHeight="1" x14ac:dyDescent="0.2">
      <c r="A50" s="46"/>
      <c r="B50" s="1167"/>
      <c r="C50" s="1168"/>
      <c r="D50" s="60"/>
      <c r="E50" s="1173" t="s">
        <v>15</v>
      </c>
      <c r="F50" s="1173"/>
      <c r="G50" s="1173"/>
      <c r="H50" s="1173"/>
      <c r="I50" s="1173"/>
      <c r="J50" s="1174"/>
      <c r="K50" s="61">
        <v>17</v>
      </c>
      <c r="L50" s="62">
        <v>30</v>
      </c>
      <c r="M50" s="62">
        <v>27</v>
      </c>
      <c r="N50" s="62">
        <v>27</v>
      </c>
      <c r="O50" s="63">
        <v>27</v>
      </c>
      <c r="P50" s="46"/>
      <c r="Q50" s="46"/>
      <c r="R50" s="46"/>
      <c r="S50" s="46"/>
      <c r="T50" s="46"/>
      <c r="U50" s="46"/>
    </row>
    <row r="51" spans="1:21" ht="30.75" customHeight="1" x14ac:dyDescent="0.2">
      <c r="A51" s="46"/>
      <c r="B51" s="1169"/>
      <c r="C51" s="1170"/>
      <c r="D51" s="64"/>
      <c r="E51" s="1173" t="s">
        <v>16</v>
      </c>
      <c r="F51" s="1173"/>
      <c r="G51" s="1173"/>
      <c r="H51" s="1173"/>
      <c r="I51" s="1173"/>
      <c r="J51" s="1174"/>
      <c r="K51" s="61" t="s">
        <v>487</v>
      </c>
      <c r="L51" s="62" t="s">
        <v>487</v>
      </c>
      <c r="M51" s="62" t="s">
        <v>487</v>
      </c>
      <c r="N51" s="62" t="s">
        <v>487</v>
      </c>
      <c r="O51" s="63" t="s">
        <v>487</v>
      </c>
      <c r="P51" s="46"/>
      <c r="Q51" s="46"/>
      <c r="R51" s="46"/>
      <c r="S51" s="46"/>
      <c r="T51" s="46"/>
      <c r="U51" s="46"/>
    </row>
    <row r="52" spans="1:21" ht="30.75" customHeight="1" x14ac:dyDescent="0.2">
      <c r="A52" s="46"/>
      <c r="B52" s="1175" t="s">
        <v>17</v>
      </c>
      <c r="C52" s="1176"/>
      <c r="D52" s="64"/>
      <c r="E52" s="1173" t="s">
        <v>18</v>
      </c>
      <c r="F52" s="1173"/>
      <c r="G52" s="1173"/>
      <c r="H52" s="1173"/>
      <c r="I52" s="1173"/>
      <c r="J52" s="1174"/>
      <c r="K52" s="61">
        <v>1197</v>
      </c>
      <c r="L52" s="62">
        <v>1204</v>
      </c>
      <c r="M52" s="62">
        <v>1196</v>
      </c>
      <c r="N52" s="62">
        <v>1170</v>
      </c>
      <c r="O52" s="63">
        <v>1030</v>
      </c>
      <c r="P52" s="46"/>
      <c r="Q52" s="46"/>
      <c r="R52" s="46"/>
      <c r="S52" s="46"/>
      <c r="T52" s="46"/>
      <c r="U52" s="46"/>
    </row>
    <row r="53" spans="1:21" ht="30.75" customHeight="1" thickBot="1" x14ac:dyDescent="0.25">
      <c r="A53" s="46"/>
      <c r="B53" s="1177" t="s">
        <v>19</v>
      </c>
      <c r="C53" s="1178"/>
      <c r="D53" s="65"/>
      <c r="E53" s="1179" t="s">
        <v>20</v>
      </c>
      <c r="F53" s="1179"/>
      <c r="G53" s="1179"/>
      <c r="H53" s="1179"/>
      <c r="I53" s="1179"/>
      <c r="J53" s="1180"/>
      <c r="K53" s="66">
        <v>654</v>
      </c>
      <c r="L53" s="67">
        <v>619</v>
      </c>
      <c r="M53" s="67">
        <v>638</v>
      </c>
      <c r="N53" s="67">
        <v>678</v>
      </c>
      <c r="O53" s="68">
        <v>689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81" t="s">
        <v>24</v>
      </c>
      <c r="C58" s="1182"/>
      <c r="D58" s="1187" t="s">
        <v>25</v>
      </c>
      <c r="E58" s="1188"/>
      <c r="F58" s="1188"/>
      <c r="G58" s="1188"/>
      <c r="H58" s="1188"/>
      <c r="I58" s="1188"/>
      <c r="J58" s="1189"/>
      <c r="K58" s="81"/>
      <c r="L58" s="82"/>
      <c r="M58" s="82"/>
      <c r="N58" s="82"/>
      <c r="O58" s="83"/>
    </row>
    <row r="59" spans="1:21" ht="31.5" customHeight="1" x14ac:dyDescent="0.2">
      <c r="B59" s="1183"/>
      <c r="C59" s="1184"/>
      <c r="D59" s="1190" t="s">
        <v>26</v>
      </c>
      <c r="E59" s="1191"/>
      <c r="F59" s="1191"/>
      <c r="G59" s="1191"/>
      <c r="H59" s="1191"/>
      <c r="I59" s="1191"/>
      <c r="J59" s="1192"/>
      <c r="K59" s="84"/>
      <c r="L59" s="85"/>
      <c r="M59" s="85"/>
      <c r="N59" s="85"/>
      <c r="O59" s="86"/>
    </row>
    <row r="60" spans="1:21" ht="31.5" customHeight="1" thickBot="1" x14ac:dyDescent="0.25">
      <c r="B60" s="1185"/>
      <c r="C60" s="1186"/>
      <c r="D60" s="1193" t="s">
        <v>27</v>
      </c>
      <c r="E60" s="1194"/>
      <c r="F60" s="1194"/>
      <c r="G60" s="1194"/>
      <c r="H60" s="1194"/>
      <c r="I60" s="1194"/>
      <c r="J60" s="1195"/>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gZJ6qXNVaS9TBT+vFqJCbt2Ncpwvk7HA5gC+5OcYQmKoB1pOAO7JWuKLJB3iaPytgaM27LkQpNSjxFwEExZ7A==" saltValue="vnFvDK6yQwTW4NHXwluY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4"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96" t="s">
        <v>30</v>
      </c>
      <c r="C41" s="1197"/>
      <c r="D41" s="103"/>
      <c r="E41" s="1202" t="s">
        <v>31</v>
      </c>
      <c r="F41" s="1202"/>
      <c r="G41" s="1202"/>
      <c r="H41" s="1203"/>
      <c r="I41" s="342">
        <v>10815</v>
      </c>
      <c r="J41" s="343">
        <v>10917</v>
      </c>
      <c r="K41" s="343">
        <v>10701</v>
      </c>
      <c r="L41" s="343">
        <v>9933</v>
      </c>
      <c r="M41" s="344">
        <v>9199</v>
      </c>
    </row>
    <row r="42" spans="2:13" ht="27.75" customHeight="1" x14ac:dyDescent="0.2">
      <c r="B42" s="1198"/>
      <c r="C42" s="1199"/>
      <c r="D42" s="104"/>
      <c r="E42" s="1204" t="s">
        <v>32</v>
      </c>
      <c r="F42" s="1204"/>
      <c r="G42" s="1204"/>
      <c r="H42" s="1205"/>
      <c r="I42" s="345">
        <v>294</v>
      </c>
      <c r="J42" s="346">
        <v>257</v>
      </c>
      <c r="K42" s="346">
        <v>213</v>
      </c>
      <c r="L42" s="346">
        <v>187</v>
      </c>
      <c r="M42" s="347">
        <v>146</v>
      </c>
    </row>
    <row r="43" spans="2:13" ht="27.75" customHeight="1" x14ac:dyDescent="0.2">
      <c r="B43" s="1198"/>
      <c r="C43" s="1199"/>
      <c r="D43" s="104"/>
      <c r="E43" s="1204" t="s">
        <v>33</v>
      </c>
      <c r="F43" s="1204"/>
      <c r="G43" s="1204"/>
      <c r="H43" s="1205"/>
      <c r="I43" s="345">
        <v>5314</v>
      </c>
      <c r="J43" s="346">
        <v>5175</v>
      </c>
      <c r="K43" s="346">
        <v>4920</v>
      </c>
      <c r="L43" s="346">
        <v>4672</v>
      </c>
      <c r="M43" s="347">
        <v>4636</v>
      </c>
    </row>
    <row r="44" spans="2:13" ht="27.75" customHeight="1" x14ac:dyDescent="0.2">
      <c r="B44" s="1198"/>
      <c r="C44" s="1199"/>
      <c r="D44" s="104"/>
      <c r="E44" s="1204" t="s">
        <v>34</v>
      </c>
      <c r="F44" s="1204"/>
      <c r="G44" s="1204"/>
      <c r="H44" s="1205"/>
      <c r="I44" s="345">
        <v>2166</v>
      </c>
      <c r="J44" s="346">
        <v>2061</v>
      </c>
      <c r="K44" s="346">
        <v>1899</v>
      </c>
      <c r="L44" s="346">
        <v>1767</v>
      </c>
      <c r="M44" s="347">
        <v>1599</v>
      </c>
    </row>
    <row r="45" spans="2:13" ht="27.75" customHeight="1" x14ac:dyDescent="0.2">
      <c r="B45" s="1198"/>
      <c r="C45" s="1199"/>
      <c r="D45" s="104"/>
      <c r="E45" s="1204" t="s">
        <v>35</v>
      </c>
      <c r="F45" s="1204"/>
      <c r="G45" s="1204"/>
      <c r="H45" s="1205"/>
      <c r="I45" s="345">
        <v>1274</v>
      </c>
      <c r="J45" s="346">
        <v>1154</v>
      </c>
      <c r="K45" s="346">
        <v>906</v>
      </c>
      <c r="L45" s="346">
        <v>760</v>
      </c>
      <c r="M45" s="347">
        <v>617</v>
      </c>
    </row>
    <row r="46" spans="2:13" ht="27.75" customHeight="1" x14ac:dyDescent="0.2">
      <c r="B46" s="1198"/>
      <c r="C46" s="1199"/>
      <c r="D46" s="105"/>
      <c r="E46" s="1204" t="s">
        <v>36</v>
      </c>
      <c r="F46" s="1204"/>
      <c r="G46" s="1204"/>
      <c r="H46" s="1205"/>
      <c r="I46" s="345" t="s">
        <v>487</v>
      </c>
      <c r="J46" s="346" t="s">
        <v>487</v>
      </c>
      <c r="K46" s="346" t="s">
        <v>487</v>
      </c>
      <c r="L46" s="346" t="s">
        <v>487</v>
      </c>
      <c r="M46" s="347" t="s">
        <v>487</v>
      </c>
    </row>
    <row r="47" spans="2:13" ht="27.75" customHeight="1" x14ac:dyDescent="0.2">
      <c r="B47" s="1198"/>
      <c r="C47" s="1199"/>
      <c r="D47" s="106"/>
      <c r="E47" s="1206" t="s">
        <v>37</v>
      </c>
      <c r="F47" s="1207"/>
      <c r="G47" s="1207"/>
      <c r="H47" s="1208"/>
      <c r="I47" s="345" t="s">
        <v>487</v>
      </c>
      <c r="J47" s="346" t="s">
        <v>487</v>
      </c>
      <c r="K47" s="346" t="s">
        <v>487</v>
      </c>
      <c r="L47" s="346" t="s">
        <v>487</v>
      </c>
      <c r="M47" s="347" t="s">
        <v>487</v>
      </c>
    </row>
    <row r="48" spans="2:13" ht="27.75" customHeight="1" x14ac:dyDescent="0.2">
      <c r="B48" s="1198"/>
      <c r="C48" s="1199"/>
      <c r="D48" s="104"/>
      <c r="E48" s="1204" t="s">
        <v>38</v>
      </c>
      <c r="F48" s="1204"/>
      <c r="G48" s="1204"/>
      <c r="H48" s="1205"/>
      <c r="I48" s="345" t="s">
        <v>487</v>
      </c>
      <c r="J48" s="346" t="s">
        <v>487</v>
      </c>
      <c r="K48" s="346" t="s">
        <v>487</v>
      </c>
      <c r="L48" s="346" t="s">
        <v>487</v>
      </c>
      <c r="M48" s="347" t="s">
        <v>487</v>
      </c>
    </row>
    <row r="49" spans="2:13" ht="27.75" customHeight="1" x14ac:dyDescent="0.2">
      <c r="B49" s="1200"/>
      <c r="C49" s="1201"/>
      <c r="D49" s="104"/>
      <c r="E49" s="1204" t="s">
        <v>39</v>
      </c>
      <c r="F49" s="1204"/>
      <c r="G49" s="1204"/>
      <c r="H49" s="1205"/>
      <c r="I49" s="345" t="s">
        <v>487</v>
      </c>
      <c r="J49" s="346" t="s">
        <v>487</v>
      </c>
      <c r="K49" s="346" t="s">
        <v>487</v>
      </c>
      <c r="L49" s="346" t="s">
        <v>487</v>
      </c>
      <c r="M49" s="347" t="s">
        <v>487</v>
      </c>
    </row>
    <row r="50" spans="2:13" ht="27.75" customHeight="1" x14ac:dyDescent="0.2">
      <c r="B50" s="1209" t="s">
        <v>40</v>
      </c>
      <c r="C50" s="1210"/>
      <c r="D50" s="107"/>
      <c r="E50" s="1204" t="s">
        <v>41</v>
      </c>
      <c r="F50" s="1204"/>
      <c r="G50" s="1204"/>
      <c r="H50" s="1205"/>
      <c r="I50" s="345">
        <v>2966</v>
      </c>
      <c r="J50" s="346">
        <v>3093</v>
      </c>
      <c r="K50" s="346">
        <v>3292</v>
      </c>
      <c r="L50" s="346">
        <v>3752</v>
      </c>
      <c r="M50" s="347">
        <v>3637</v>
      </c>
    </row>
    <row r="51" spans="2:13" ht="27.75" customHeight="1" x14ac:dyDescent="0.2">
      <c r="B51" s="1198"/>
      <c r="C51" s="1199"/>
      <c r="D51" s="104"/>
      <c r="E51" s="1204" t="s">
        <v>42</v>
      </c>
      <c r="F51" s="1204"/>
      <c r="G51" s="1204"/>
      <c r="H51" s="1205"/>
      <c r="I51" s="345">
        <v>2055</v>
      </c>
      <c r="J51" s="346">
        <v>1982</v>
      </c>
      <c r="K51" s="346">
        <v>1903</v>
      </c>
      <c r="L51" s="346">
        <v>1797</v>
      </c>
      <c r="M51" s="347">
        <v>1829</v>
      </c>
    </row>
    <row r="52" spans="2:13" ht="27.75" customHeight="1" x14ac:dyDescent="0.2">
      <c r="B52" s="1200"/>
      <c r="C52" s="1201"/>
      <c r="D52" s="104"/>
      <c r="E52" s="1204" t="s">
        <v>43</v>
      </c>
      <c r="F52" s="1204"/>
      <c r="G52" s="1204"/>
      <c r="H52" s="1205"/>
      <c r="I52" s="345">
        <v>10907</v>
      </c>
      <c r="J52" s="346">
        <v>10967</v>
      </c>
      <c r="K52" s="346">
        <v>10726</v>
      </c>
      <c r="L52" s="346">
        <v>10119</v>
      </c>
      <c r="M52" s="347">
        <v>9556</v>
      </c>
    </row>
    <row r="53" spans="2:13" ht="27.75" customHeight="1" thickBot="1" x14ac:dyDescent="0.25">
      <c r="B53" s="1211" t="s">
        <v>19</v>
      </c>
      <c r="C53" s="1212"/>
      <c r="D53" s="108"/>
      <c r="E53" s="1213" t="s">
        <v>44</v>
      </c>
      <c r="F53" s="1213"/>
      <c r="G53" s="1213"/>
      <c r="H53" s="1214"/>
      <c r="I53" s="348">
        <v>3935</v>
      </c>
      <c r="J53" s="349">
        <v>3523</v>
      </c>
      <c r="K53" s="349">
        <v>2718</v>
      </c>
      <c r="L53" s="349">
        <v>1650</v>
      </c>
      <c r="M53" s="350">
        <v>1174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4l+7LGfVBWAKyvuVoNpnMxLVI304S9W6uUlBtVHsZTzR7j+hc6rhih5LF1OdrY91ROoCO9eVbxeTZHm7SKMPWQ==" saltValue="Wq5QLQ0k03AyG7g0Lgje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3" t="s">
        <v>46</v>
      </c>
      <c r="D55" s="1223"/>
      <c r="E55" s="1224"/>
      <c r="F55" s="120">
        <v>1697</v>
      </c>
      <c r="G55" s="120">
        <v>2037</v>
      </c>
      <c r="H55" s="121">
        <v>1921</v>
      </c>
    </row>
    <row r="56" spans="2:8" ht="52.5" customHeight="1" x14ac:dyDescent="0.2">
      <c r="B56" s="122"/>
      <c r="C56" s="1225" t="s">
        <v>47</v>
      </c>
      <c r="D56" s="1225"/>
      <c r="E56" s="1226"/>
      <c r="F56" s="123">
        <v>2</v>
      </c>
      <c r="G56" s="123">
        <v>2</v>
      </c>
      <c r="H56" s="124">
        <v>2</v>
      </c>
    </row>
    <row r="57" spans="2:8" ht="53.25" customHeight="1" x14ac:dyDescent="0.2">
      <c r="B57" s="122"/>
      <c r="C57" s="1227" t="s">
        <v>48</v>
      </c>
      <c r="D57" s="1227"/>
      <c r="E57" s="1228"/>
      <c r="F57" s="125">
        <v>644</v>
      </c>
      <c r="G57" s="125">
        <v>736</v>
      </c>
      <c r="H57" s="126">
        <v>797</v>
      </c>
    </row>
    <row r="58" spans="2:8" ht="45.75" customHeight="1" x14ac:dyDescent="0.2">
      <c r="B58" s="127"/>
      <c r="C58" s="1215" t="s">
        <v>556</v>
      </c>
      <c r="D58" s="1216"/>
      <c r="E58" s="1217"/>
      <c r="F58" s="128">
        <v>366</v>
      </c>
      <c r="G58" s="128">
        <v>469</v>
      </c>
      <c r="H58" s="129">
        <v>539</v>
      </c>
    </row>
    <row r="59" spans="2:8" ht="45.75" customHeight="1" x14ac:dyDescent="0.2">
      <c r="B59" s="127"/>
      <c r="C59" s="1215" t="s">
        <v>557</v>
      </c>
      <c r="D59" s="1216"/>
      <c r="E59" s="1217"/>
      <c r="F59" s="128">
        <v>190</v>
      </c>
      <c r="G59" s="128">
        <v>190</v>
      </c>
      <c r="H59" s="129">
        <v>190</v>
      </c>
    </row>
    <row r="60" spans="2:8" ht="45.75" customHeight="1" x14ac:dyDescent="0.2">
      <c r="B60" s="127"/>
      <c r="C60" s="1215" t="s">
        <v>558</v>
      </c>
      <c r="D60" s="1216"/>
      <c r="E60" s="1217"/>
      <c r="F60" s="128">
        <v>51</v>
      </c>
      <c r="G60" s="128">
        <v>44</v>
      </c>
      <c r="H60" s="129">
        <v>39</v>
      </c>
    </row>
    <row r="61" spans="2:8" ht="45.75" customHeight="1" x14ac:dyDescent="0.2">
      <c r="B61" s="127"/>
      <c r="C61" s="1215" t="s">
        <v>559</v>
      </c>
      <c r="D61" s="1216"/>
      <c r="E61" s="1217"/>
      <c r="F61" s="128">
        <v>19</v>
      </c>
      <c r="G61" s="128">
        <v>15</v>
      </c>
      <c r="H61" s="129">
        <v>11</v>
      </c>
    </row>
    <row r="62" spans="2:8" ht="45.75" customHeight="1" thickBot="1" x14ac:dyDescent="0.25">
      <c r="B62" s="130"/>
      <c r="C62" s="1218" t="s">
        <v>560</v>
      </c>
      <c r="D62" s="1219"/>
      <c r="E62" s="1220"/>
      <c r="F62" s="131">
        <v>10</v>
      </c>
      <c r="G62" s="131">
        <v>10</v>
      </c>
      <c r="H62" s="132">
        <v>10</v>
      </c>
    </row>
    <row r="63" spans="2:8" ht="52.5" customHeight="1" thickBot="1" x14ac:dyDescent="0.25">
      <c r="B63" s="133"/>
      <c r="C63" s="1221" t="s">
        <v>49</v>
      </c>
      <c r="D63" s="1221"/>
      <c r="E63" s="1222"/>
      <c r="F63" s="134">
        <v>2342</v>
      </c>
      <c r="G63" s="134">
        <v>2774</v>
      </c>
      <c r="H63" s="135">
        <v>2720</v>
      </c>
    </row>
    <row r="64" spans="2:8" ht="13.2" x14ac:dyDescent="0.2"/>
  </sheetData>
  <sheetProtection algorithmName="SHA-512" hashValue="02xMvlZuapTCvzpBv31AsThBYGzyup2LIw63qWaTEKVc3tY00xvvGJTNjQAL7eswsKZurOYcZlxL9GvJN/lYWg==" saltValue="dPNiG0yvBvbJIdwcJyiS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1A687-20E2-47B7-8181-35B822056C1E}">
  <sheetPr>
    <pageSetUpPr fitToPage="1"/>
  </sheetPr>
  <dimension ref="A1:DE85"/>
  <sheetViews>
    <sheetView showGridLines="0" tabSelected="1" zoomScale="90" zoomScaleNormal="9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1" t="s">
        <v>572</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ht="13.2" x14ac:dyDescent="0.2">
      <c r="B44" s="259"/>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ht="13.2" x14ac:dyDescent="0.2">
      <c r="B45" s="259"/>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ht="13.2" x14ac:dyDescent="0.2">
      <c r="B46" s="259"/>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ht="13.2" x14ac:dyDescent="0.2">
      <c r="B47" s="259"/>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565</v>
      </c>
    </row>
    <row r="50" spans="1:109" ht="13.2" x14ac:dyDescent="0.2">
      <c r="B50" s="259"/>
      <c r="G50" s="1229"/>
      <c r="H50" s="1229"/>
      <c r="I50" s="1229"/>
      <c r="J50" s="1229"/>
      <c r="K50" s="360"/>
      <c r="L50" s="360"/>
      <c r="M50" s="361"/>
      <c r="N50" s="361"/>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35" t="s">
        <v>525</v>
      </c>
      <c r="BQ50" s="1235"/>
      <c r="BR50" s="1235"/>
      <c r="BS50" s="1235"/>
      <c r="BT50" s="1235"/>
      <c r="BU50" s="1235"/>
      <c r="BV50" s="1235"/>
      <c r="BW50" s="1235"/>
      <c r="BX50" s="1235" t="s">
        <v>526</v>
      </c>
      <c r="BY50" s="1235"/>
      <c r="BZ50" s="1235"/>
      <c r="CA50" s="1235"/>
      <c r="CB50" s="1235"/>
      <c r="CC50" s="1235"/>
      <c r="CD50" s="1235"/>
      <c r="CE50" s="1235"/>
      <c r="CF50" s="1235" t="s">
        <v>527</v>
      </c>
      <c r="CG50" s="1235"/>
      <c r="CH50" s="1235"/>
      <c r="CI50" s="1235"/>
      <c r="CJ50" s="1235"/>
      <c r="CK50" s="1235"/>
      <c r="CL50" s="1235"/>
      <c r="CM50" s="1235"/>
      <c r="CN50" s="1235" t="s">
        <v>528</v>
      </c>
      <c r="CO50" s="1235"/>
      <c r="CP50" s="1235"/>
      <c r="CQ50" s="1235"/>
      <c r="CR50" s="1235"/>
      <c r="CS50" s="1235"/>
      <c r="CT50" s="1235"/>
      <c r="CU50" s="1235"/>
      <c r="CV50" s="1235" t="s">
        <v>529</v>
      </c>
      <c r="CW50" s="1235"/>
      <c r="CX50" s="1235"/>
      <c r="CY50" s="1235"/>
      <c r="CZ50" s="1235"/>
      <c r="DA50" s="1235"/>
      <c r="DB50" s="1235"/>
      <c r="DC50" s="1235"/>
    </row>
    <row r="51" spans="1:109" ht="13.5" customHeight="1" x14ac:dyDescent="0.2">
      <c r="B51" s="259"/>
      <c r="G51" s="1246"/>
      <c r="H51" s="1246"/>
      <c r="I51" s="1250"/>
      <c r="J51" s="1250"/>
      <c r="K51" s="1236"/>
      <c r="L51" s="1236"/>
      <c r="M51" s="1236"/>
      <c r="N51" s="1236"/>
      <c r="AM51" s="359"/>
      <c r="AN51" s="1234" t="s">
        <v>566</v>
      </c>
      <c r="AO51" s="1234"/>
      <c r="AP51" s="1234"/>
      <c r="AQ51" s="1234"/>
      <c r="AR51" s="1234"/>
      <c r="AS51" s="1234"/>
      <c r="AT51" s="1234"/>
      <c r="AU51" s="1234"/>
      <c r="AV51" s="1234"/>
      <c r="AW51" s="1234"/>
      <c r="AX51" s="1234"/>
      <c r="AY51" s="1234"/>
      <c r="AZ51" s="1234"/>
      <c r="BA51" s="1234"/>
      <c r="BB51" s="1234" t="s">
        <v>567</v>
      </c>
      <c r="BC51" s="1234"/>
      <c r="BD51" s="1234"/>
      <c r="BE51" s="1234"/>
      <c r="BF51" s="1234"/>
      <c r="BG51" s="1234"/>
      <c r="BH51" s="1234"/>
      <c r="BI51" s="1234"/>
      <c r="BJ51" s="1234"/>
      <c r="BK51" s="1234"/>
      <c r="BL51" s="1234"/>
      <c r="BM51" s="1234"/>
      <c r="BN51" s="1234"/>
      <c r="BO51" s="1234"/>
      <c r="BP51" s="1231">
        <v>68.900000000000006</v>
      </c>
      <c r="BQ51" s="1231"/>
      <c r="BR51" s="1231"/>
      <c r="BS51" s="1231"/>
      <c r="BT51" s="1231"/>
      <c r="BU51" s="1231"/>
      <c r="BV51" s="1231"/>
      <c r="BW51" s="1231"/>
      <c r="BX51" s="1231">
        <v>59.5</v>
      </c>
      <c r="BY51" s="1231"/>
      <c r="BZ51" s="1231"/>
      <c r="CA51" s="1231"/>
      <c r="CB51" s="1231"/>
      <c r="CC51" s="1231"/>
      <c r="CD51" s="1231"/>
      <c r="CE51" s="1231"/>
      <c r="CF51" s="1231">
        <v>43.3</v>
      </c>
      <c r="CG51" s="1231"/>
      <c r="CH51" s="1231"/>
      <c r="CI51" s="1231"/>
      <c r="CJ51" s="1231"/>
      <c r="CK51" s="1231"/>
      <c r="CL51" s="1231"/>
      <c r="CM51" s="1231"/>
      <c r="CN51" s="1231">
        <v>26.8</v>
      </c>
      <c r="CO51" s="1231"/>
      <c r="CP51" s="1231"/>
      <c r="CQ51" s="1231"/>
      <c r="CR51" s="1231"/>
      <c r="CS51" s="1231"/>
      <c r="CT51" s="1231"/>
      <c r="CU51" s="1231"/>
      <c r="CV51" s="1231">
        <v>18.7</v>
      </c>
      <c r="CW51" s="1231"/>
      <c r="CX51" s="1231"/>
      <c r="CY51" s="1231"/>
      <c r="CZ51" s="1231"/>
      <c r="DA51" s="1231"/>
      <c r="DB51" s="1231"/>
      <c r="DC51" s="1231"/>
    </row>
    <row r="52" spans="1:109" ht="13.2" x14ac:dyDescent="0.2">
      <c r="B52" s="259"/>
      <c r="G52" s="1246"/>
      <c r="H52" s="1246"/>
      <c r="I52" s="1250"/>
      <c r="J52" s="1250"/>
      <c r="K52" s="1236"/>
      <c r="L52" s="1236"/>
      <c r="M52" s="1236"/>
      <c r="N52" s="1236"/>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358"/>
      <c r="B53" s="259"/>
      <c r="G53" s="1246"/>
      <c r="H53" s="1246"/>
      <c r="I53" s="1229"/>
      <c r="J53" s="1229"/>
      <c r="K53" s="1236"/>
      <c r="L53" s="1236"/>
      <c r="M53" s="1236"/>
      <c r="N53" s="1236"/>
      <c r="AM53" s="359"/>
      <c r="AN53" s="1234"/>
      <c r="AO53" s="1234"/>
      <c r="AP53" s="1234"/>
      <c r="AQ53" s="1234"/>
      <c r="AR53" s="1234"/>
      <c r="AS53" s="1234"/>
      <c r="AT53" s="1234"/>
      <c r="AU53" s="1234"/>
      <c r="AV53" s="1234"/>
      <c r="AW53" s="1234"/>
      <c r="AX53" s="1234"/>
      <c r="AY53" s="1234"/>
      <c r="AZ53" s="1234"/>
      <c r="BA53" s="1234"/>
      <c r="BB53" s="1234" t="s">
        <v>568</v>
      </c>
      <c r="BC53" s="1234"/>
      <c r="BD53" s="1234"/>
      <c r="BE53" s="1234"/>
      <c r="BF53" s="1234"/>
      <c r="BG53" s="1234"/>
      <c r="BH53" s="1234"/>
      <c r="BI53" s="1234"/>
      <c r="BJ53" s="1234"/>
      <c r="BK53" s="1234"/>
      <c r="BL53" s="1234"/>
      <c r="BM53" s="1234"/>
      <c r="BN53" s="1234"/>
      <c r="BO53" s="1234"/>
      <c r="BP53" s="1231">
        <v>49.1</v>
      </c>
      <c r="BQ53" s="1231"/>
      <c r="BR53" s="1231"/>
      <c r="BS53" s="1231"/>
      <c r="BT53" s="1231"/>
      <c r="BU53" s="1231"/>
      <c r="BV53" s="1231"/>
      <c r="BW53" s="1231"/>
      <c r="BX53" s="1231">
        <v>50.7</v>
      </c>
      <c r="BY53" s="1231"/>
      <c r="BZ53" s="1231"/>
      <c r="CA53" s="1231"/>
      <c r="CB53" s="1231"/>
      <c r="CC53" s="1231"/>
      <c r="CD53" s="1231"/>
      <c r="CE53" s="1231"/>
      <c r="CF53" s="1231">
        <v>52.6</v>
      </c>
      <c r="CG53" s="1231"/>
      <c r="CH53" s="1231"/>
      <c r="CI53" s="1231"/>
      <c r="CJ53" s="1231"/>
      <c r="CK53" s="1231"/>
      <c r="CL53" s="1231"/>
      <c r="CM53" s="1231"/>
      <c r="CN53" s="1231">
        <v>54.3</v>
      </c>
      <c r="CO53" s="1231"/>
      <c r="CP53" s="1231"/>
      <c r="CQ53" s="1231"/>
      <c r="CR53" s="1231"/>
      <c r="CS53" s="1231"/>
      <c r="CT53" s="1231"/>
      <c r="CU53" s="1231"/>
      <c r="CV53" s="1231">
        <v>56.1</v>
      </c>
      <c r="CW53" s="1231"/>
      <c r="CX53" s="1231"/>
      <c r="CY53" s="1231"/>
      <c r="CZ53" s="1231"/>
      <c r="DA53" s="1231"/>
      <c r="DB53" s="1231"/>
      <c r="DC53" s="1231"/>
    </row>
    <row r="54" spans="1:109" ht="13.2" x14ac:dyDescent="0.2">
      <c r="A54" s="358"/>
      <c r="B54" s="259"/>
      <c r="G54" s="1246"/>
      <c r="H54" s="1246"/>
      <c r="I54" s="1229"/>
      <c r="J54" s="1229"/>
      <c r="K54" s="1236"/>
      <c r="L54" s="1236"/>
      <c r="M54" s="1236"/>
      <c r="N54" s="1236"/>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358"/>
      <c r="B55" s="259"/>
      <c r="G55" s="1229"/>
      <c r="H55" s="1229"/>
      <c r="I55" s="1229"/>
      <c r="J55" s="1229"/>
      <c r="K55" s="1236"/>
      <c r="L55" s="1236"/>
      <c r="M55" s="1236"/>
      <c r="N55" s="1236"/>
      <c r="AN55" s="1235" t="s">
        <v>569</v>
      </c>
      <c r="AO55" s="1235"/>
      <c r="AP55" s="1235"/>
      <c r="AQ55" s="1235"/>
      <c r="AR55" s="1235"/>
      <c r="AS55" s="1235"/>
      <c r="AT55" s="1235"/>
      <c r="AU55" s="1235"/>
      <c r="AV55" s="1235"/>
      <c r="AW55" s="1235"/>
      <c r="AX55" s="1235"/>
      <c r="AY55" s="1235"/>
      <c r="AZ55" s="1235"/>
      <c r="BA55" s="1235"/>
      <c r="BB55" s="1234" t="s">
        <v>567</v>
      </c>
      <c r="BC55" s="1234"/>
      <c r="BD55" s="1234"/>
      <c r="BE55" s="1234"/>
      <c r="BF55" s="1234"/>
      <c r="BG55" s="1234"/>
      <c r="BH55" s="1234"/>
      <c r="BI55" s="1234"/>
      <c r="BJ55" s="1234"/>
      <c r="BK55" s="1234"/>
      <c r="BL55" s="1234"/>
      <c r="BM55" s="1234"/>
      <c r="BN55" s="1234"/>
      <c r="BO55" s="1234"/>
      <c r="BP55" s="1231">
        <v>10.4</v>
      </c>
      <c r="BQ55" s="1231"/>
      <c r="BR55" s="1231"/>
      <c r="BS55" s="1231"/>
      <c r="BT55" s="1231"/>
      <c r="BU55" s="1231"/>
      <c r="BV55" s="1231"/>
      <c r="BW55" s="1231"/>
      <c r="BX55" s="1231">
        <v>10.9</v>
      </c>
      <c r="BY55" s="1231"/>
      <c r="BZ55" s="1231"/>
      <c r="CA55" s="1231"/>
      <c r="CB55" s="1231"/>
      <c r="CC55" s="1231"/>
      <c r="CD55" s="1231"/>
      <c r="CE55" s="1231"/>
      <c r="CF55" s="1231">
        <v>6.5</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358"/>
      <c r="B56" s="259"/>
      <c r="G56" s="1229"/>
      <c r="H56" s="1229"/>
      <c r="I56" s="1229"/>
      <c r="J56" s="1229"/>
      <c r="K56" s="1236"/>
      <c r="L56" s="1236"/>
      <c r="M56" s="1236"/>
      <c r="N56" s="1236"/>
      <c r="AN56" s="1235"/>
      <c r="AO56" s="1235"/>
      <c r="AP56" s="1235"/>
      <c r="AQ56" s="1235"/>
      <c r="AR56" s="1235"/>
      <c r="AS56" s="1235"/>
      <c r="AT56" s="1235"/>
      <c r="AU56" s="1235"/>
      <c r="AV56" s="1235"/>
      <c r="AW56" s="1235"/>
      <c r="AX56" s="1235"/>
      <c r="AY56" s="1235"/>
      <c r="AZ56" s="1235"/>
      <c r="BA56" s="1235"/>
      <c r="BB56" s="1234"/>
      <c r="BC56" s="1234"/>
      <c r="BD56" s="1234"/>
      <c r="BE56" s="1234"/>
      <c r="BF56" s="1234"/>
      <c r="BG56" s="1234"/>
      <c r="BH56" s="1234"/>
      <c r="BI56" s="1234"/>
      <c r="BJ56" s="1234"/>
      <c r="BK56" s="1234"/>
      <c r="BL56" s="1234"/>
      <c r="BM56" s="1234"/>
      <c r="BN56" s="1234"/>
      <c r="BO56" s="1234"/>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358" customFormat="1" ht="13.2" x14ac:dyDescent="0.2">
      <c r="B57" s="362"/>
      <c r="G57" s="1229"/>
      <c r="H57" s="1229"/>
      <c r="I57" s="1232"/>
      <c r="J57" s="1232"/>
      <c r="K57" s="1236"/>
      <c r="L57" s="1236"/>
      <c r="M57" s="1236"/>
      <c r="N57" s="1236"/>
      <c r="AM57" s="255"/>
      <c r="AN57" s="1235"/>
      <c r="AO57" s="1235"/>
      <c r="AP57" s="1235"/>
      <c r="AQ57" s="1235"/>
      <c r="AR57" s="1235"/>
      <c r="AS57" s="1235"/>
      <c r="AT57" s="1235"/>
      <c r="AU57" s="1235"/>
      <c r="AV57" s="1235"/>
      <c r="AW57" s="1235"/>
      <c r="AX57" s="1235"/>
      <c r="AY57" s="1235"/>
      <c r="AZ57" s="1235"/>
      <c r="BA57" s="1235"/>
      <c r="BB57" s="1234" t="s">
        <v>568</v>
      </c>
      <c r="BC57" s="1234"/>
      <c r="BD57" s="1234"/>
      <c r="BE57" s="1234"/>
      <c r="BF57" s="1234"/>
      <c r="BG57" s="1234"/>
      <c r="BH57" s="1234"/>
      <c r="BI57" s="1234"/>
      <c r="BJ57" s="1234"/>
      <c r="BK57" s="1234"/>
      <c r="BL57" s="1234"/>
      <c r="BM57" s="1234"/>
      <c r="BN57" s="1234"/>
      <c r="BO57" s="1234"/>
      <c r="BP57" s="1231">
        <v>61.3</v>
      </c>
      <c r="BQ57" s="1231"/>
      <c r="BR57" s="1231"/>
      <c r="BS57" s="1231"/>
      <c r="BT57" s="1231"/>
      <c r="BU57" s="1231"/>
      <c r="BV57" s="1231"/>
      <c r="BW57" s="1231"/>
      <c r="BX57" s="1231">
        <v>62.2</v>
      </c>
      <c r="BY57" s="1231"/>
      <c r="BZ57" s="1231"/>
      <c r="CA57" s="1231"/>
      <c r="CB57" s="1231"/>
      <c r="CC57" s="1231"/>
      <c r="CD57" s="1231"/>
      <c r="CE57" s="1231"/>
      <c r="CF57" s="1231">
        <v>63.6</v>
      </c>
      <c r="CG57" s="1231"/>
      <c r="CH57" s="1231"/>
      <c r="CI57" s="1231"/>
      <c r="CJ57" s="1231"/>
      <c r="CK57" s="1231"/>
      <c r="CL57" s="1231"/>
      <c r="CM57" s="1231"/>
      <c r="CN57" s="1231">
        <v>64.7</v>
      </c>
      <c r="CO57" s="1231"/>
      <c r="CP57" s="1231"/>
      <c r="CQ57" s="1231"/>
      <c r="CR57" s="1231"/>
      <c r="CS57" s="1231"/>
      <c r="CT57" s="1231"/>
      <c r="CU57" s="1231"/>
      <c r="CV57" s="1231">
        <v>66.3</v>
      </c>
      <c r="CW57" s="1231"/>
      <c r="CX57" s="1231"/>
      <c r="CY57" s="1231"/>
      <c r="CZ57" s="1231"/>
      <c r="DA57" s="1231"/>
      <c r="DB57" s="1231"/>
      <c r="DC57" s="1231"/>
      <c r="DD57" s="363"/>
      <c r="DE57" s="362"/>
    </row>
    <row r="58" spans="1:109" s="358" customFormat="1" ht="13.2" x14ac:dyDescent="0.2">
      <c r="A58" s="255"/>
      <c r="B58" s="362"/>
      <c r="G58" s="1229"/>
      <c r="H58" s="1229"/>
      <c r="I58" s="1232"/>
      <c r="J58" s="1232"/>
      <c r="K58" s="1236"/>
      <c r="L58" s="1236"/>
      <c r="M58" s="1236"/>
      <c r="N58" s="1236"/>
      <c r="AM58" s="255"/>
      <c r="AN58" s="1235"/>
      <c r="AO58" s="1235"/>
      <c r="AP58" s="1235"/>
      <c r="AQ58" s="1235"/>
      <c r="AR58" s="1235"/>
      <c r="AS58" s="1235"/>
      <c r="AT58" s="1235"/>
      <c r="AU58" s="1235"/>
      <c r="AV58" s="1235"/>
      <c r="AW58" s="1235"/>
      <c r="AX58" s="1235"/>
      <c r="AY58" s="1235"/>
      <c r="AZ58" s="1235"/>
      <c r="BA58" s="1235"/>
      <c r="BB58" s="1234"/>
      <c r="BC58" s="1234"/>
      <c r="BD58" s="1234"/>
      <c r="BE58" s="1234"/>
      <c r="BF58" s="1234"/>
      <c r="BG58" s="1234"/>
      <c r="BH58" s="1234"/>
      <c r="BI58" s="1234"/>
      <c r="BJ58" s="1234"/>
      <c r="BK58" s="1234"/>
      <c r="BL58" s="1234"/>
      <c r="BM58" s="1234"/>
      <c r="BN58" s="1234"/>
      <c r="BO58" s="1234"/>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570</v>
      </c>
    </row>
    <row r="64" spans="1:109" ht="13.2" x14ac:dyDescent="0.2">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7" t="s">
        <v>573</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9"/>
    </row>
    <row r="66" spans="2:107" ht="13.2" x14ac:dyDescent="0.2">
      <c r="B66" s="259"/>
      <c r="AN66" s="1240"/>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2"/>
    </row>
    <row r="67" spans="2:107" ht="13.2" x14ac:dyDescent="0.2">
      <c r="B67" s="259"/>
      <c r="AN67" s="1240"/>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2"/>
    </row>
    <row r="68" spans="2:107" ht="13.2" x14ac:dyDescent="0.2">
      <c r="B68" s="259"/>
      <c r="AN68" s="1240"/>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2"/>
    </row>
    <row r="69" spans="2:107" ht="13.2" x14ac:dyDescent="0.2">
      <c r="B69" s="259"/>
      <c r="AN69" s="1243"/>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5"/>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565</v>
      </c>
    </row>
    <row r="72" spans="2:107" ht="13.2" x14ac:dyDescent="0.2">
      <c r="B72" s="259"/>
      <c r="G72" s="1229"/>
      <c r="H72" s="1229"/>
      <c r="I72" s="1229"/>
      <c r="J72" s="1229"/>
      <c r="K72" s="360"/>
      <c r="L72" s="360"/>
      <c r="M72" s="361"/>
      <c r="N72" s="361"/>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35" t="s">
        <v>525</v>
      </c>
      <c r="BQ72" s="1235"/>
      <c r="BR72" s="1235"/>
      <c r="BS72" s="1235"/>
      <c r="BT72" s="1235"/>
      <c r="BU72" s="1235"/>
      <c r="BV72" s="1235"/>
      <c r="BW72" s="1235"/>
      <c r="BX72" s="1235" t="s">
        <v>526</v>
      </c>
      <c r="BY72" s="1235"/>
      <c r="BZ72" s="1235"/>
      <c r="CA72" s="1235"/>
      <c r="CB72" s="1235"/>
      <c r="CC72" s="1235"/>
      <c r="CD72" s="1235"/>
      <c r="CE72" s="1235"/>
      <c r="CF72" s="1235" t="s">
        <v>527</v>
      </c>
      <c r="CG72" s="1235"/>
      <c r="CH72" s="1235"/>
      <c r="CI72" s="1235"/>
      <c r="CJ72" s="1235"/>
      <c r="CK72" s="1235"/>
      <c r="CL72" s="1235"/>
      <c r="CM72" s="1235"/>
      <c r="CN72" s="1235" t="s">
        <v>528</v>
      </c>
      <c r="CO72" s="1235"/>
      <c r="CP72" s="1235"/>
      <c r="CQ72" s="1235"/>
      <c r="CR72" s="1235"/>
      <c r="CS72" s="1235"/>
      <c r="CT72" s="1235"/>
      <c r="CU72" s="1235"/>
      <c r="CV72" s="1235" t="s">
        <v>529</v>
      </c>
      <c r="CW72" s="1235"/>
      <c r="CX72" s="1235"/>
      <c r="CY72" s="1235"/>
      <c r="CZ72" s="1235"/>
      <c r="DA72" s="1235"/>
      <c r="DB72" s="1235"/>
      <c r="DC72" s="1235"/>
    </row>
    <row r="73" spans="2:107" ht="13.2" x14ac:dyDescent="0.2">
      <c r="B73" s="259"/>
      <c r="G73" s="1246"/>
      <c r="H73" s="1246"/>
      <c r="I73" s="1246"/>
      <c r="J73" s="1246"/>
      <c r="K73" s="1230"/>
      <c r="L73" s="1230"/>
      <c r="M73" s="1230"/>
      <c r="N73" s="1230"/>
      <c r="AM73" s="359"/>
      <c r="AN73" s="1234" t="s">
        <v>566</v>
      </c>
      <c r="AO73" s="1234"/>
      <c r="AP73" s="1234"/>
      <c r="AQ73" s="1234"/>
      <c r="AR73" s="1234"/>
      <c r="AS73" s="1234"/>
      <c r="AT73" s="1234"/>
      <c r="AU73" s="1234"/>
      <c r="AV73" s="1234"/>
      <c r="AW73" s="1234"/>
      <c r="AX73" s="1234"/>
      <c r="AY73" s="1234"/>
      <c r="AZ73" s="1234"/>
      <c r="BA73" s="1234"/>
      <c r="BB73" s="1234" t="s">
        <v>567</v>
      </c>
      <c r="BC73" s="1234"/>
      <c r="BD73" s="1234"/>
      <c r="BE73" s="1234"/>
      <c r="BF73" s="1234"/>
      <c r="BG73" s="1234"/>
      <c r="BH73" s="1234"/>
      <c r="BI73" s="1234"/>
      <c r="BJ73" s="1234"/>
      <c r="BK73" s="1234"/>
      <c r="BL73" s="1234"/>
      <c r="BM73" s="1234"/>
      <c r="BN73" s="1234"/>
      <c r="BO73" s="1234"/>
      <c r="BP73" s="1231">
        <v>68.900000000000006</v>
      </c>
      <c r="BQ73" s="1231"/>
      <c r="BR73" s="1231"/>
      <c r="BS73" s="1231"/>
      <c r="BT73" s="1231"/>
      <c r="BU73" s="1231"/>
      <c r="BV73" s="1231"/>
      <c r="BW73" s="1231"/>
      <c r="BX73" s="1231">
        <v>59.5</v>
      </c>
      <c r="BY73" s="1231"/>
      <c r="BZ73" s="1231"/>
      <c r="CA73" s="1231"/>
      <c r="CB73" s="1231"/>
      <c r="CC73" s="1231"/>
      <c r="CD73" s="1231"/>
      <c r="CE73" s="1231"/>
      <c r="CF73" s="1231">
        <v>43.3</v>
      </c>
      <c r="CG73" s="1231"/>
      <c r="CH73" s="1231"/>
      <c r="CI73" s="1231"/>
      <c r="CJ73" s="1231"/>
      <c r="CK73" s="1231"/>
      <c r="CL73" s="1231"/>
      <c r="CM73" s="1231"/>
      <c r="CN73" s="1231">
        <v>26.8</v>
      </c>
      <c r="CO73" s="1231"/>
      <c r="CP73" s="1231"/>
      <c r="CQ73" s="1231"/>
      <c r="CR73" s="1231"/>
      <c r="CS73" s="1231"/>
      <c r="CT73" s="1231"/>
      <c r="CU73" s="1231"/>
      <c r="CV73" s="1231">
        <v>18.7</v>
      </c>
      <c r="CW73" s="1231"/>
      <c r="CX73" s="1231"/>
      <c r="CY73" s="1231"/>
      <c r="CZ73" s="1231"/>
      <c r="DA73" s="1231"/>
      <c r="DB73" s="1231"/>
      <c r="DC73" s="1231"/>
    </row>
    <row r="74" spans="2:107" ht="13.2" x14ac:dyDescent="0.2">
      <c r="B74" s="259"/>
      <c r="G74" s="1246"/>
      <c r="H74" s="1246"/>
      <c r="I74" s="1246"/>
      <c r="J74" s="1246"/>
      <c r="K74" s="1230"/>
      <c r="L74" s="1230"/>
      <c r="M74" s="1230"/>
      <c r="N74" s="1230"/>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46"/>
      <c r="H75" s="1246"/>
      <c r="I75" s="1229"/>
      <c r="J75" s="1229"/>
      <c r="K75" s="1236"/>
      <c r="L75" s="1236"/>
      <c r="M75" s="1236"/>
      <c r="N75" s="1236"/>
      <c r="AM75" s="359"/>
      <c r="AN75" s="1234"/>
      <c r="AO75" s="1234"/>
      <c r="AP75" s="1234"/>
      <c r="AQ75" s="1234"/>
      <c r="AR75" s="1234"/>
      <c r="AS75" s="1234"/>
      <c r="AT75" s="1234"/>
      <c r="AU75" s="1234"/>
      <c r="AV75" s="1234"/>
      <c r="AW75" s="1234"/>
      <c r="AX75" s="1234"/>
      <c r="AY75" s="1234"/>
      <c r="AZ75" s="1234"/>
      <c r="BA75" s="1234"/>
      <c r="BB75" s="1234" t="s">
        <v>571</v>
      </c>
      <c r="BC75" s="1234"/>
      <c r="BD75" s="1234"/>
      <c r="BE75" s="1234"/>
      <c r="BF75" s="1234"/>
      <c r="BG75" s="1234"/>
      <c r="BH75" s="1234"/>
      <c r="BI75" s="1234"/>
      <c r="BJ75" s="1234"/>
      <c r="BK75" s="1234"/>
      <c r="BL75" s="1234"/>
      <c r="BM75" s="1234"/>
      <c r="BN75" s="1234"/>
      <c r="BO75" s="1234"/>
      <c r="BP75" s="1231">
        <v>12.1</v>
      </c>
      <c r="BQ75" s="1231"/>
      <c r="BR75" s="1231"/>
      <c r="BS75" s="1231"/>
      <c r="BT75" s="1231"/>
      <c r="BU75" s="1231"/>
      <c r="BV75" s="1231"/>
      <c r="BW75" s="1231"/>
      <c r="BX75" s="1231">
        <v>11.5</v>
      </c>
      <c r="BY75" s="1231"/>
      <c r="BZ75" s="1231"/>
      <c r="CA75" s="1231"/>
      <c r="CB75" s="1231"/>
      <c r="CC75" s="1231"/>
      <c r="CD75" s="1231"/>
      <c r="CE75" s="1231"/>
      <c r="CF75" s="1231">
        <v>10.6</v>
      </c>
      <c r="CG75" s="1231"/>
      <c r="CH75" s="1231"/>
      <c r="CI75" s="1231"/>
      <c r="CJ75" s="1231"/>
      <c r="CK75" s="1231"/>
      <c r="CL75" s="1231"/>
      <c r="CM75" s="1231"/>
      <c r="CN75" s="1231">
        <v>10.5</v>
      </c>
      <c r="CO75" s="1231"/>
      <c r="CP75" s="1231"/>
      <c r="CQ75" s="1231"/>
      <c r="CR75" s="1231"/>
      <c r="CS75" s="1231"/>
      <c r="CT75" s="1231"/>
      <c r="CU75" s="1231"/>
      <c r="CV75" s="1231">
        <v>10.7</v>
      </c>
      <c r="CW75" s="1231"/>
      <c r="CX75" s="1231"/>
      <c r="CY75" s="1231"/>
      <c r="CZ75" s="1231"/>
      <c r="DA75" s="1231"/>
      <c r="DB75" s="1231"/>
      <c r="DC75" s="1231"/>
    </row>
    <row r="76" spans="2:107" ht="13.2" x14ac:dyDescent="0.2">
      <c r="B76" s="259"/>
      <c r="G76" s="1246"/>
      <c r="H76" s="1246"/>
      <c r="I76" s="1229"/>
      <c r="J76" s="1229"/>
      <c r="K76" s="1236"/>
      <c r="L76" s="1236"/>
      <c r="M76" s="1236"/>
      <c r="N76" s="1236"/>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9"/>
      <c r="H77" s="1229"/>
      <c r="I77" s="1229"/>
      <c r="J77" s="1229"/>
      <c r="K77" s="1230"/>
      <c r="L77" s="1230"/>
      <c r="M77" s="1230"/>
      <c r="N77" s="1230"/>
      <c r="AN77" s="1235" t="s">
        <v>569</v>
      </c>
      <c r="AO77" s="1235"/>
      <c r="AP77" s="1235"/>
      <c r="AQ77" s="1235"/>
      <c r="AR77" s="1235"/>
      <c r="AS77" s="1235"/>
      <c r="AT77" s="1235"/>
      <c r="AU77" s="1235"/>
      <c r="AV77" s="1235"/>
      <c r="AW77" s="1235"/>
      <c r="AX77" s="1235"/>
      <c r="AY77" s="1235"/>
      <c r="AZ77" s="1235"/>
      <c r="BA77" s="1235"/>
      <c r="BB77" s="1234" t="s">
        <v>567</v>
      </c>
      <c r="BC77" s="1234"/>
      <c r="BD77" s="1234"/>
      <c r="BE77" s="1234"/>
      <c r="BF77" s="1234"/>
      <c r="BG77" s="1234"/>
      <c r="BH77" s="1234"/>
      <c r="BI77" s="1234"/>
      <c r="BJ77" s="1234"/>
      <c r="BK77" s="1234"/>
      <c r="BL77" s="1234"/>
      <c r="BM77" s="1234"/>
      <c r="BN77" s="1234"/>
      <c r="BO77" s="1234"/>
      <c r="BP77" s="1231">
        <v>10.4</v>
      </c>
      <c r="BQ77" s="1231"/>
      <c r="BR77" s="1231"/>
      <c r="BS77" s="1231"/>
      <c r="BT77" s="1231"/>
      <c r="BU77" s="1231"/>
      <c r="BV77" s="1231"/>
      <c r="BW77" s="1231"/>
      <c r="BX77" s="1231">
        <v>10.9</v>
      </c>
      <c r="BY77" s="1231"/>
      <c r="BZ77" s="1231"/>
      <c r="CA77" s="1231"/>
      <c r="CB77" s="1231"/>
      <c r="CC77" s="1231"/>
      <c r="CD77" s="1231"/>
      <c r="CE77" s="1231"/>
      <c r="CF77" s="1231">
        <v>6.5</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9"/>
      <c r="H78" s="1229"/>
      <c r="I78" s="1229"/>
      <c r="J78" s="1229"/>
      <c r="K78" s="1230"/>
      <c r="L78" s="1230"/>
      <c r="M78" s="1230"/>
      <c r="N78" s="1230"/>
      <c r="AN78" s="1235"/>
      <c r="AO78" s="1235"/>
      <c r="AP78" s="1235"/>
      <c r="AQ78" s="1235"/>
      <c r="AR78" s="1235"/>
      <c r="AS78" s="1235"/>
      <c r="AT78" s="1235"/>
      <c r="AU78" s="1235"/>
      <c r="AV78" s="1235"/>
      <c r="AW78" s="1235"/>
      <c r="AX78" s="1235"/>
      <c r="AY78" s="1235"/>
      <c r="AZ78" s="1235"/>
      <c r="BA78" s="1235"/>
      <c r="BB78" s="1234"/>
      <c r="BC78" s="1234"/>
      <c r="BD78" s="1234"/>
      <c r="BE78" s="1234"/>
      <c r="BF78" s="1234"/>
      <c r="BG78" s="1234"/>
      <c r="BH78" s="1234"/>
      <c r="BI78" s="1234"/>
      <c r="BJ78" s="1234"/>
      <c r="BK78" s="1234"/>
      <c r="BL78" s="1234"/>
      <c r="BM78" s="1234"/>
      <c r="BN78" s="1234"/>
      <c r="BO78" s="1234"/>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9"/>
      <c r="H79" s="1229"/>
      <c r="I79" s="1232"/>
      <c r="J79" s="1232"/>
      <c r="K79" s="1233"/>
      <c r="L79" s="1233"/>
      <c r="M79" s="1233"/>
      <c r="N79" s="1233"/>
      <c r="AN79" s="1235"/>
      <c r="AO79" s="1235"/>
      <c r="AP79" s="1235"/>
      <c r="AQ79" s="1235"/>
      <c r="AR79" s="1235"/>
      <c r="AS79" s="1235"/>
      <c r="AT79" s="1235"/>
      <c r="AU79" s="1235"/>
      <c r="AV79" s="1235"/>
      <c r="AW79" s="1235"/>
      <c r="AX79" s="1235"/>
      <c r="AY79" s="1235"/>
      <c r="AZ79" s="1235"/>
      <c r="BA79" s="1235"/>
      <c r="BB79" s="1234" t="s">
        <v>571</v>
      </c>
      <c r="BC79" s="1234"/>
      <c r="BD79" s="1234"/>
      <c r="BE79" s="1234"/>
      <c r="BF79" s="1234"/>
      <c r="BG79" s="1234"/>
      <c r="BH79" s="1234"/>
      <c r="BI79" s="1234"/>
      <c r="BJ79" s="1234"/>
      <c r="BK79" s="1234"/>
      <c r="BL79" s="1234"/>
      <c r="BM79" s="1234"/>
      <c r="BN79" s="1234"/>
      <c r="BO79" s="1234"/>
      <c r="BP79" s="1231">
        <v>6.6</v>
      </c>
      <c r="BQ79" s="1231"/>
      <c r="BR79" s="1231"/>
      <c r="BS79" s="1231"/>
      <c r="BT79" s="1231"/>
      <c r="BU79" s="1231"/>
      <c r="BV79" s="1231"/>
      <c r="BW79" s="1231"/>
      <c r="BX79" s="1231">
        <v>5.9</v>
      </c>
      <c r="BY79" s="1231"/>
      <c r="BZ79" s="1231"/>
      <c r="CA79" s="1231"/>
      <c r="CB79" s="1231"/>
      <c r="CC79" s="1231"/>
      <c r="CD79" s="1231"/>
      <c r="CE79" s="1231"/>
      <c r="CF79" s="1231">
        <v>5.9</v>
      </c>
      <c r="CG79" s="1231"/>
      <c r="CH79" s="1231"/>
      <c r="CI79" s="1231"/>
      <c r="CJ79" s="1231"/>
      <c r="CK79" s="1231"/>
      <c r="CL79" s="1231"/>
      <c r="CM79" s="1231"/>
      <c r="CN79" s="1231">
        <v>6.1</v>
      </c>
      <c r="CO79" s="1231"/>
      <c r="CP79" s="1231"/>
      <c r="CQ79" s="1231"/>
      <c r="CR79" s="1231"/>
      <c r="CS79" s="1231"/>
      <c r="CT79" s="1231"/>
      <c r="CU79" s="1231"/>
      <c r="CV79" s="1231">
        <v>6.5</v>
      </c>
      <c r="CW79" s="1231"/>
      <c r="CX79" s="1231"/>
      <c r="CY79" s="1231"/>
      <c r="CZ79" s="1231"/>
      <c r="DA79" s="1231"/>
      <c r="DB79" s="1231"/>
      <c r="DC79" s="1231"/>
    </row>
    <row r="80" spans="2:107" ht="13.2" x14ac:dyDescent="0.2">
      <c r="B80" s="259"/>
      <c r="G80" s="1229"/>
      <c r="H80" s="1229"/>
      <c r="I80" s="1232"/>
      <c r="J80" s="1232"/>
      <c r="K80" s="1233"/>
      <c r="L80" s="1233"/>
      <c r="M80" s="1233"/>
      <c r="N80" s="1233"/>
      <c r="AN80" s="1235"/>
      <c r="AO80" s="1235"/>
      <c r="AP80" s="1235"/>
      <c r="AQ80" s="1235"/>
      <c r="AR80" s="1235"/>
      <c r="AS80" s="1235"/>
      <c r="AT80" s="1235"/>
      <c r="AU80" s="1235"/>
      <c r="AV80" s="1235"/>
      <c r="AW80" s="1235"/>
      <c r="AX80" s="1235"/>
      <c r="AY80" s="1235"/>
      <c r="AZ80" s="1235"/>
      <c r="BA80" s="1235"/>
      <c r="BB80" s="1234"/>
      <c r="BC80" s="1234"/>
      <c r="BD80" s="1234"/>
      <c r="BE80" s="1234"/>
      <c r="BF80" s="1234"/>
      <c r="BG80" s="1234"/>
      <c r="BH80" s="1234"/>
      <c r="BI80" s="1234"/>
      <c r="BJ80" s="1234"/>
      <c r="BK80" s="1234"/>
      <c r="BL80" s="1234"/>
      <c r="BM80" s="1234"/>
      <c r="BN80" s="1234"/>
      <c r="BO80" s="1234"/>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C7a2McoKt4yV9TVw3rOdywlLo2YLVNVAeNRVfob4tyMGKoHyKVwb6zUB5keKf7jENF5QVo6Q70yvZb+suVKrRw==" saltValue="awJ9qDfcEBJfAGajMme6g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7C42E-487C-4EDF-812B-AEDC8B21B559}">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dPB13PDag0R0VZO/fWuZ7bli/kzxZUPr62pEBaBHizaGWuV1TbC3erCtOngsC3JSaH+gD8oz35q1uJxb2h1Cyw==" saltValue="qdgaPiUbubaUgw6LOTwX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6A6C5-04DD-49AA-8887-EA73253A24FB}">
  <sheetPr>
    <pageSetUpPr fitToPage="1"/>
  </sheetPr>
  <dimension ref="A1:DR125"/>
  <sheetViews>
    <sheetView showGridLines="0" zoomScale="90" zoomScaleNormal="9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gzfSY7MvuJEpDWjrkLLaco7v5JMUGCRI39zwbHwfctdCs7XAMOKq86UE91QN6deHxb8gxlLIMnNZhiHpvD6PHA==" saltValue="Y9SNwAp1+mrtLaeam6nM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29351</v>
      </c>
      <c r="E3" s="154"/>
      <c r="F3" s="155">
        <v>59119</v>
      </c>
      <c r="G3" s="156"/>
      <c r="H3" s="157"/>
    </row>
    <row r="4" spans="1:8" x14ac:dyDescent="0.2">
      <c r="A4" s="158"/>
      <c r="B4" s="159"/>
      <c r="C4" s="160"/>
      <c r="D4" s="161">
        <v>22891</v>
      </c>
      <c r="E4" s="162"/>
      <c r="F4" s="163">
        <v>29900</v>
      </c>
      <c r="G4" s="164"/>
      <c r="H4" s="165"/>
    </row>
    <row r="5" spans="1:8" x14ac:dyDescent="0.2">
      <c r="A5" s="146" t="s">
        <v>519</v>
      </c>
      <c r="B5" s="151"/>
      <c r="C5" s="152"/>
      <c r="D5" s="153">
        <v>39456</v>
      </c>
      <c r="E5" s="154"/>
      <c r="F5" s="155">
        <v>53895</v>
      </c>
      <c r="G5" s="156"/>
      <c r="H5" s="157"/>
    </row>
    <row r="6" spans="1:8" x14ac:dyDescent="0.2">
      <c r="A6" s="158"/>
      <c r="B6" s="159"/>
      <c r="C6" s="160"/>
      <c r="D6" s="161">
        <v>30740</v>
      </c>
      <c r="E6" s="162"/>
      <c r="F6" s="163">
        <v>31224</v>
      </c>
      <c r="G6" s="164"/>
      <c r="H6" s="165"/>
    </row>
    <row r="7" spans="1:8" x14ac:dyDescent="0.2">
      <c r="A7" s="146" t="s">
        <v>520</v>
      </c>
      <c r="B7" s="151"/>
      <c r="C7" s="152"/>
      <c r="D7" s="153">
        <v>35579</v>
      </c>
      <c r="E7" s="154"/>
      <c r="F7" s="155">
        <v>56181</v>
      </c>
      <c r="G7" s="156"/>
      <c r="H7" s="157"/>
    </row>
    <row r="8" spans="1:8" x14ac:dyDescent="0.2">
      <c r="A8" s="158"/>
      <c r="B8" s="159"/>
      <c r="C8" s="160"/>
      <c r="D8" s="161">
        <v>18309</v>
      </c>
      <c r="E8" s="162"/>
      <c r="F8" s="163">
        <v>32039</v>
      </c>
      <c r="G8" s="164"/>
      <c r="H8" s="165"/>
    </row>
    <row r="9" spans="1:8" x14ac:dyDescent="0.2">
      <c r="A9" s="146" t="s">
        <v>521</v>
      </c>
      <c r="B9" s="151"/>
      <c r="C9" s="152"/>
      <c r="D9" s="153">
        <v>24094</v>
      </c>
      <c r="E9" s="154"/>
      <c r="F9" s="155">
        <v>47730</v>
      </c>
      <c r="G9" s="156"/>
      <c r="H9" s="157"/>
    </row>
    <row r="10" spans="1:8" x14ac:dyDescent="0.2">
      <c r="A10" s="158"/>
      <c r="B10" s="159"/>
      <c r="C10" s="160"/>
      <c r="D10" s="161">
        <v>13631</v>
      </c>
      <c r="E10" s="162"/>
      <c r="F10" s="163">
        <v>26378</v>
      </c>
      <c r="G10" s="164"/>
      <c r="H10" s="165"/>
    </row>
    <row r="11" spans="1:8" x14ac:dyDescent="0.2">
      <c r="A11" s="146" t="s">
        <v>522</v>
      </c>
      <c r="B11" s="151"/>
      <c r="C11" s="152"/>
      <c r="D11" s="153">
        <v>33728</v>
      </c>
      <c r="E11" s="154"/>
      <c r="F11" s="155">
        <v>61921</v>
      </c>
      <c r="G11" s="156"/>
      <c r="H11" s="157"/>
    </row>
    <row r="12" spans="1:8" x14ac:dyDescent="0.2">
      <c r="A12" s="158"/>
      <c r="B12" s="159"/>
      <c r="C12" s="166"/>
      <c r="D12" s="161">
        <v>21968</v>
      </c>
      <c r="E12" s="162"/>
      <c r="F12" s="163">
        <v>34719</v>
      </c>
      <c r="G12" s="164"/>
      <c r="H12" s="165"/>
    </row>
    <row r="13" spans="1:8" x14ac:dyDescent="0.2">
      <c r="A13" s="146"/>
      <c r="B13" s="151"/>
      <c r="C13" s="152"/>
      <c r="D13" s="153">
        <v>32442</v>
      </c>
      <c r="E13" s="154"/>
      <c r="F13" s="155">
        <v>55769</v>
      </c>
      <c r="G13" s="167"/>
      <c r="H13" s="157"/>
    </row>
    <row r="14" spans="1:8" x14ac:dyDescent="0.2">
      <c r="A14" s="158"/>
      <c r="B14" s="159"/>
      <c r="C14" s="160"/>
      <c r="D14" s="161">
        <v>21508</v>
      </c>
      <c r="E14" s="162"/>
      <c r="F14" s="163">
        <v>30852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7.51</v>
      </c>
      <c r="C19" s="168">
        <f>ROUND(VALUE(SUBSTITUTE(実質収支比率等に係る経年分析!G$48,"▲","-")),2)</f>
        <v>6.38</v>
      </c>
      <c r="D19" s="168">
        <f>ROUND(VALUE(SUBSTITUTE(実質収支比率等に係る経年分析!H$48,"▲","-")),2)</f>
        <v>16.45</v>
      </c>
      <c r="E19" s="168">
        <f>ROUND(VALUE(SUBSTITUTE(実質収支比率等に係る経年分析!I$48,"▲","-")),2)</f>
        <v>14.38</v>
      </c>
      <c r="F19" s="168">
        <f>ROUND(VALUE(SUBSTITUTE(実質収支比率等に係る経年分析!J$48,"▲","-")),2)</f>
        <v>7.8</v>
      </c>
    </row>
    <row r="20" spans="1:11" x14ac:dyDescent="0.2">
      <c r="A20" s="168" t="s">
        <v>53</v>
      </c>
      <c r="B20" s="168">
        <f>ROUND(VALUE(SUBSTITUTE(実質収支比率等に係る経年分析!F$47,"▲","-")),2)</f>
        <v>22.06</v>
      </c>
      <c r="C20" s="168">
        <f>ROUND(VALUE(SUBSTITUTE(実質収支比率等に係る経年分析!G$47,"▲","-")),2)</f>
        <v>22.06</v>
      </c>
      <c r="D20" s="168">
        <f>ROUND(VALUE(SUBSTITUTE(実質収支比率等に係る経年分析!H$47,"▲","-")),2)</f>
        <v>23.36</v>
      </c>
      <c r="E20" s="168">
        <f>ROUND(VALUE(SUBSTITUTE(実質収支比率等に係る経年分析!I$47,"▲","-")),2)</f>
        <v>28.54</v>
      </c>
      <c r="F20" s="168">
        <f>ROUND(VALUE(SUBSTITUTE(実質収支比率等に係る経年分析!J$47,"▲","-")),2)</f>
        <v>26.93</v>
      </c>
    </row>
    <row r="21" spans="1:11" x14ac:dyDescent="0.2">
      <c r="A21" s="168" t="s">
        <v>54</v>
      </c>
      <c r="B21" s="168">
        <f>IF(ISNUMBER(VALUE(SUBSTITUTE(実質収支比率等に係る経年分析!F$49,"▲","-"))),ROUND(VALUE(SUBSTITUTE(実質収支比率等に係る経年分析!F$49,"▲","-")),2),NA())</f>
        <v>-2.23</v>
      </c>
      <c r="C21" s="168">
        <f>IF(ISNUMBER(VALUE(SUBSTITUTE(実質収支比率等に係る経年分析!G$49,"▲","-"))),ROUND(VALUE(SUBSTITUTE(実質収支比率等に係る経年分析!G$49,"▲","-")),2),NA())</f>
        <v>-0.15</v>
      </c>
      <c r="D21" s="168">
        <f>IF(ISNUMBER(VALUE(SUBSTITUTE(実質収支比率等に係る経年分析!H$49,"▲","-"))),ROUND(VALUE(SUBSTITUTE(実質収支比率等に係る経年分析!H$49,"▲","-")),2),NA())</f>
        <v>13.08</v>
      </c>
      <c r="E21" s="168">
        <f>IF(ISNUMBER(VALUE(SUBSTITUTE(実質収支比率等に係る経年分析!I$49,"▲","-"))),ROUND(VALUE(SUBSTITUTE(実質収支比率等に係る経年分析!I$49,"▲","-")),2),NA())</f>
        <v>2.41</v>
      </c>
      <c r="F21" s="168">
        <f>IF(ISNUMBER(VALUE(SUBSTITUTE(実質収支比率等に係る経年分析!J$49,"▲","-"))),ROUND(VALUE(SUBSTITUTE(実質収支比率等に係る経年分析!J$49,"▲","-")),2),NA())</f>
        <v>-8.2200000000000006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0.53</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土地取得事業特別会計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1.07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1.1100000000000001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0.47</v>
      </c>
    </row>
    <row r="33" spans="1:16" x14ac:dyDescent="0.2">
      <c r="A33" s="169" t="str">
        <f>IF(連結実質赤字比率に係る赤字・黒字の構成分析!C$37="",NA(),連結実質赤字比率に係る赤字・黒字の構成分析!C$37)</f>
        <v>公共下水道事業会計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0.83</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1.1200000000000001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1.86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1.31</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6.38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16.440000000000001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14.38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7.8</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8.9600000000000009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9.07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8.81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9.01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8.83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1197</v>
      </c>
      <c r="E42" s="170"/>
      <c r="F42" s="170"/>
      <c r="G42" s="170">
        <f>'実質公債費比率（分子）の構造'!L$52</f>
        <v>1204</v>
      </c>
      <c r="H42" s="170"/>
      <c r="I42" s="170"/>
      <c r="J42" s="170">
        <f>'実質公債費比率（分子）の構造'!M$52</f>
        <v>1196</v>
      </c>
      <c r="K42" s="170"/>
      <c r="L42" s="170"/>
      <c r="M42" s="170">
        <f>'実質公債費比率（分子）の構造'!N$52</f>
        <v>1170</v>
      </c>
      <c r="N42" s="170"/>
      <c r="O42" s="170"/>
      <c r="P42" s="170">
        <f>'実質公債費比率（分子）の構造'!O$52</f>
        <v>1030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17</v>
      </c>
      <c r="C44" s="170"/>
      <c r="D44" s="170"/>
      <c r="E44" s="170">
        <f>'実質公債費比率（分子）の構造'!L$50</f>
        <v>30</v>
      </c>
      <c r="F44" s="170"/>
      <c r="G44" s="170"/>
      <c r="H44" s="170">
        <f>'実質公債費比率（分子）の構造'!M$50</f>
        <v>27</v>
      </c>
      <c r="I44" s="170"/>
      <c r="J44" s="170"/>
      <c r="K44" s="170">
        <f>'実質公債費比率（分子）の構造'!N$50</f>
        <v>27</v>
      </c>
      <c r="L44" s="170"/>
      <c r="M44" s="170"/>
      <c r="N44" s="170">
        <f>'実質公債費比率（分子）の構造'!O$50</f>
        <v>27</v>
      </c>
      <c r="O44" s="170"/>
      <c r="P44" s="170"/>
    </row>
    <row r="45" spans="1:16" x14ac:dyDescent="0.2">
      <c r="A45" s="170" t="s">
        <v>63</v>
      </c>
      <c r="B45" s="170">
        <f>'実質公債費比率（分子）の構造'!K$49</f>
        <v>212</v>
      </c>
      <c r="C45" s="170"/>
      <c r="D45" s="170"/>
      <c r="E45" s="170">
        <f>'実質公債費比率（分子）の構造'!L$49</f>
        <v>228</v>
      </c>
      <c r="F45" s="170"/>
      <c r="G45" s="170"/>
      <c r="H45" s="170">
        <f>'実質公債費比率（分子）の構造'!M$49</f>
        <v>232</v>
      </c>
      <c r="I45" s="170"/>
      <c r="J45" s="170"/>
      <c r="K45" s="170">
        <f>'実質公債費比率（分子）の構造'!N$49</f>
        <v>230</v>
      </c>
      <c r="L45" s="170"/>
      <c r="M45" s="170"/>
      <c r="N45" s="170">
        <f>'実質公債費比率（分子）の構造'!O$49</f>
        <v>238</v>
      </c>
      <c r="O45" s="170"/>
      <c r="P45" s="170"/>
    </row>
    <row r="46" spans="1:16" x14ac:dyDescent="0.2">
      <c r="A46" s="170" t="s">
        <v>64</v>
      </c>
      <c r="B46" s="170">
        <f>'実質公債費比率（分子）の構造'!K$48</f>
        <v>554</v>
      </c>
      <c r="C46" s="170"/>
      <c r="D46" s="170"/>
      <c r="E46" s="170">
        <f>'実質公債費比率（分子）の構造'!L$48</f>
        <v>537</v>
      </c>
      <c r="F46" s="170"/>
      <c r="G46" s="170"/>
      <c r="H46" s="170">
        <f>'実質公債費比率（分子）の構造'!M$48</f>
        <v>529</v>
      </c>
      <c r="I46" s="170"/>
      <c r="J46" s="170"/>
      <c r="K46" s="170">
        <f>'実質公債費比率（分子）の構造'!N$48</f>
        <v>489</v>
      </c>
      <c r="L46" s="170"/>
      <c r="M46" s="170"/>
      <c r="N46" s="170">
        <f>'実質公債費比率（分子）の構造'!O$48</f>
        <v>422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1068</v>
      </c>
      <c r="C49" s="170"/>
      <c r="D49" s="170"/>
      <c r="E49" s="170">
        <f>'実質公債費比率（分子）の構造'!L$45</f>
        <v>1028</v>
      </c>
      <c r="F49" s="170"/>
      <c r="G49" s="170"/>
      <c r="H49" s="170">
        <f>'実質公債費比率（分子）の構造'!M$45</f>
        <v>1046</v>
      </c>
      <c r="I49" s="170"/>
      <c r="J49" s="170"/>
      <c r="K49" s="170">
        <f>'実質公債費比率（分子）の構造'!N$45</f>
        <v>1102</v>
      </c>
      <c r="L49" s="170"/>
      <c r="M49" s="170"/>
      <c r="N49" s="170">
        <f>'実質公債費比率（分子）の構造'!O$45</f>
        <v>1032</v>
      </c>
      <c r="O49" s="170"/>
      <c r="P49" s="170"/>
    </row>
    <row r="50" spans="1:16" x14ac:dyDescent="0.2">
      <c r="A50" s="170" t="s">
        <v>67</v>
      </c>
      <c r="B50" s="170" t="e">
        <f>NA()</f>
        <v>#N/A</v>
      </c>
      <c r="C50" s="170">
        <f>IF(ISNUMBER('実質公債費比率（分子）の構造'!K$53),'実質公債費比率（分子）の構造'!K$53,NA())</f>
        <v>654</v>
      </c>
      <c r="D50" s="170" t="e">
        <f>NA()</f>
        <v>#N/A</v>
      </c>
      <c r="E50" s="170" t="e">
        <f>NA()</f>
        <v>#N/A</v>
      </c>
      <c r="F50" s="170">
        <f>IF(ISNUMBER('実質公債費比率（分子）の構造'!L$53),'実質公債費比率（分子）の構造'!L$53,NA())</f>
        <v>619</v>
      </c>
      <c r="G50" s="170" t="e">
        <f>NA()</f>
        <v>#N/A</v>
      </c>
      <c r="H50" s="170" t="e">
        <f>NA()</f>
        <v>#N/A</v>
      </c>
      <c r="I50" s="170">
        <f>IF(ISNUMBER('実質公債費比率（分子）の構造'!M$53),'実質公債費比率（分子）の構造'!M$53,NA())</f>
        <v>638</v>
      </c>
      <c r="J50" s="170" t="e">
        <f>NA()</f>
        <v>#N/A</v>
      </c>
      <c r="K50" s="170" t="e">
        <f>NA()</f>
        <v>#N/A</v>
      </c>
      <c r="L50" s="170">
        <f>IF(ISNUMBER('実質公債費比率（分子）の構造'!N$53),'実質公債費比率（分子）の構造'!N$53,NA())</f>
        <v>678</v>
      </c>
      <c r="M50" s="170" t="e">
        <f>NA()</f>
        <v>#N/A</v>
      </c>
      <c r="N50" s="170" t="e">
        <f>NA()</f>
        <v>#N/A</v>
      </c>
      <c r="O50" s="170">
        <f>IF(ISNUMBER('実質公債費比率（分子）の構造'!O$53),'実質公債費比率（分子）の構造'!O$53,NA())</f>
        <v>689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10907</v>
      </c>
      <c r="E56" s="169"/>
      <c r="F56" s="169"/>
      <c r="G56" s="169">
        <f>'将来負担比率（分子）の構造'!J$52</f>
        <v>10967</v>
      </c>
      <c r="H56" s="169"/>
      <c r="I56" s="169"/>
      <c r="J56" s="169">
        <f>'将来負担比率（分子）の構造'!K$52</f>
        <v>10726</v>
      </c>
      <c r="K56" s="169"/>
      <c r="L56" s="169"/>
      <c r="M56" s="169">
        <f>'将来負担比率（分子）の構造'!L$52</f>
        <v>10119</v>
      </c>
      <c r="N56" s="169"/>
      <c r="O56" s="169"/>
      <c r="P56" s="169">
        <f>'将来負担比率（分子）の構造'!M$52</f>
        <v>9556</v>
      </c>
    </row>
    <row r="57" spans="1:16" x14ac:dyDescent="0.2">
      <c r="A57" s="169" t="s">
        <v>42</v>
      </c>
      <c r="B57" s="169"/>
      <c r="C57" s="169"/>
      <c r="D57" s="169">
        <f>'将来負担比率（分子）の構造'!I$51</f>
        <v>2055</v>
      </c>
      <c r="E57" s="169"/>
      <c r="F57" s="169"/>
      <c r="G57" s="169">
        <f>'将来負担比率（分子）の構造'!J$51</f>
        <v>1982</v>
      </c>
      <c r="H57" s="169"/>
      <c r="I57" s="169"/>
      <c r="J57" s="169">
        <f>'将来負担比率（分子）の構造'!K$51</f>
        <v>1903</v>
      </c>
      <c r="K57" s="169"/>
      <c r="L57" s="169"/>
      <c r="M57" s="169">
        <f>'将来負担比率（分子）の構造'!L$51</f>
        <v>1797</v>
      </c>
      <c r="N57" s="169"/>
      <c r="O57" s="169"/>
      <c r="P57" s="169">
        <f>'将来負担比率（分子）の構造'!M$51</f>
        <v>1829</v>
      </c>
    </row>
    <row r="58" spans="1:16" x14ac:dyDescent="0.2">
      <c r="A58" s="169" t="s">
        <v>41</v>
      </c>
      <c r="B58" s="169"/>
      <c r="C58" s="169"/>
      <c r="D58" s="169">
        <f>'将来負担比率（分子）の構造'!I$50</f>
        <v>2966</v>
      </c>
      <c r="E58" s="169"/>
      <c r="F58" s="169"/>
      <c r="G58" s="169">
        <f>'将来負担比率（分子）の構造'!J$50</f>
        <v>3093</v>
      </c>
      <c r="H58" s="169"/>
      <c r="I58" s="169"/>
      <c r="J58" s="169">
        <f>'将来負担比率（分子）の構造'!K$50</f>
        <v>3292</v>
      </c>
      <c r="K58" s="169"/>
      <c r="L58" s="169"/>
      <c r="M58" s="169">
        <f>'将来負担比率（分子）の構造'!L$50</f>
        <v>3752</v>
      </c>
      <c r="N58" s="169"/>
      <c r="O58" s="169"/>
      <c r="P58" s="169">
        <f>'将来負担比率（分子）の構造'!M$50</f>
        <v>3637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1274</v>
      </c>
      <c r="C62" s="169"/>
      <c r="D62" s="169"/>
      <c r="E62" s="169">
        <f>'将来負担比率（分子）の構造'!J$45</f>
        <v>1154</v>
      </c>
      <c r="F62" s="169"/>
      <c r="G62" s="169"/>
      <c r="H62" s="169">
        <f>'将来負担比率（分子）の構造'!K$45</f>
        <v>906</v>
      </c>
      <c r="I62" s="169"/>
      <c r="J62" s="169"/>
      <c r="K62" s="169">
        <f>'将来負担比率（分子）の構造'!L$45</f>
        <v>760</v>
      </c>
      <c r="L62" s="169"/>
      <c r="M62" s="169"/>
      <c r="N62" s="169">
        <f>'将来負担比率（分子）の構造'!M$45</f>
        <v>617</v>
      </c>
      <c r="O62" s="169"/>
      <c r="P62" s="169"/>
    </row>
    <row r="63" spans="1:16" x14ac:dyDescent="0.2">
      <c r="A63" s="169" t="s">
        <v>34</v>
      </c>
      <c r="B63" s="169">
        <f>'将来負担比率（分子）の構造'!I$44</f>
        <v>2166</v>
      </c>
      <c r="C63" s="169"/>
      <c r="D63" s="169"/>
      <c r="E63" s="169">
        <f>'将来負担比率（分子）の構造'!J$44</f>
        <v>2061</v>
      </c>
      <c r="F63" s="169"/>
      <c r="G63" s="169"/>
      <c r="H63" s="169">
        <f>'将来負担比率（分子）の構造'!K$44</f>
        <v>1899</v>
      </c>
      <c r="I63" s="169"/>
      <c r="J63" s="169"/>
      <c r="K63" s="169">
        <f>'将来負担比率（分子）の構造'!L$44</f>
        <v>1767</v>
      </c>
      <c r="L63" s="169"/>
      <c r="M63" s="169"/>
      <c r="N63" s="169">
        <f>'将来負担比率（分子）の構造'!M$44</f>
        <v>1599</v>
      </c>
      <c r="O63" s="169"/>
      <c r="P63" s="169"/>
    </row>
    <row r="64" spans="1:16" x14ac:dyDescent="0.2">
      <c r="A64" s="169" t="s">
        <v>33</v>
      </c>
      <c r="B64" s="169">
        <f>'将来負担比率（分子）の構造'!I$43</f>
        <v>5314</v>
      </c>
      <c r="C64" s="169"/>
      <c r="D64" s="169"/>
      <c r="E64" s="169">
        <f>'将来負担比率（分子）の構造'!J$43</f>
        <v>5175</v>
      </c>
      <c r="F64" s="169"/>
      <c r="G64" s="169"/>
      <c r="H64" s="169">
        <f>'将来負担比率（分子）の構造'!K$43</f>
        <v>4920</v>
      </c>
      <c r="I64" s="169"/>
      <c r="J64" s="169"/>
      <c r="K64" s="169">
        <f>'将来負担比率（分子）の構造'!L$43</f>
        <v>4672</v>
      </c>
      <c r="L64" s="169"/>
      <c r="M64" s="169"/>
      <c r="N64" s="169">
        <f>'将来負担比率（分子）の構造'!M$43</f>
        <v>4636</v>
      </c>
      <c r="O64" s="169"/>
      <c r="P64" s="169"/>
    </row>
    <row r="65" spans="1:16" x14ac:dyDescent="0.2">
      <c r="A65" s="169" t="s">
        <v>32</v>
      </c>
      <c r="B65" s="169">
        <f>'将来負担比率（分子）の構造'!I$42</f>
        <v>294</v>
      </c>
      <c r="C65" s="169"/>
      <c r="D65" s="169"/>
      <c r="E65" s="169">
        <f>'将来負担比率（分子）の構造'!J$42</f>
        <v>257</v>
      </c>
      <c r="F65" s="169"/>
      <c r="G65" s="169"/>
      <c r="H65" s="169">
        <f>'将来負担比率（分子）の構造'!K$42</f>
        <v>213</v>
      </c>
      <c r="I65" s="169"/>
      <c r="J65" s="169"/>
      <c r="K65" s="169">
        <f>'将来負担比率（分子）の構造'!L$42</f>
        <v>187</v>
      </c>
      <c r="L65" s="169"/>
      <c r="M65" s="169"/>
      <c r="N65" s="169">
        <f>'将来負担比率（分子）の構造'!M$42</f>
        <v>146</v>
      </c>
      <c r="O65" s="169"/>
      <c r="P65" s="169"/>
    </row>
    <row r="66" spans="1:16" x14ac:dyDescent="0.2">
      <c r="A66" s="169" t="s">
        <v>31</v>
      </c>
      <c r="B66" s="169">
        <f>'将来負担比率（分子）の構造'!I$41</f>
        <v>10815</v>
      </c>
      <c r="C66" s="169"/>
      <c r="D66" s="169"/>
      <c r="E66" s="169">
        <f>'将来負担比率（分子）の構造'!J$41</f>
        <v>10917</v>
      </c>
      <c r="F66" s="169"/>
      <c r="G66" s="169"/>
      <c r="H66" s="169">
        <f>'将来負担比率（分子）の構造'!K$41</f>
        <v>10701</v>
      </c>
      <c r="I66" s="169"/>
      <c r="J66" s="169"/>
      <c r="K66" s="169">
        <f>'将来負担比率（分子）の構造'!L$41</f>
        <v>9933</v>
      </c>
      <c r="L66" s="169"/>
      <c r="M66" s="169"/>
      <c r="N66" s="169">
        <f>'将来負担比率（分子）の構造'!M$41</f>
        <v>9199</v>
      </c>
      <c r="O66" s="169"/>
      <c r="P66" s="169"/>
    </row>
    <row r="67" spans="1:16" x14ac:dyDescent="0.2">
      <c r="A67" s="169" t="s">
        <v>71</v>
      </c>
      <c r="B67" s="169" t="e">
        <f>NA()</f>
        <v>#N/A</v>
      </c>
      <c r="C67" s="169">
        <f>IF(ISNUMBER('将来負担比率（分子）の構造'!I$53), IF('将来負担比率（分子）の構造'!I$53 &lt; 0, 0, '将来負担比率（分子）の構造'!I$53), NA())</f>
        <v>3935</v>
      </c>
      <c r="D67" s="169" t="e">
        <f>NA()</f>
        <v>#N/A</v>
      </c>
      <c r="E67" s="169" t="e">
        <f>NA()</f>
        <v>#N/A</v>
      </c>
      <c r="F67" s="169">
        <f>IF(ISNUMBER('将来負担比率（分子）の構造'!J$53), IF('将来負担比率（分子）の構造'!J$53 &lt; 0, 0, '将来負担比率（分子）の構造'!J$53), NA())</f>
        <v>3523</v>
      </c>
      <c r="G67" s="169" t="e">
        <f>NA()</f>
        <v>#N/A</v>
      </c>
      <c r="H67" s="169" t="e">
        <f>NA()</f>
        <v>#N/A</v>
      </c>
      <c r="I67" s="169">
        <f>IF(ISNUMBER('将来負担比率（分子）の構造'!K$53), IF('将来負担比率（分子）の構造'!K$53 &lt; 0, 0, '将来負担比率（分子）の構造'!K$53), NA())</f>
        <v>2718</v>
      </c>
      <c r="J67" s="169" t="e">
        <f>NA()</f>
        <v>#N/A</v>
      </c>
      <c r="K67" s="169" t="e">
        <f>NA()</f>
        <v>#N/A</v>
      </c>
      <c r="L67" s="169">
        <f>IF(ISNUMBER('将来負担比率（分子）の構造'!L$53), IF('将来負担比率（分子）の構造'!L$53 &lt; 0, 0, '将来負担比率（分子）の構造'!L$53), NA())</f>
        <v>1650</v>
      </c>
      <c r="M67" s="169" t="e">
        <f>NA()</f>
        <v>#N/A</v>
      </c>
      <c r="N67" s="169" t="e">
        <f>NA()</f>
        <v>#N/A</v>
      </c>
      <c r="O67" s="169">
        <f>IF(ISNUMBER('将来負担比率（分子）の構造'!M$53), IF('将来負担比率（分子）の構造'!M$53 &lt; 0, 0, '将来負担比率（分子）の構造'!M$53), NA())</f>
        <v>1174</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1697</v>
      </c>
      <c r="C72" s="173">
        <f>基金残高に係る経年分析!G55</f>
        <v>2037</v>
      </c>
      <c r="D72" s="173">
        <f>基金残高に係る経年分析!H55</f>
        <v>1921</v>
      </c>
    </row>
    <row r="73" spans="1:16" x14ac:dyDescent="0.2">
      <c r="A73" s="172" t="s">
        <v>74</v>
      </c>
      <c r="B73" s="173">
        <f>基金残高に係る経年分析!F56</f>
        <v>2</v>
      </c>
      <c r="C73" s="173">
        <f>基金残高に係る経年分析!G56</f>
        <v>2</v>
      </c>
      <c r="D73" s="173">
        <f>基金残高に係る経年分析!H56</f>
        <v>2</v>
      </c>
    </row>
    <row r="74" spans="1:16" x14ac:dyDescent="0.2">
      <c r="A74" s="172" t="s">
        <v>75</v>
      </c>
      <c r="B74" s="173">
        <f>基金残高に係る経年分析!F57</f>
        <v>644</v>
      </c>
      <c r="C74" s="173">
        <f>基金残高に係る経年分析!G57</f>
        <v>736</v>
      </c>
      <c r="D74" s="173">
        <f>基金残高に係る経年分析!H57</f>
        <v>797</v>
      </c>
    </row>
  </sheetData>
  <sheetProtection algorithmName="SHA-512" hashValue="NqZpjweN/Ug9GCQpHiJYehWgKPhbLEEmacp1lUV1gwrZ79pg8ICyn8zYHWSntArGQ360+hDB5UYMrLwa7RTyCA==" saltValue="dOuEVhEJ1YWv7dVFuV1ms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T1"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5546710</v>
      </c>
      <c r="S5" s="626"/>
      <c r="T5" s="626"/>
      <c r="U5" s="626"/>
      <c r="V5" s="626"/>
      <c r="W5" s="626"/>
      <c r="X5" s="626"/>
      <c r="Y5" s="627"/>
      <c r="Z5" s="628">
        <v>39.9</v>
      </c>
      <c r="AA5" s="628"/>
      <c r="AB5" s="628"/>
      <c r="AC5" s="628"/>
      <c r="AD5" s="629">
        <v>5308356</v>
      </c>
      <c r="AE5" s="629"/>
      <c r="AF5" s="629"/>
      <c r="AG5" s="629"/>
      <c r="AH5" s="629"/>
      <c r="AI5" s="629"/>
      <c r="AJ5" s="629"/>
      <c r="AK5" s="629"/>
      <c r="AL5" s="630">
        <v>74.599999999999994</v>
      </c>
      <c r="AM5" s="631"/>
      <c r="AN5" s="631"/>
      <c r="AO5" s="632"/>
      <c r="AP5" s="622" t="s">
        <v>216</v>
      </c>
      <c r="AQ5" s="623"/>
      <c r="AR5" s="623"/>
      <c r="AS5" s="623"/>
      <c r="AT5" s="623"/>
      <c r="AU5" s="623"/>
      <c r="AV5" s="623"/>
      <c r="AW5" s="623"/>
      <c r="AX5" s="623"/>
      <c r="AY5" s="623"/>
      <c r="AZ5" s="623"/>
      <c r="BA5" s="623"/>
      <c r="BB5" s="623"/>
      <c r="BC5" s="623"/>
      <c r="BD5" s="623"/>
      <c r="BE5" s="623"/>
      <c r="BF5" s="624"/>
      <c r="BG5" s="636">
        <v>5308356</v>
      </c>
      <c r="BH5" s="637"/>
      <c r="BI5" s="637"/>
      <c r="BJ5" s="637"/>
      <c r="BK5" s="637"/>
      <c r="BL5" s="637"/>
      <c r="BM5" s="637"/>
      <c r="BN5" s="638"/>
      <c r="BO5" s="639">
        <v>95.7</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100941</v>
      </c>
      <c r="S6" s="637"/>
      <c r="T6" s="637"/>
      <c r="U6" s="637"/>
      <c r="V6" s="637"/>
      <c r="W6" s="637"/>
      <c r="X6" s="637"/>
      <c r="Y6" s="638"/>
      <c r="Z6" s="639">
        <v>0.7</v>
      </c>
      <c r="AA6" s="639"/>
      <c r="AB6" s="639"/>
      <c r="AC6" s="639"/>
      <c r="AD6" s="640">
        <v>100941</v>
      </c>
      <c r="AE6" s="640"/>
      <c r="AF6" s="640"/>
      <c r="AG6" s="640"/>
      <c r="AH6" s="640"/>
      <c r="AI6" s="640"/>
      <c r="AJ6" s="640"/>
      <c r="AK6" s="640"/>
      <c r="AL6" s="641">
        <v>1.4</v>
      </c>
      <c r="AM6" s="642"/>
      <c r="AN6" s="642"/>
      <c r="AO6" s="643"/>
      <c r="AP6" s="633" t="s">
        <v>221</v>
      </c>
      <c r="AQ6" s="634"/>
      <c r="AR6" s="634"/>
      <c r="AS6" s="634"/>
      <c r="AT6" s="634"/>
      <c r="AU6" s="634"/>
      <c r="AV6" s="634"/>
      <c r="AW6" s="634"/>
      <c r="AX6" s="634"/>
      <c r="AY6" s="634"/>
      <c r="AZ6" s="634"/>
      <c r="BA6" s="634"/>
      <c r="BB6" s="634"/>
      <c r="BC6" s="634"/>
      <c r="BD6" s="634"/>
      <c r="BE6" s="634"/>
      <c r="BF6" s="635"/>
      <c r="BG6" s="636">
        <v>5308356</v>
      </c>
      <c r="BH6" s="637"/>
      <c r="BI6" s="637"/>
      <c r="BJ6" s="637"/>
      <c r="BK6" s="637"/>
      <c r="BL6" s="637"/>
      <c r="BM6" s="637"/>
      <c r="BN6" s="638"/>
      <c r="BO6" s="639">
        <v>95.7</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93972</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93972</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1724</v>
      </c>
      <c r="S7" s="637"/>
      <c r="T7" s="637"/>
      <c r="U7" s="637"/>
      <c r="V7" s="637"/>
      <c r="W7" s="637"/>
      <c r="X7" s="637"/>
      <c r="Y7" s="638"/>
      <c r="Z7" s="639">
        <v>0</v>
      </c>
      <c r="AA7" s="639"/>
      <c r="AB7" s="639"/>
      <c r="AC7" s="639"/>
      <c r="AD7" s="640">
        <v>1724</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2141487</v>
      </c>
      <c r="BH7" s="637"/>
      <c r="BI7" s="637"/>
      <c r="BJ7" s="637"/>
      <c r="BK7" s="637"/>
      <c r="BL7" s="637"/>
      <c r="BM7" s="637"/>
      <c r="BN7" s="638"/>
      <c r="BO7" s="639">
        <v>38.6</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3346061</v>
      </c>
      <c r="CS7" s="637"/>
      <c r="CT7" s="637"/>
      <c r="CU7" s="637"/>
      <c r="CV7" s="637"/>
      <c r="CW7" s="637"/>
      <c r="CX7" s="637"/>
      <c r="CY7" s="638"/>
      <c r="CZ7" s="639">
        <v>25.2</v>
      </c>
      <c r="DA7" s="639"/>
      <c r="DB7" s="639"/>
      <c r="DC7" s="639"/>
      <c r="DD7" s="645">
        <v>98055</v>
      </c>
      <c r="DE7" s="637"/>
      <c r="DF7" s="637"/>
      <c r="DG7" s="637"/>
      <c r="DH7" s="637"/>
      <c r="DI7" s="637"/>
      <c r="DJ7" s="637"/>
      <c r="DK7" s="637"/>
      <c r="DL7" s="637"/>
      <c r="DM7" s="637"/>
      <c r="DN7" s="637"/>
      <c r="DO7" s="637"/>
      <c r="DP7" s="638"/>
      <c r="DQ7" s="645">
        <v>2626357</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26696</v>
      </c>
      <c r="S8" s="637"/>
      <c r="T8" s="637"/>
      <c r="U8" s="637"/>
      <c r="V8" s="637"/>
      <c r="W8" s="637"/>
      <c r="X8" s="637"/>
      <c r="Y8" s="638"/>
      <c r="Z8" s="639">
        <v>0.2</v>
      </c>
      <c r="AA8" s="639"/>
      <c r="AB8" s="639"/>
      <c r="AC8" s="639"/>
      <c r="AD8" s="640">
        <v>26696</v>
      </c>
      <c r="AE8" s="640"/>
      <c r="AF8" s="640"/>
      <c r="AG8" s="640"/>
      <c r="AH8" s="640"/>
      <c r="AI8" s="640"/>
      <c r="AJ8" s="640"/>
      <c r="AK8" s="640"/>
      <c r="AL8" s="641">
        <v>0.4</v>
      </c>
      <c r="AM8" s="642"/>
      <c r="AN8" s="642"/>
      <c r="AO8" s="643"/>
      <c r="AP8" s="633" t="s">
        <v>227</v>
      </c>
      <c r="AQ8" s="634"/>
      <c r="AR8" s="634"/>
      <c r="AS8" s="634"/>
      <c r="AT8" s="634"/>
      <c r="AU8" s="634"/>
      <c r="AV8" s="634"/>
      <c r="AW8" s="634"/>
      <c r="AX8" s="634"/>
      <c r="AY8" s="634"/>
      <c r="AZ8" s="634"/>
      <c r="BA8" s="634"/>
      <c r="BB8" s="634"/>
      <c r="BC8" s="634"/>
      <c r="BD8" s="634"/>
      <c r="BE8" s="634"/>
      <c r="BF8" s="635"/>
      <c r="BG8" s="636">
        <v>59744</v>
      </c>
      <c r="BH8" s="637"/>
      <c r="BI8" s="637"/>
      <c r="BJ8" s="637"/>
      <c r="BK8" s="637"/>
      <c r="BL8" s="637"/>
      <c r="BM8" s="637"/>
      <c r="BN8" s="638"/>
      <c r="BO8" s="639">
        <v>1.1000000000000001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3803791</v>
      </c>
      <c r="CS8" s="637"/>
      <c r="CT8" s="637"/>
      <c r="CU8" s="637"/>
      <c r="CV8" s="637"/>
      <c r="CW8" s="637"/>
      <c r="CX8" s="637"/>
      <c r="CY8" s="638"/>
      <c r="CZ8" s="639">
        <v>28.6</v>
      </c>
      <c r="DA8" s="639"/>
      <c r="DB8" s="639"/>
      <c r="DC8" s="639"/>
      <c r="DD8" s="645">
        <v>47672</v>
      </c>
      <c r="DE8" s="637"/>
      <c r="DF8" s="637"/>
      <c r="DG8" s="637"/>
      <c r="DH8" s="637"/>
      <c r="DI8" s="637"/>
      <c r="DJ8" s="637"/>
      <c r="DK8" s="637"/>
      <c r="DL8" s="637"/>
      <c r="DM8" s="637"/>
      <c r="DN8" s="637"/>
      <c r="DO8" s="637"/>
      <c r="DP8" s="638"/>
      <c r="DQ8" s="645">
        <v>2312253</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43173</v>
      </c>
      <c r="S9" s="637"/>
      <c r="T9" s="637"/>
      <c r="U9" s="637"/>
      <c r="V9" s="637"/>
      <c r="W9" s="637"/>
      <c r="X9" s="637"/>
      <c r="Y9" s="638"/>
      <c r="Z9" s="639">
        <v>0.3</v>
      </c>
      <c r="AA9" s="639"/>
      <c r="AB9" s="639"/>
      <c r="AC9" s="639"/>
      <c r="AD9" s="640">
        <v>43173</v>
      </c>
      <c r="AE9" s="640"/>
      <c r="AF9" s="640"/>
      <c r="AG9" s="640"/>
      <c r="AH9" s="640"/>
      <c r="AI9" s="640"/>
      <c r="AJ9" s="640"/>
      <c r="AK9" s="640"/>
      <c r="AL9" s="641">
        <v>0.6</v>
      </c>
      <c r="AM9" s="642"/>
      <c r="AN9" s="642"/>
      <c r="AO9" s="643"/>
      <c r="AP9" s="633" t="s">
        <v>230</v>
      </c>
      <c r="AQ9" s="634"/>
      <c r="AR9" s="634"/>
      <c r="AS9" s="634"/>
      <c r="AT9" s="634"/>
      <c r="AU9" s="634"/>
      <c r="AV9" s="634"/>
      <c r="AW9" s="634"/>
      <c r="AX9" s="634"/>
      <c r="AY9" s="634"/>
      <c r="AZ9" s="634"/>
      <c r="BA9" s="634"/>
      <c r="BB9" s="634"/>
      <c r="BC9" s="634"/>
      <c r="BD9" s="634"/>
      <c r="BE9" s="634"/>
      <c r="BF9" s="635"/>
      <c r="BG9" s="636">
        <v>1552778</v>
      </c>
      <c r="BH9" s="637"/>
      <c r="BI9" s="637"/>
      <c r="BJ9" s="637"/>
      <c r="BK9" s="637"/>
      <c r="BL9" s="637"/>
      <c r="BM9" s="637"/>
      <c r="BN9" s="638"/>
      <c r="BO9" s="639">
        <v>28</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1807311</v>
      </c>
      <c r="CS9" s="637"/>
      <c r="CT9" s="637"/>
      <c r="CU9" s="637"/>
      <c r="CV9" s="637"/>
      <c r="CW9" s="637"/>
      <c r="CX9" s="637"/>
      <c r="CY9" s="638"/>
      <c r="CZ9" s="639">
        <v>13.6</v>
      </c>
      <c r="DA9" s="639"/>
      <c r="DB9" s="639"/>
      <c r="DC9" s="639"/>
      <c r="DD9" s="645">
        <v>9723</v>
      </c>
      <c r="DE9" s="637"/>
      <c r="DF9" s="637"/>
      <c r="DG9" s="637"/>
      <c r="DH9" s="637"/>
      <c r="DI9" s="637"/>
      <c r="DJ9" s="637"/>
      <c r="DK9" s="637"/>
      <c r="DL9" s="637"/>
      <c r="DM9" s="637"/>
      <c r="DN9" s="637"/>
      <c r="DO9" s="637"/>
      <c r="DP9" s="638"/>
      <c r="DQ9" s="645">
        <v>1563132</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104360</v>
      </c>
      <c r="BH10" s="637"/>
      <c r="BI10" s="637"/>
      <c r="BJ10" s="637"/>
      <c r="BK10" s="637"/>
      <c r="BL10" s="637"/>
      <c r="BM10" s="637"/>
      <c r="BN10" s="638"/>
      <c r="BO10" s="639">
        <v>1.9</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3007</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3007</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776530</v>
      </c>
      <c r="S11" s="637"/>
      <c r="T11" s="637"/>
      <c r="U11" s="637"/>
      <c r="V11" s="637"/>
      <c r="W11" s="637"/>
      <c r="X11" s="637"/>
      <c r="Y11" s="638"/>
      <c r="Z11" s="641">
        <v>5.6</v>
      </c>
      <c r="AA11" s="642"/>
      <c r="AB11" s="642"/>
      <c r="AC11" s="648"/>
      <c r="AD11" s="645">
        <v>776530</v>
      </c>
      <c r="AE11" s="637"/>
      <c r="AF11" s="637"/>
      <c r="AG11" s="637"/>
      <c r="AH11" s="637"/>
      <c r="AI11" s="637"/>
      <c r="AJ11" s="637"/>
      <c r="AK11" s="638"/>
      <c r="AL11" s="641">
        <v>10.9</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424605</v>
      </c>
      <c r="BH11" s="637"/>
      <c r="BI11" s="637"/>
      <c r="BJ11" s="637"/>
      <c r="BK11" s="637"/>
      <c r="BL11" s="637"/>
      <c r="BM11" s="637"/>
      <c r="BN11" s="638"/>
      <c r="BO11" s="639">
        <v>7.7</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303162</v>
      </c>
      <c r="CS11" s="637"/>
      <c r="CT11" s="637"/>
      <c r="CU11" s="637"/>
      <c r="CV11" s="637"/>
      <c r="CW11" s="637"/>
      <c r="CX11" s="637"/>
      <c r="CY11" s="638"/>
      <c r="CZ11" s="639">
        <v>2.2999999999999998</v>
      </c>
      <c r="DA11" s="639"/>
      <c r="DB11" s="639"/>
      <c r="DC11" s="639"/>
      <c r="DD11" s="645">
        <v>169787</v>
      </c>
      <c r="DE11" s="637"/>
      <c r="DF11" s="637"/>
      <c r="DG11" s="637"/>
      <c r="DH11" s="637"/>
      <c r="DI11" s="637"/>
      <c r="DJ11" s="637"/>
      <c r="DK11" s="637"/>
      <c r="DL11" s="637"/>
      <c r="DM11" s="637"/>
      <c r="DN11" s="637"/>
      <c r="DO11" s="637"/>
      <c r="DP11" s="638"/>
      <c r="DQ11" s="645">
        <v>181879</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2827991</v>
      </c>
      <c r="BH12" s="637"/>
      <c r="BI12" s="637"/>
      <c r="BJ12" s="637"/>
      <c r="BK12" s="637"/>
      <c r="BL12" s="637"/>
      <c r="BM12" s="637"/>
      <c r="BN12" s="638"/>
      <c r="BO12" s="639">
        <v>51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159531</v>
      </c>
      <c r="CS12" s="637"/>
      <c r="CT12" s="637"/>
      <c r="CU12" s="637"/>
      <c r="CV12" s="637"/>
      <c r="CW12" s="637"/>
      <c r="CX12" s="637"/>
      <c r="CY12" s="638"/>
      <c r="CZ12" s="639">
        <v>1.2</v>
      </c>
      <c r="DA12" s="639"/>
      <c r="DB12" s="639"/>
      <c r="DC12" s="639"/>
      <c r="DD12" s="645" t="s">
        <v>122</v>
      </c>
      <c r="DE12" s="637"/>
      <c r="DF12" s="637"/>
      <c r="DG12" s="637"/>
      <c r="DH12" s="637"/>
      <c r="DI12" s="637"/>
      <c r="DJ12" s="637"/>
      <c r="DK12" s="637"/>
      <c r="DL12" s="637"/>
      <c r="DM12" s="637"/>
      <c r="DN12" s="637"/>
      <c r="DO12" s="637"/>
      <c r="DP12" s="638"/>
      <c r="DQ12" s="645">
        <v>114885</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2825709</v>
      </c>
      <c r="BH13" s="637"/>
      <c r="BI13" s="637"/>
      <c r="BJ13" s="637"/>
      <c r="BK13" s="637"/>
      <c r="BL13" s="637"/>
      <c r="BM13" s="637"/>
      <c r="BN13" s="638"/>
      <c r="BO13" s="639">
        <v>50.9</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1364114</v>
      </c>
      <c r="CS13" s="637"/>
      <c r="CT13" s="637"/>
      <c r="CU13" s="637"/>
      <c r="CV13" s="637"/>
      <c r="CW13" s="637"/>
      <c r="CX13" s="637"/>
      <c r="CY13" s="638"/>
      <c r="CZ13" s="639">
        <v>10.3</v>
      </c>
      <c r="DA13" s="639"/>
      <c r="DB13" s="639"/>
      <c r="DC13" s="639"/>
      <c r="DD13" s="645">
        <v>531016</v>
      </c>
      <c r="DE13" s="637"/>
      <c r="DF13" s="637"/>
      <c r="DG13" s="637"/>
      <c r="DH13" s="637"/>
      <c r="DI13" s="637"/>
      <c r="DJ13" s="637"/>
      <c r="DK13" s="637"/>
      <c r="DL13" s="637"/>
      <c r="DM13" s="637"/>
      <c r="DN13" s="637"/>
      <c r="DO13" s="637"/>
      <c r="DP13" s="638"/>
      <c r="DQ13" s="645">
        <v>935427</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1339</v>
      </c>
      <c r="S14" s="637"/>
      <c r="T14" s="637"/>
      <c r="U14" s="637"/>
      <c r="V14" s="637"/>
      <c r="W14" s="637"/>
      <c r="X14" s="637"/>
      <c r="Y14" s="638"/>
      <c r="Z14" s="639">
        <v>0</v>
      </c>
      <c r="AA14" s="639"/>
      <c r="AB14" s="639"/>
      <c r="AC14" s="639"/>
      <c r="AD14" s="640">
        <v>1339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115964</v>
      </c>
      <c r="BH14" s="637"/>
      <c r="BI14" s="637"/>
      <c r="BJ14" s="637"/>
      <c r="BK14" s="637"/>
      <c r="BL14" s="637"/>
      <c r="BM14" s="637"/>
      <c r="BN14" s="638"/>
      <c r="BO14" s="639">
        <v>2.1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420730</v>
      </c>
      <c r="CS14" s="637"/>
      <c r="CT14" s="637"/>
      <c r="CU14" s="637"/>
      <c r="CV14" s="637"/>
      <c r="CW14" s="637"/>
      <c r="CX14" s="637"/>
      <c r="CY14" s="638"/>
      <c r="CZ14" s="639">
        <v>3.2</v>
      </c>
      <c r="DA14" s="639"/>
      <c r="DB14" s="639"/>
      <c r="DC14" s="639"/>
      <c r="DD14" s="645">
        <v>18704</v>
      </c>
      <c r="DE14" s="637"/>
      <c r="DF14" s="637"/>
      <c r="DG14" s="637"/>
      <c r="DH14" s="637"/>
      <c r="DI14" s="637"/>
      <c r="DJ14" s="637"/>
      <c r="DK14" s="637"/>
      <c r="DL14" s="637"/>
      <c r="DM14" s="637"/>
      <c r="DN14" s="637"/>
      <c r="DO14" s="637"/>
      <c r="DP14" s="638"/>
      <c r="DQ14" s="645">
        <v>327201</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222914</v>
      </c>
      <c r="BH15" s="637"/>
      <c r="BI15" s="637"/>
      <c r="BJ15" s="637"/>
      <c r="BK15" s="637"/>
      <c r="BL15" s="637"/>
      <c r="BM15" s="637"/>
      <c r="BN15" s="638"/>
      <c r="BO15" s="639">
        <v>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949259</v>
      </c>
      <c r="CS15" s="637"/>
      <c r="CT15" s="637"/>
      <c r="CU15" s="637"/>
      <c r="CV15" s="637"/>
      <c r="CW15" s="637"/>
      <c r="CX15" s="637"/>
      <c r="CY15" s="638"/>
      <c r="CZ15" s="639">
        <v>7.1</v>
      </c>
      <c r="DA15" s="639"/>
      <c r="DB15" s="639"/>
      <c r="DC15" s="639"/>
      <c r="DD15" s="645">
        <v>111763</v>
      </c>
      <c r="DE15" s="637"/>
      <c r="DF15" s="637"/>
      <c r="DG15" s="637"/>
      <c r="DH15" s="637"/>
      <c r="DI15" s="637"/>
      <c r="DJ15" s="637"/>
      <c r="DK15" s="637"/>
      <c r="DL15" s="637"/>
      <c r="DM15" s="637"/>
      <c r="DN15" s="637"/>
      <c r="DO15" s="637"/>
      <c r="DP15" s="638"/>
      <c r="DQ15" s="645">
        <v>799681</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15446</v>
      </c>
      <c r="S16" s="637"/>
      <c r="T16" s="637"/>
      <c r="U16" s="637"/>
      <c r="V16" s="637"/>
      <c r="W16" s="637"/>
      <c r="X16" s="637"/>
      <c r="Y16" s="638"/>
      <c r="Z16" s="639">
        <v>0.1</v>
      </c>
      <c r="AA16" s="639"/>
      <c r="AB16" s="639"/>
      <c r="AC16" s="639"/>
      <c r="AD16" s="640">
        <v>15446</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94869</v>
      </c>
      <c r="S17" s="637"/>
      <c r="T17" s="637"/>
      <c r="U17" s="637"/>
      <c r="V17" s="637"/>
      <c r="W17" s="637"/>
      <c r="X17" s="637"/>
      <c r="Y17" s="638"/>
      <c r="Z17" s="639">
        <v>0.7</v>
      </c>
      <c r="AA17" s="639"/>
      <c r="AB17" s="639"/>
      <c r="AC17" s="639"/>
      <c r="AD17" s="640">
        <v>94869</v>
      </c>
      <c r="AE17" s="640"/>
      <c r="AF17" s="640"/>
      <c r="AG17" s="640"/>
      <c r="AH17" s="640"/>
      <c r="AI17" s="640"/>
      <c r="AJ17" s="640"/>
      <c r="AK17" s="640"/>
      <c r="AL17" s="641">
        <v>1.3</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1031842</v>
      </c>
      <c r="CS17" s="637"/>
      <c r="CT17" s="637"/>
      <c r="CU17" s="637"/>
      <c r="CV17" s="637"/>
      <c r="CW17" s="637"/>
      <c r="CX17" s="637"/>
      <c r="CY17" s="638"/>
      <c r="CZ17" s="639">
        <v>7.8</v>
      </c>
      <c r="DA17" s="639"/>
      <c r="DB17" s="639"/>
      <c r="DC17" s="639"/>
      <c r="DD17" s="645" t="s">
        <v>122</v>
      </c>
      <c r="DE17" s="637"/>
      <c r="DF17" s="637"/>
      <c r="DG17" s="637"/>
      <c r="DH17" s="637"/>
      <c r="DI17" s="637"/>
      <c r="DJ17" s="637"/>
      <c r="DK17" s="637"/>
      <c r="DL17" s="637"/>
      <c r="DM17" s="637"/>
      <c r="DN17" s="637"/>
      <c r="DO17" s="637"/>
      <c r="DP17" s="638"/>
      <c r="DQ17" s="645">
        <v>1031842</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44047</v>
      </c>
      <c r="S18" s="637"/>
      <c r="T18" s="637"/>
      <c r="U18" s="637"/>
      <c r="V18" s="637"/>
      <c r="W18" s="637"/>
      <c r="X18" s="637"/>
      <c r="Y18" s="638"/>
      <c r="Z18" s="639">
        <v>0.3</v>
      </c>
      <c r="AA18" s="639"/>
      <c r="AB18" s="639"/>
      <c r="AC18" s="639"/>
      <c r="AD18" s="640">
        <v>44047</v>
      </c>
      <c r="AE18" s="640"/>
      <c r="AF18" s="640"/>
      <c r="AG18" s="640"/>
      <c r="AH18" s="640"/>
      <c r="AI18" s="640"/>
      <c r="AJ18" s="640"/>
      <c r="AK18" s="640"/>
      <c r="AL18" s="641">
        <v>0.6</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36258</v>
      </c>
      <c r="S19" s="637"/>
      <c r="T19" s="637"/>
      <c r="U19" s="637"/>
      <c r="V19" s="637"/>
      <c r="W19" s="637"/>
      <c r="X19" s="637"/>
      <c r="Y19" s="638"/>
      <c r="Z19" s="639">
        <v>0.3</v>
      </c>
      <c r="AA19" s="639"/>
      <c r="AB19" s="639"/>
      <c r="AC19" s="639"/>
      <c r="AD19" s="640">
        <v>36258</v>
      </c>
      <c r="AE19" s="640"/>
      <c r="AF19" s="640"/>
      <c r="AG19" s="640"/>
      <c r="AH19" s="640"/>
      <c r="AI19" s="640"/>
      <c r="AJ19" s="640"/>
      <c r="AK19" s="640"/>
      <c r="AL19" s="641">
        <v>0.5</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238354</v>
      </c>
      <c r="BH19" s="637"/>
      <c r="BI19" s="637"/>
      <c r="BJ19" s="637"/>
      <c r="BK19" s="637"/>
      <c r="BL19" s="637"/>
      <c r="BM19" s="637"/>
      <c r="BN19" s="638"/>
      <c r="BO19" s="639">
        <v>4.3</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7789</v>
      </c>
      <c r="S20" s="637"/>
      <c r="T20" s="637"/>
      <c r="U20" s="637"/>
      <c r="V20" s="637"/>
      <c r="W20" s="637"/>
      <c r="X20" s="637"/>
      <c r="Y20" s="638"/>
      <c r="Z20" s="639">
        <v>0.1</v>
      </c>
      <c r="AA20" s="639"/>
      <c r="AB20" s="639"/>
      <c r="AC20" s="639"/>
      <c r="AD20" s="640">
        <v>7789</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238354</v>
      </c>
      <c r="BH20" s="637"/>
      <c r="BI20" s="637"/>
      <c r="BJ20" s="637"/>
      <c r="BK20" s="637"/>
      <c r="BL20" s="637"/>
      <c r="BM20" s="637"/>
      <c r="BN20" s="638"/>
      <c r="BO20" s="639">
        <v>4.3</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13282780</v>
      </c>
      <c r="CS20" s="637"/>
      <c r="CT20" s="637"/>
      <c r="CU20" s="637"/>
      <c r="CV20" s="637"/>
      <c r="CW20" s="637"/>
      <c r="CX20" s="637"/>
      <c r="CY20" s="638"/>
      <c r="CZ20" s="639">
        <v>100</v>
      </c>
      <c r="DA20" s="639"/>
      <c r="DB20" s="639"/>
      <c r="DC20" s="639"/>
      <c r="DD20" s="645">
        <v>986720</v>
      </c>
      <c r="DE20" s="637"/>
      <c r="DF20" s="637"/>
      <c r="DG20" s="637"/>
      <c r="DH20" s="637"/>
      <c r="DI20" s="637"/>
      <c r="DJ20" s="637"/>
      <c r="DK20" s="637"/>
      <c r="DL20" s="637"/>
      <c r="DM20" s="637"/>
      <c r="DN20" s="637"/>
      <c r="DO20" s="637"/>
      <c r="DP20" s="638"/>
      <c r="DQ20" s="645">
        <v>9989636</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821769</v>
      </c>
      <c r="S21" s="637"/>
      <c r="T21" s="637"/>
      <c r="U21" s="637"/>
      <c r="V21" s="637"/>
      <c r="W21" s="637"/>
      <c r="X21" s="637"/>
      <c r="Y21" s="638"/>
      <c r="Z21" s="639">
        <v>5.9</v>
      </c>
      <c r="AA21" s="639"/>
      <c r="AB21" s="639"/>
      <c r="AC21" s="639"/>
      <c r="AD21" s="640">
        <v>664587</v>
      </c>
      <c r="AE21" s="640"/>
      <c r="AF21" s="640"/>
      <c r="AG21" s="640"/>
      <c r="AH21" s="640"/>
      <c r="AI21" s="640"/>
      <c r="AJ21" s="640"/>
      <c r="AK21" s="640"/>
      <c r="AL21" s="641">
        <v>9.3000000000000007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664587</v>
      </c>
      <c r="S22" s="637"/>
      <c r="T22" s="637"/>
      <c r="U22" s="637"/>
      <c r="V22" s="637"/>
      <c r="W22" s="637"/>
      <c r="X22" s="637"/>
      <c r="Y22" s="638"/>
      <c r="Z22" s="639">
        <v>4.8</v>
      </c>
      <c r="AA22" s="639"/>
      <c r="AB22" s="639"/>
      <c r="AC22" s="639"/>
      <c r="AD22" s="640">
        <v>664587</v>
      </c>
      <c r="AE22" s="640"/>
      <c r="AF22" s="640"/>
      <c r="AG22" s="640"/>
      <c r="AH22" s="640"/>
      <c r="AI22" s="640"/>
      <c r="AJ22" s="640"/>
      <c r="AK22" s="640"/>
      <c r="AL22" s="641">
        <v>9.3000000000000007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157182</v>
      </c>
      <c r="S23" s="637"/>
      <c r="T23" s="637"/>
      <c r="U23" s="637"/>
      <c r="V23" s="637"/>
      <c r="W23" s="637"/>
      <c r="X23" s="637"/>
      <c r="Y23" s="638"/>
      <c r="Z23" s="639">
        <v>1.1000000000000001</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238354</v>
      </c>
      <c r="BH23" s="637"/>
      <c r="BI23" s="637"/>
      <c r="BJ23" s="637"/>
      <c r="BK23" s="637"/>
      <c r="BL23" s="637"/>
      <c r="BM23" s="637"/>
      <c r="BN23" s="638"/>
      <c r="BO23" s="639">
        <v>4.3</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4893963</v>
      </c>
      <c r="CS24" s="626"/>
      <c r="CT24" s="626"/>
      <c r="CU24" s="626"/>
      <c r="CV24" s="626"/>
      <c r="CW24" s="626"/>
      <c r="CX24" s="626"/>
      <c r="CY24" s="627"/>
      <c r="CZ24" s="630">
        <v>36.799999999999997</v>
      </c>
      <c r="DA24" s="631"/>
      <c r="DB24" s="631"/>
      <c r="DC24" s="647"/>
      <c r="DD24" s="671">
        <v>3540366</v>
      </c>
      <c r="DE24" s="626"/>
      <c r="DF24" s="626"/>
      <c r="DG24" s="626"/>
      <c r="DH24" s="626"/>
      <c r="DI24" s="626"/>
      <c r="DJ24" s="626"/>
      <c r="DK24" s="627"/>
      <c r="DL24" s="671">
        <v>2775880</v>
      </c>
      <c r="DM24" s="626"/>
      <c r="DN24" s="626"/>
      <c r="DO24" s="626"/>
      <c r="DP24" s="626"/>
      <c r="DQ24" s="626"/>
      <c r="DR24" s="626"/>
      <c r="DS24" s="626"/>
      <c r="DT24" s="626"/>
      <c r="DU24" s="626"/>
      <c r="DV24" s="627"/>
      <c r="DW24" s="630">
        <v>38.9</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7473244</v>
      </c>
      <c r="S25" s="637"/>
      <c r="T25" s="637"/>
      <c r="U25" s="637"/>
      <c r="V25" s="637"/>
      <c r="W25" s="637"/>
      <c r="X25" s="637"/>
      <c r="Y25" s="638"/>
      <c r="Z25" s="639">
        <v>53.7</v>
      </c>
      <c r="AA25" s="639"/>
      <c r="AB25" s="639"/>
      <c r="AC25" s="639"/>
      <c r="AD25" s="640">
        <v>7077708</v>
      </c>
      <c r="AE25" s="640"/>
      <c r="AF25" s="640"/>
      <c r="AG25" s="640"/>
      <c r="AH25" s="640"/>
      <c r="AI25" s="640"/>
      <c r="AJ25" s="640"/>
      <c r="AK25" s="640"/>
      <c r="AL25" s="641">
        <v>99.5</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2137762</v>
      </c>
      <c r="CS25" s="668"/>
      <c r="CT25" s="668"/>
      <c r="CU25" s="668"/>
      <c r="CV25" s="668"/>
      <c r="CW25" s="668"/>
      <c r="CX25" s="668"/>
      <c r="CY25" s="669"/>
      <c r="CZ25" s="641">
        <v>16.100000000000001</v>
      </c>
      <c r="DA25" s="666"/>
      <c r="DB25" s="666"/>
      <c r="DC25" s="670"/>
      <c r="DD25" s="645">
        <v>1936521</v>
      </c>
      <c r="DE25" s="668"/>
      <c r="DF25" s="668"/>
      <c r="DG25" s="668"/>
      <c r="DH25" s="668"/>
      <c r="DI25" s="668"/>
      <c r="DJ25" s="668"/>
      <c r="DK25" s="669"/>
      <c r="DL25" s="645">
        <v>1394818</v>
      </c>
      <c r="DM25" s="668"/>
      <c r="DN25" s="668"/>
      <c r="DO25" s="668"/>
      <c r="DP25" s="668"/>
      <c r="DQ25" s="668"/>
      <c r="DR25" s="668"/>
      <c r="DS25" s="668"/>
      <c r="DT25" s="668"/>
      <c r="DU25" s="668"/>
      <c r="DV25" s="669"/>
      <c r="DW25" s="641">
        <v>19.5</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3805</v>
      </c>
      <c r="S26" s="637"/>
      <c r="T26" s="637"/>
      <c r="U26" s="637"/>
      <c r="V26" s="637"/>
      <c r="W26" s="637"/>
      <c r="X26" s="637"/>
      <c r="Y26" s="638"/>
      <c r="Z26" s="639">
        <v>0</v>
      </c>
      <c r="AA26" s="639"/>
      <c r="AB26" s="639"/>
      <c r="AC26" s="639"/>
      <c r="AD26" s="640">
        <v>3805</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1354558</v>
      </c>
      <c r="CS26" s="637"/>
      <c r="CT26" s="637"/>
      <c r="CU26" s="637"/>
      <c r="CV26" s="637"/>
      <c r="CW26" s="637"/>
      <c r="CX26" s="637"/>
      <c r="CY26" s="638"/>
      <c r="CZ26" s="641">
        <v>10.199999999999999</v>
      </c>
      <c r="DA26" s="666"/>
      <c r="DB26" s="666"/>
      <c r="DC26" s="670"/>
      <c r="DD26" s="645">
        <v>1220256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59811</v>
      </c>
      <c r="S27" s="637"/>
      <c r="T27" s="637"/>
      <c r="U27" s="637"/>
      <c r="V27" s="637"/>
      <c r="W27" s="637"/>
      <c r="X27" s="637"/>
      <c r="Y27" s="638"/>
      <c r="Z27" s="639">
        <v>0.4</v>
      </c>
      <c r="AA27" s="639"/>
      <c r="AB27" s="639"/>
      <c r="AC27" s="639"/>
      <c r="AD27" s="640">
        <v>122</v>
      </c>
      <c r="AE27" s="640"/>
      <c r="AF27" s="640"/>
      <c r="AG27" s="640"/>
      <c r="AH27" s="640"/>
      <c r="AI27" s="640"/>
      <c r="AJ27" s="640"/>
      <c r="AK27" s="640"/>
      <c r="AL27" s="641">
        <v>0</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5546710</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1724359</v>
      </c>
      <c r="CS27" s="668"/>
      <c r="CT27" s="668"/>
      <c r="CU27" s="668"/>
      <c r="CV27" s="668"/>
      <c r="CW27" s="668"/>
      <c r="CX27" s="668"/>
      <c r="CY27" s="669"/>
      <c r="CZ27" s="641">
        <v>13</v>
      </c>
      <c r="DA27" s="666"/>
      <c r="DB27" s="666"/>
      <c r="DC27" s="670"/>
      <c r="DD27" s="645">
        <v>572003</v>
      </c>
      <c r="DE27" s="668"/>
      <c r="DF27" s="668"/>
      <c r="DG27" s="668"/>
      <c r="DH27" s="668"/>
      <c r="DI27" s="668"/>
      <c r="DJ27" s="668"/>
      <c r="DK27" s="669"/>
      <c r="DL27" s="645">
        <v>349220</v>
      </c>
      <c r="DM27" s="668"/>
      <c r="DN27" s="668"/>
      <c r="DO27" s="668"/>
      <c r="DP27" s="668"/>
      <c r="DQ27" s="668"/>
      <c r="DR27" s="668"/>
      <c r="DS27" s="668"/>
      <c r="DT27" s="668"/>
      <c r="DU27" s="668"/>
      <c r="DV27" s="669"/>
      <c r="DW27" s="641">
        <v>4.9000000000000004</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59956</v>
      </c>
      <c r="S28" s="637"/>
      <c r="T28" s="637"/>
      <c r="U28" s="637"/>
      <c r="V28" s="637"/>
      <c r="W28" s="637"/>
      <c r="X28" s="637"/>
      <c r="Y28" s="638"/>
      <c r="Z28" s="639">
        <v>0.4</v>
      </c>
      <c r="AA28" s="639"/>
      <c r="AB28" s="639"/>
      <c r="AC28" s="639"/>
      <c r="AD28" s="640">
        <v>16221</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1031842</v>
      </c>
      <c r="CS28" s="637"/>
      <c r="CT28" s="637"/>
      <c r="CU28" s="637"/>
      <c r="CV28" s="637"/>
      <c r="CW28" s="637"/>
      <c r="CX28" s="637"/>
      <c r="CY28" s="638"/>
      <c r="CZ28" s="641">
        <v>7.8</v>
      </c>
      <c r="DA28" s="666"/>
      <c r="DB28" s="666"/>
      <c r="DC28" s="670"/>
      <c r="DD28" s="645">
        <v>1031842</v>
      </c>
      <c r="DE28" s="637"/>
      <c r="DF28" s="637"/>
      <c r="DG28" s="637"/>
      <c r="DH28" s="637"/>
      <c r="DI28" s="637"/>
      <c r="DJ28" s="637"/>
      <c r="DK28" s="638"/>
      <c r="DL28" s="645">
        <v>1031842</v>
      </c>
      <c r="DM28" s="637"/>
      <c r="DN28" s="637"/>
      <c r="DO28" s="637"/>
      <c r="DP28" s="637"/>
      <c r="DQ28" s="637"/>
      <c r="DR28" s="637"/>
      <c r="DS28" s="637"/>
      <c r="DT28" s="637"/>
      <c r="DU28" s="637"/>
      <c r="DV28" s="638"/>
      <c r="DW28" s="641">
        <v>14.5</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13485</v>
      </c>
      <c r="S29" s="637"/>
      <c r="T29" s="637"/>
      <c r="U29" s="637"/>
      <c r="V29" s="637"/>
      <c r="W29" s="637"/>
      <c r="X29" s="637"/>
      <c r="Y29" s="638"/>
      <c r="Z29" s="639">
        <v>0.1</v>
      </c>
      <c r="AA29" s="639"/>
      <c r="AB29" s="639"/>
      <c r="AC29" s="639"/>
      <c r="AD29" s="640">
        <v>1822</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1031842</v>
      </c>
      <c r="CS29" s="668"/>
      <c r="CT29" s="668"/>
      <c r="CU29" s="668"/>
      <c r="CV29" s="668"/>
      <c r="CW29" s="668"/>
      <c r="CX29" s="668"/>
      <c r="CY29" s="669"/>
      <c r="CZ29" s="641">
        <v>7.8</v>
      </c>
      <c r="DA29" s="666"/>
      <c r="DB29" s="666"/>
      <c r="DC29" s="670"/>
      <c r="DD29" s="645">
        <v>1031842</v>
      </c>
      <c r="DE29" s="668"/>
      <c r="DF29" s="668"/>
      <c r="DG29" s="668"/>
      <c r="DH29" s="668"/>
      <c r="DI29" s="668"/>
      <c r="DJ29" s="668"/>
      <c r="DK29" s="669"/>
      <c r="DL29" s="645">
        <v>1031842</v>
      </c>
      <c r="DM29" s="668"/>
      <c r="DN29" s="668"/>
      <c r="DO29" s="668"/>
      <c r="DP29" s="668"/>
      <c r="DQ29" s="668"/>
      <c r="DR29" s="668"/>
      <c r="DS29" s="668"/>
      <c r="DT29" s="668"/>
      <c r="DU29" s="668"/>
      <c r="DV29" s="669"/>
      <c r="DW29" s="641">
        <v>14.5</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1440277</v>
      </c>
      <c r="S30" s="637"/>
      <c r="T30" s="637"/>
      <c r="U30" s="637"/>
      <c r="V30" s="637"/>
      <c r="W30" s="637"/>
      <c r="X30" s="637"/>
      <c r="Y30" s="638"/>
      <c r="Z30" s="639">
        <v>10.3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988152</v>
      </c>
      <c r="CS30" s="637"/>
      <c r="CT30" s="637"/>
      <c r="CU30" s="637"/>
      <c r="CV30" s="637"/>
      <c r="CW30" s="637"/>
      <c r="CX30" s="637"/>
      <c r="CY30" s="638"/>
      <c r="CZ30" s="641">
        <v>7.4</v>
      </c>
      <c r="DA30" s="666"/>
      <c r="DB30" s="666"/>
      <c r="DC30" s="670"/>
      <c r="DD30" s="645">
        <v>988152</v>
      </c>
      <c r="DE30" s="637"/>
      <c r="DF30" s="637"/>
      <c r="DG30" s="637"/>
      <c r="DH30" s="637"/>
      <c r="DI30" s="637"/>
      <c r="DJ30" s="637"/>
      <c r="DK30" s="638"/>
      <c r="DL30" s="645">
        <v>988152</v>
      </c>
      <c r="DM30" s="637"/>
      <c r="DN30" s="637"/>
      <c r="DO30" s="637"/>
      <c r="DP30" s="637"/>
      <c r="DQ30" s="637"/>
      <c r="DR30" s="637"/>
      <c r="DS30" s="637"/>
      <c r="DT30" s="637"/>
      <c r="DU30" s="637"/>
      <c r="DV30" s="638"/>
      <c r="DW30" s="641">
        <v>13.8</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99.3</v>
      </c>
      <c r="BH31" s="680"/>
      <c r="BI31" s="680"/>
      <c r="BJ31" s="680"/>
      <c r="BK31" s="680"/>
      <c r="BL31" s="680"/>
      <c r="BM31" s="631">
        <v>98.1</v>
      </c>
      <c r="BN31" s="680"/>
      <c r="BO31" s="680"/>
      <c r="BP31" s="680"/>
      <c r="BQ31" s="681"/>
      <c r="BR31" s="692">
        <v>99.3</v>
      </c>
      <c r="BS31" s="680"/>
      <c r="BT31" s="680"/>
      <c r="BU31" s="680"/>
      <c r="BV31" s="680"/>
      <c r="BW31" s="680"/>
      <c r="BX31" s="631">
        <v>98.1</v>
      </c>
      <c r="BY31" s="680"/>
      <c r="BZ31" s="680"/>
      <c r="CA31" s="680"/>
      <c r="CB31" s="681"/>
      <c r="CD31" s="674"/>
      <c r="CE31" s="675"/>
      <c r="CF31" s="633" t="s">
        <v>300</v>
      </c>
      <c r="CG31" s="634"/>
      <c r="CH31" s="634"/>
      <c r="CI31" s="634"/>
      <c r="CJ31" s="634"/>
      <c r="CK31" s="634"/>
      <c r="CL31" s="634"/>
      <c r="CM31" s="634"/>
      <c r="CN31" s="634"/>
      <c r="CO31" s="634"/>
      <c r="CP31" s="634"/>
      <c r="CQ31" s="635"/>
      <c r="CR31" s="636">
        <v>43690</v>
      </c>
      <c r="CS31" s="668"/>
      <c r="CT31" s="668"/>
      <c r="CU31" s="668"/>
      <c r="CV31" s="668"/>
      <c r="CW31" s="668"/>
      <c r="CX31" s="668"/>
      <c r="CY31" s="669"/>
      <c r="CZ31" s="641">
        <v>0.3</v>
      </c>
      <c r="DA31" s="666"/>
      <c r="DB31" s="666"/>
      <c r="DC31" s="670"/>
      <c r="DD31" s="645">
        <v>43690</v>
      </c>
      <c r="DE31" s="668"/>
      <c r="DF31" s="668"/>
      <c r="DG31" s="668"/>
      <c r="DH31" s="668"/>
      <c r="DI31" s="668"/>
      <c r="DJ31" s="668"/>
      <c r="DK31" s="669"/>
      <c r="DL31" s="645">
        <v>43690</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780273</v>
      </c>
      <c r="S32" s="637"/>
      <c r="T32" s="637"/>
      <c r="U32" s="637"/>
      <c r="V32" s="637"/>
      <c r="W32" s="637"/>
      <c r="X32" s="637"/>
      <c r="Y32" s="638"/>
      <c r="Z32" s="639">
        <v>5.6</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98.9</v>
      </c>
      <c r="BH32" s="668"/>
      <c r="BI32" s="668"/>
      <c r="BJ32" s="668"/>
      <c r="BK32" s="668"/>
      <c r="BL32" s="668"/>
      <c r="BM32" s="642">
        <v>97.3</v>
      </c>
      <c r="BN32" s="668"/>
      <c r="BO32" s="668"/>
      <c r="BP32" s="668"/>
      <c r="BQ32" s="691"/>
      <c r="BR32" s="693">
        <v>98.9</v>
      </c>
      <c r="BS32" s="668"/>
      <c r="BT32" s="668"/>
      <c r="BU32" s="668"/>
      <c r="BV32" s="668"/>
      <c r="BW32" s="668"/>
      <c r="BX32" s="642">
        <v>97.3</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24044</v>
      </c>
      <c r="S33" s="637"/>
      <c r="T33" s="637"/>
      <c r="U33" s="637"/>
      <c r="V33" s="637"/>
      <c r="W33" s="637"/>
      <c r="X33" s="637"/>
      <c r="Y33" s="638"/>
      <c r="Z33" s="639">
        <v>0.2</v>
      </c>
      <c r="AA33" s="639"/>
      <c r="AB33" s="639"/>
      <c r="AC33" s="639"/>
      <c r="AD33" s="640">
        <v>9104</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99.5</v>
      </c>
      <c r="BH33" s="695"/>
      <c r="BI33" s="695"/>
      <c r="BJ33" s="695"/>
      <c r="BK33" s="695"/>
      <c r="BL33" s="695"/>
      <c r="BM33" s="696">
        <v>98.6</v>
      </c>
      <c r="BN33" s="695"/>
      <c r="BO33" s="695"/>
      <c r="BP33" s="695"/>
      <c r="BQ33" s="697"/>
      <c r="BR33" s="694">
        <v>99.5</v>
      </c>
      <c r="BS33" s="695"/>
      <c r="BT33" s="695"/>
      <c r="BU33" s="695"/>
      <c r="BV33" s="695"/>
      <c r="BW33" s="695"/>
      <c r="BX33" s="696">
        <v>98.6</v>
      </c>
      <c r="BY33" s="695"/>
      <c r="BZ33" s="695"/>
      <c r="CA33" s="695"/>
      <c r="CB33" s="697"/>
      <c r="CD33" s="633" t="s">
        <v>307</v>
      </c>
      <c r="CE33" s="634"/>
      <c r="CF33" s="634"/>
      <c r="CG33" s="634"/>
      <c r="CH33" s="634"/>
      <c r="CI33" s="634"/>
      <c r="CJ33" s="634"/>
      <c r="CK33" s="634"/>
      <c r="CL33" s="634"/>
      <c r="CM33" s="634"/>
      <c r="CN33" s="634"/>
      <c r="CO33" s="634"/>
      <c r="CP33" s="634"/>
      <c r="CQ33" s="635"/>
      <c r="CR33" s="636">
        <v>7402097</v>
      </c>
      <c r="CS33" s="668"/>
      <c r="CT33" s="668"/>
      <c r="CU33" s="668"/>
      <c r="CV33" s="668"/>
      <c r="CW33" s="668"/>
      <c r="CX33" s="668"/>
      <c r="CY33" s="669"/>
      <c r="CZ33" s="641">
        <v>55.7</v>
      </c>
      <c r="DA33" s="666"/>
      <c r="DB33" s="666"/>
      <c r="DC33" s="670"/>
      <c r="DD33" s="645">
        <v>6047202</v>
      </c>
      <c r="DE33" s="668"/>
      <c r="DF33" s="668"/>
      <c r="DG33" s="668"/>
      <c r="DH33" s="668"/>
      <c r="DI33" s="668"/>
      <c r="DJ33" s="668"/>
      <c r="DK33" s="669"/>
      <c r="DL33" s="645">
        <v>3516432</v>
      </c>
      <c r="DM33" s="668"/>
      <c r="DN33" s="668"/>
      <c r="DO33" s="668"/>
      <c r="DP33" s="668"/>
      <c r="DQ33" s="668"/>
      <c r="DR33" s="668"/>
      <c r="DS33" s="668"/>
      <c r="DT33" s="668"/>
      <c r="DU33" s="668"/>
      <c r="DV33" s="669"/>
      <c r="DW33" s="641">
        <v>49.2</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1129488</v>
      </c>
      <c r="S34" s="637"/>
      <c r="T34" s="637"/>
      <c r="U34" s="637"/>
      <c r="V34" s="637"/>
      <c r="W34" s="637"/>
      <c r="X34" s="637"/>
      <c r="Y34" s="638"/>
      <c r="Z34" s="639">
        <v>8.1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1972273</v>
      </c>
      <c r="CS34" s="637"/>
      <c r="CT34" s="637"/>
      <c r="CU34" s="637"/>
      <c r="CV34" s="637"/>
      <c r="CW34" s="637"/>
      <c r="CX34" s="637"/>
      <c r="CY34" s="638"/>
      <c r="CZ34" s="641">
        <v>14.8</v>
      </c>
      <c r="DA34" s="666"/>
      <c r="DB34" s="666"/>
      <c r="DC34" s="670"/>
      <c r="DD34" s="645">
        <v>1530081</v>
      </c>
      <c r="DE34" s="637"/>
      <c r="DF34" s="637"/>
      <c r="DG34" s="637"/>
      <c r="DH34" s="637"/>
      <c r="DI34" s="637"/>
      <c r="DJ34" s="637"/>
      <c r="DK34" s="638"/>
      <c r="DL34" s="645">
        <v>1039167</v>
      </c>
      <c r="DM34" s="637"/>
      <c r="DN34" s="637"/>
      <c r="DO34" s="637"/>
      <c r="DP34" s="637"/>
      <c r="DQ34" s="637"/>
      <c r="DR34" s="637"/>
      <c r="DS34" s="637"/>
      <c r="DT34" s="637"/>
      <c r="DU34" s="637"/>
      <c r="DV34" s="638"/>
      <c r="DW34" s="641">
        <v>14.6</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1416407</v>
      </c>
      <c r="S35" s="637"/>
      <c r="T35" s="637"/>
      <c r="U35" s="637"/>
      <c r="V35" s="637"/>
      <c r="W35" s="637"/>
      <c r="X35" s="637"/>
      <c r="Y35" s="638"/>
      <c r="Z35" s="639">
        <v>10.199999999999999</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88435</v>
      </c>
      <c r="CS35" s="668"/>
      <c r="CT35" s="668"/>
      <c r="CU35" s="668"/>
      <c r="CV35" s="668"/>
      <c r="CW35" s="668"/>
      <c r="CX35" s="668"/>
      <c r="CY35" s="669"/>
      <c r="CZ35" s="641">
        <v>0.7</v>
      </c>
      <c r="DA35" s="666"/>
      <c r="DB35" s="666"/>
      <c r="DC35" s="670"/>
      <c r="DD35" s="645">
        <v>63819</v>
      </c>
      <c r="DE35" s="668"/>
      <c r="DF35" s="668"/>
      <c r="DG35" s="668"/>
      <c r="DH35" s="668"/>
      <c r="DI35" s="668"/>
      <c r="DJ35" s="668"/>
      <c r="DK35" s="669"/>
      <c r="DL35" s="645">
        <v>19122</v>
      </c>
      <c r="DM35" s="668"/>
      <c r="DN35" s="668"/>
      <c r="DO35" s="668"/>
      <c r="DP35" s="668"/>
      <c r="DQ35" s="668"/>
      <c r="DR35" s="668"/>
      <c r="DS35" s="668"/>
      <c r="DT35" s="668"/>
      <c r="DU35" s="668"/>
      <c r="DV35" s="669"/>
      <c r="DW35" s="641">
        <v>0.3</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1085703</v>
      </c>
      <c r="S36" s="637"/>
      <c r="T36" s="637"/>
      <c r="U36" s="637"/>
      <c r="V36" s="637"/>
      <c r="W36" s="637"/>
      <c r="X36" s="637"/>
      <c r="Y36" s="638"/>
      <c r="Z36" s="639">
        <v>7.8</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1514601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34029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3416835</v>
      </c>
      <c r="CS36" s="637"/>
      <c r="CT36" s="637"/>
      <c r="CU36" s="637"/>
      <c r="CV36" s="637"/>
      <c r="CW36" s="637"/>
      <c r="CX36" s="637"/>
      <c r="CY36" s="638"/>
      <c r="CZ36" s="641">
        <v>25.7</v>
      </c>
      <c r="DA36" s="666"/>
      <c r="DB36" s="666"/>
      <c r="DC36" s="670"/>
      <c r="DD36" s="645">
        <v>3162486</v>
      </c>
      <c r="DE36" s="637"/>
      <c r="DF36" s="637"/>
      <c r="DG36" s="637"/>
      <c r="DH36" s="637"/>
      <c r="DI36" s="637"/>
      <c r="DJ36" s="637"/>
      <c r="DK36" s="638"/>
      <c r="DL36" s="645">
        <v>2027082</v>
      </c>
      <c r="DM36" s="637"/>
      <c r="DN36" s="637"/>
      <c r="DO36" s="637"/>
      <c r="DP36" s="637"/>
      <c r="DQ36" s="637"/>
      <c r="DR36" s="637"/>
      <c r="DS36" s="637"/>
      <c r="DT36" s="637"/>
      <c r="DU36" s="637"/>
      <c r="DV36" s="638"/>
      <c r="DW36" s="641">
        <v>28.4</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178733</v>
      </c>
      <c r="S37" s="637"/>
      <c r="T37" s="637"/>
      <c r="U37" s="637"/>
      <c r="V37" s="637"/>
      <c r="W37" s="637"/>
      <c r="X37" s="637"/>
      <c r="Y37" s="638"/>
      <c r="Z37" s="639">
        <v>1.3</v>
      </c>
      <c r="AA37" s="639"/>
      <c r="AB37" s="639"/>
      <c r="AC37" s="639"/>
      <c r="AD37" s="640">
        <v>6555</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537100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34029</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878981</v>
      </c>
      <c r="CS37" s="668"/>
      <c r="CT37" s="668"/>
      <c r="CU37" s="668"/>
      <c r="CV37" s="668"/>
      <c r="CW37" s="668"/>
      <c r="CX37" s="668"/>
      <c r="CY37" s="669"/>
      <c r="CZ37" s="641">
        <v>6.6</v>
      </c>
      <c r="DA37" s="666"/>
      <c r="DB37" s="666"/>
      <c r="DC37" s="670"/>
      <c r="DD37" s="645">
        <v>878981</v>
      </c>
      <c r="DE37" s="668"/>
      <c r="DF37" s="668"/>
      <c r="DG37" s="668"/>
      <c r="DH37" s="668"/>
      <c r="DI37" s="668"/>
      <c r="DJ37" s="668"/>
      <c r="DK37" s="669"/>
      <c r="DL37" s="645">
        <v>878770</v>
      </c>
      <c r="DM37" s="668"/>
      <c r="DN37" s="668"/>
      <c r="DO37" s="668"/>
      <c r="DP37" s="668"/>
      <c r="DQ37" s="668"/>
      <c r="DR37" s="668"/>
      <c r="DS37" s="668"/>
      <c r="DT37" s="668"/>
      <c r="DU37" s="668"/>
      <c r="DV37" s="669"/>
      <c r="DW37" s="641">
        <v>12.3</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253603</v>
      </c>
      <c r="S38" s="637"/>
      <c r="T38" s="637"/>
      <c r="U38" s="637"/>
      <c r="V38" s="637"/>
      <c r="W38" s="637"/>
      <c r="X38" s="637"/>
      <c r="Y38" s="638"/>
      <c r="Z38" s="639">
        <v>1.8</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401495</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3329</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573856</v>
      </c>
      <c r="CS38" s="637"/>
      <c r="CT38" s="637"/>
      <c r="CU38" s="637"/>
      <c r="CV38" s="637"/>
      <c r="CW38" s="637"/>
      <c r="CX38" s="637"/>
      <c r="CY38" s="638"/>
      <c r="CZ38" s="641">
        <v>4.3</v>
      </c>
      <c r="DA38" s="666"/>
      <c r="DB38" s="666"/>
      <c r="DC38" s="670"/>
      <c r="DD38" s="645">
        <v>437158</v>
      </c>
      <c r="DE38" s="637"/>
      <c r="DF38" s="637"/>
      <c r="DG38" s="637"/>
      <c r="DH38" s="637"/>
      <c r="DI38" s="637"/>
      <c r="DJ38" s="637"/>
      <c r="DK38" s="638"/>
      <c r="DL38" s="645">
        <v>431061</v>
      </c>
      <c r="DM38" s="637"/>
      <c r="DN38" s="637"/>
      <c r="DO38" s="637"/>
      <c r="DP38" s="637"/>
      <c r="DQ38" s="637"/>
      <c r="DR38" s="637"/>
      <c r="DS38" s="637"/>
      <c r="DT38" s="637"/>
      <c r="DU38" s="637"/>
      <c r="DV38" s="638"/>
      <c r="DW38" s="641">
        <v>6</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2150</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5055</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1350398</v>
      </c>
      <c r="CS39" s="668"/>
      <c r="CT39" s="668"/>
      <c r="CU39" s="668"/>
      <c r="CV39" s="668"/>
      <c r="CW39" s="668"/>
      <c r="CX39" s="668"/>
      <c r="CY39" s="669"/>
      <c r="CZ39" s="641">
        <v>10.199999999999999</v>
      </c>
      <c r="DA39" s="666"/>
      <c r="DB39" s="666"/>
      <c r="DC39" s="670"/>
      <c r="DD39" s="645">
        <v>853548</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25103</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117</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300</v>
      </c>
      <c r="CS40" s="637"/>
      <c r="CT40" s="637"/>
      <c r="CU40" s="637"/>
      <c r="CV40" s="637"/>
      <c r="CW40" s="637"/>
      <c r="CX40" s="637"/>
      <c r="CY40" s="638"/>
      <c r="CZ40" s="641">
        <v>0</v>
      </c>
      <c r="DA40" s="666"/>
      <c r="DB40" s="666"/>
      <c r="DC40" s="670"/>
      <c r="DD40" s="645">
        <v>110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13918829</v>
      </c>
      <c r="S41" s="709"/>
      <c r="T41" s="709"/>
      <c r="U41" s="709"/>
      <c r="V41" s="709"/>
      <c r="W41" s="709"/>
      <c r="X41" s="709"/>
      <c r="Y41" s="713"/>
      <c r="Z41" s="714">
        <v>100</v>
      </c>
      <c r="AA41" s="714"/>
      <c r="AB41" s="714"/>
      <c r="AC41" s="714"/>
      <c r="AD41" s="715">
        <v>7115337</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159280</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414576</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355</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986720</v>
      </c>
      <c r="CS42" s="668"/>
      <c r="CT42" s="668"/>
      <c r="CU42" s="668"/>
      <c r="CV42" s="668"/>
      <c r="CW42" s="668"/>
      <c r="CX42" s="668"/>
      <c r="CY42" s="669"/>
      <c r="CZ42" s="641">
        <v>7.4</v>
      </c>
      <c r="DA42" s="666"/>
      <c r="DB42" s="666"/>
      <c r="DC42" s="670"/>
      <c r="DD42" s="645">
        <v>402068</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92896</v>
      </c>
      <c r="CS43" s="668"/>
      <c r="CT43" s="668"/>
      <c r="CU43" s="668"/>
      <c r="CV43" s="668"/>
      <c r="CW43" s="668"/>
      <c r="CX43" s="668"/>
      <c r="CY43" s="669"/>
      <c r="CZ43" s="641">
        <v>0.7</v>
      </c>
      <c r="DA43" s="666"/>
      <c r="DB43" s="666"/>
      <c r="DC43" s="670"/>
      <c r="DD43" s="645">
        <v>92896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986720</v>
      </c>
      <c r="CS44" s="637"/>
      <c r="CT44" s="637"/>
      <c r="CU44" s="637"/>
      <c r="CV44" s="637"/>
      <c r="CW44" s="637"/>
      <c r="CX44" s="637"/>
      <c r="CY44" s="638"/>
      <c r="CZ44" s="641">
        <v>7.4</v>
      </c>
      <c r="DA44" s="642"/>
      <c r="DB44" s="642"/>
      <c r="DC44" s="648"/>
      <c r="DD44" s="645">
        <v>402068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341649</v>
      </c>
      <c r="CS45" s="668"/>
      <c r="CT45" s="668"/>
      <c r="CU45" s="668"/>
      <c r="CV45" s="668"/>
      <c r="CW45" s="668"/>
      <c r="CX45" s="668"/>
      <c r="CY45" s="669"/>
      <c r="CZ45" s="641">
        <v>2.6</v>
      </c>
      <c r="DA45" s="666"/>
      <c r="DB45" s="666"/>
      <c r="DC45" s="670"/>
      <c r="DD45" s="645">
        <v>67201</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642686</v>
      </c>
      <c r="CS46" s="637"/>
      <c r="CT46" s="637"/>
      <c r="CU46" s="637"/>
      <c r="CV46" s="637"/>
      <c r="CW46" s="637"/>
      <c r="CX46" s="637"/>
      <c r="CY46" s="638"/>
      <c r="CZ46" s="641">
        <v>4.8</v>
      </c>
      <c r="DA46" s="642"/>
      <c r="DB46" s="642"/>
      <c r="DC46" s="648"/>
      <c r="DD46" s="645">
        <v>332482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13282780</v>
      </c>
      <c r="CS49" s="695"/>
      <c r="CT49" s="695"/>
      <c r="CU49" s="695"/>
      <c r="CV49" s="695"/>
      <c r="CW49" s="695"/>
      <c r="CX49" s="695"/>
      <c r="CY49" s="724"/>
      <c r="CZ49" s="716">
        <v>100</v>
      </c>
      <c r="DA49" s="725"/>
      <c r="DB49" s="725"/>
      <c r="DC49" s="726"/>
      <c r="DD49" s="727">
        <v>9989636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brllnG9JqwR/cnlkm5CRnHk4JO9quwqCpKny7g/2ymhN0Og86ofRg1oX+sqzGykU7fLBrjCzUvQw3NrMB/cXjg==" saltValue="fXNYUOO6lgODrN/oIncn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45" sqref="AP45:AT45"/>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13919</v>
      </c>
      <c r="R7" s="766"/>
      <c r="S7" s="766"/>
      <c r="T7" s="766"/>
      <c r="U7" s="766"/>
      <c r="V7" s="766">
        <v>13283</v>
      </c>
      <c r="W7" s="766"/>
      <c r="X7" s="766"/>
      <c r="Y7" s="766"/>
      <c r="Z7" s="766"/>
      <c r="AA7" s="766">
        <v>636</v>
      </c>
      <c r="AB7" s="766"/>
      <c r="AC7" s="766"/>
      <c r="AD7" s="766"/>
      <c r="AE7" s="767"/>
      <c r="AF7" s="768">
        <v>557</v>
      </c>
      <c r="AG7" s="769"/>
      <c r="AH7" s="769"/>
      <c r="AI7" s="769"/>
      <c r="AJ7" s="770"/>
      <c r="AK7" s="771">
        <v>1416</v>
      </c>
      <c r="AL7" s="772"/>
      <c r="AM7" s="772"/>
      <c r="AN7" s="772"/>
      <c r="AO7" s="772"/>
      <c r="AP7" s="772">
        <v>9199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
      <c r="A8" s="232">
        <v>2</v>
      </c>
      <c r="B8" s="793" t="s">
        <v>375</v>
      </c>
      <c r="C8" s="794"/>
      <c r="D8" s="794"/>
      <c r="E8" s="794"/>
      <c r="F8" s="794"/>
      <c r="G8" s="794"/>
      <c r="H8" s="794"/>
      <c r="I8" s="794"/>
      <c r="J8" s="794"/>
      <c r="K8" s="794"/>
      <c r="L8" s="794"/>
      <c r="M8" s="794"/>
      <c r="N8" s="794"/>
      <c r="O8" s="794"/>
      <c r="P8" s="795"/>
      <c r="Q8" s="796">
        <v>0</v>
      </c>
      <c r="R8" s="797"/>
      <c r="S8" s="797"/>
      <c r="T8" s="797"/>
      <c r="U8" s="797"/>
      <c r="V8" s="797">
        <v>0</v>
      </c>
      <c r="W8" s="797"/>
      <c r="X8" s="797"/>
      <c r="Y8" s="797"/>
      <c r="Z8" s="797"/>
      <c r="AA8" s="797">
        <v>0</v>
      </c>
      <c r="AB8" s="797"/>
      <c r="AC8" s="797"/>
      <c r="AD8" s="797"/>
      <c r="AE8" s="798"/>
      <c r="AF8" s="799">
        <v>0</v>
      </c>
      <c r="AG8" s="800"/>
      <c r="AH8" s="800"/>
      <c r="AI8" s="800"/>
      <c r="AJ8" s="801"/>
      <c r="AK8" s="782">
        <v>0</v>
      </c>
      <c r="AL8" s="783"/>
      <c r="AM8" s="783"/>
      <c r="AN8" s="783"/>
      <c r="AO8" s="783"/>
      <c r="AP8" s="783" t="s">
        <v>561</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5"/>
      <c r="R22" s="816"/>
      <c r="S22" s="816"/>
      <c r="T22" s="816"/>
      <c r="U22" s="816"/>
      <c r="V22" s="816"/>
      <c r="W22" s="816"/>
      <c r="X22" s="816"/>
      <c r="Y22" s="816"/>
      <c r="Z22" s="816"/>
      <c r="AA22" s="816"/>
      <c r="AB22" s="816"/>
      <c r="AC22" s="816"/>
      <c r="AD22" s="816"/>
      <c r="AE22" s="817"/>
      <c r="AF22" s="799"/>
      <c r="AG22" s="800"/>
      <c r="AH22" s="800"/>
      <c r="AI22" s="800"/>
      <c r="AJ22" s="801"/>
      <c r="AK22" s="818"/>
      <c r="AL22" s="819"/>
      <c r="AM22" s="819"/>
      <c r="AN22" s="819"/>
      <c r="AO22" s="819"/>
      <c r="AP22" s="819"/>
      <c r="AQ22" s="819"/>
      <c r="AR22" s="819"/>
      <c r="AS22" s="819"/>
      <c r="AT22" s="819"/>
      <c r="AU22" s="820"/>
      <c r="AV22" s="820"/>
      <c r="AW22" s="820"/>
      <c r="AX22" s="820"/>
      <c r="AY22" s="821"/>
      <c r="AZ22" s="822" t="s">
        <v>376</v>
      </c>
      <c r="BA22" s="822"/>
      <c r="BB22" s="822"/>
      <c r="BC22" s="822"/>
      <c r="BD22" s="823"/>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v>13919</v>
      </c>
      <c r="R23" s="806"/>
      <c r="S23" s="806"/>
      <c r="T23" s="806"/>
      <c r="U23" s="806"/>
      <c r="V23" s="807">
        <v>13283</v>
      </c>
      <c r="W23" s="808"/>
      <c r="X23" s="808"/>
      <c r="Y23" s="808"/>
      <c r="Z23" s="809"/>
      <c r="AA23" s="807">
        <v>636</v>
      </c>
      <c r="AB23" s="808"/>
      <c r="AC23" s="808"/>
      <c r="AD23" s="808"/>
      <c r="AE23" s="810"/>
      <c r="AF23" s="811">
        <v>557</v>
      </c>
      <c r="AG23" s="806"/>
      <c r="AH23" s="806"/>
      <c r="AI23" s="806"/>
      <c r="AJ23" s="812"/>
      <c r="AK23" s="813"/>
      <c r="AL23" s="814"/>
      <c r="AM23" s="814"/>
      <c r="AN23" s="814"/>
      <c r="AO23" s="814"/>
      <c r="AP23" s="806">
        <v>9199</v>
      </c>
      <c r="AQ23" s="806"/>
      <c r="AR23" s="806"/>
      <c r="AS23" s="806"/>
      <c r="AT23" s="806"/>
      <c r="AU23" s="825"/>
      <c r="AV23" s="825"/>
      <c r="AW23" s="825"/>
      <c r="AX23" s="825"/>
      <c r="AY23" s="826"/>
      <c r="AZ23" s="827" t="s">
        <v>122</v>
      </c>
      <c r="BA23" s="808"/>
      <c r="BB23" s="808"/>
      <c r="BC23" s="808"/>
      <c r="BD23" s="810"/>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4" t="s">
        <v>379</v>
      </c>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4"/>
      <c r="AE24" s="824"/>
      <c r="AF24" s="824"/>
      <c r="AG24" s="824"/>
      <c r="AH24" s="824"/>
      <c r="AI24" s="824"/>
      <c r="AJ24" s="824"/>
      <c r="AK24" s="824"/>
      <c r="AL24" s="824"/>
      <c r="AM24" s="824"/>
      <c r="AN24" s="824"/>
      <c r="AO24" s="824"/>
      <c r="AP24" s="824"/>
      <c r="AQ24" s="824"/>
      <c r="AR24" s="824"/>
      <c r="AS24" s="824"/>
      <c r="AT24" s="824"/>
      <c r="AU24" s="824"/>
      <c r="AV24" s="824"/>
      <c r="AW24" s="824"/>
      <c r="AX24" s="824"/>
      <c r="AY24" s="824"/>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8" t="s">
        <v>384</v>
      </c>
      <c r="AG26" s="829"/>
      <c r="AH26" s="829"/>
      <c r="AI26" s="829"/>
      <c r="AJ26" s="830"/>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1"/>
      <c r="AG27" s="832"/>
      <c r="AH27" s="832"/>
      <c r="AI27" s="832"/>
      <c r="AJ27" s="833"/>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6">
        <v>2700</v>
      </c>
      <c r="R28" s="837"/>
      <c r="S28" s="837"/>
      <c r="T28" s="837"/>
      <c r="U28" s="837"/>
      <c r="V28" s="837">
        <v>2666</v>
      </c>
      <c r="W28" s="837"/>
      <c r="X28" s="837"/>
      <c r="Y28" s="837"/>
      <c r="Z28" s="837"/>
      <c r="AA28" s="837">
        <v>34</v>
      </c>
      <c r="AB28" s="837"/>
      <c r="AC28" s="837"/>
      <c r="AD28" s="837"/>
      <c r="AE28" s="838"/>
      <c r="AF28" s="839">
        <v>34</v>
      </c>
      <c r="AG28" s="837"/>
      <c r="AH28" s="837"/>
      <c r="AI28" s="837"/>
      <c r="AJ28" s="840"/>
      <c r="AK28" s="841">
        <v>200</v>
      </c>
      <c r="AL28" s="842"/>
      <c r="AM28" s="842"/>
      <c r="AN28" s="842"/>
      <c r="AO28" s="842"/>
      <c r="AP28" s="842" t="s">
        <v>547</v>
      </c>
      <c r="AQ28" s="842"/>
      <c r="AR28" s="842"/>
      <c r="AS28" s="842"/>
      <c r="AT28" s="842"/>
      <c r="AU28" s="842" t="s">
        <v>547</v>
      </c>
      <c r="AV28" s="842"/>
      <c r="AW28" s="842"/>
      <c r="AX28" s="842"/>
      <c r="AY28" s="842"/>
      <c r="AZ28" s="843" t="s">
        <v>547</v>
      </c>
      <c r="BA28" s="843"/>
      <c r="BB28" s="843"/>
      <c r="BC28" s="843"/>
      <c r="BD28" s="843"/>
      <c r="BE28" s="834"/>
      <c r="BF28" s="834"/>
      <c r="BG28" s="834"/>
      <c r="BH28" s="834"/>
      <c r="BI28" s="835"/>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2191</v>
      </c>
      <c r="R29" s="797"/>
      <c r="S29" s="797"/>
      <c r="T29" s="797"/>
      <c r="U29" s="797"/>
      <c r="V29" s="797">
        <v>2097</v>
      </c>
      <c r="W29" s="797"/>
      <c r="X29" s="797"/>
      <c r="Y29" s="797"/>
      <c r="Z29" s="797"/>
      <c r="AA29" s="797">
        <v>94</v>
      </c>
      <c r="AB29" s="797"/>
      <c r="AC29" s="797"/>
      <c r="AD29" s="797"/>
      <c r="AE29" s="798"/>
      <c r="AF29" s="799">
        <v>94</v>
      </c>
      <c r="AG29" s="800"/>
      <c r="AH29" s="800"/>
      <c r="AI29" s="800"/>
      <c r="AJ29" s="801"/>
      <c r="AK29" s="848">
        <v>372</v>
      </c>
      <c r="AL29" s="844"/>
      <c r="AM29" s="844"/>
      <c r="AN29" s="844"/>
      <c r="AO29" s="844"/>
      <c r="AP29" s="844" t="s">
        <v>547</v>
      </c>
      <c r="AQ29" s="844"/>
      <c r="AR29" s="844"/>
      <c r="AS29" s="844"/>
      <c r="AT29" s="844"/>
      <c r="AU29" s="844" t="s">
        <v>547</v>
      </c>
      <c r="AV29" s="844"/>
      <c r="AW29" s="844"/>
      <c r="AX29" s="844"/>
      <c r="AY29" s="844"/>
      <c r="AZ29" s="845" t="s">
        <v>547</v>
      </c>
      <c r="BA29" s="845"/>
      <c r="BB29" s="845"/>
      <c r="BC29" s="845"/>
      <c r="BD29" s="845"/>
      <c r="BE29" s="846"/>
      <c r="BF29" s="846"/>
      <c r="BG29" s="846"/>
      <c r="BH29" s="846"/>
      <c r="BI29" s="847"/>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345</v>
      </c>
      <c r="R30" s="797"/>
      <c r="S30" s="797"/>
      <c r="T30" s="797"/>
      <c r="U30" s="797"/>
      <c r="V30" s="797">
        <v>344</v>
      </c>
      <c r="W30" s="797"/>
      <c r="X30" s="797"/>
      <c r="Y30" s="797"/>
      <c r="Z30" s="797"/>
      <c r="AA30" s="797">
        <v>1</v>
      </c>
      <c r="AB30" s="797"/>
      <c r="AC30" s="797"/>
      <c r="AD30" s="797"/>
      <c r="AE30" s="798"/>
      <c r="AF30" s="799">
        <v>1</v>
      </c>
      <c r="AG30" s="800"/>
      <c r="AH30" s="800"/>
      <c r="AI30" s="800"/>
      <c r="AJ30" s="801"/>
      <c r="AK30" s="848">
        <v>51</v>
      </c>
      <c r="AL30" s="844"/>
      <c r="AM30" s="844"/>
      <c r="AN30" s="844"/>
      <c r="AO30" s="844"/>
      <c r="AP30" s="844" t="s">
        <v>547</v>
      </c>
      <c r="AQ30" s="844"/>
      <c r="AR30" s="844"/>
      <c r="AS30" s="844"/>
      <c r="AT30" s="844"/>
      <c r="AU30" s="844" t="s">
        <v>547</v>
      </c>
      <c r="AV30" s="844"/>
      <c r="AW30" s="844"/>
      <c r="AX30" s="844"/>
      <c r="AY30" s="844"/>
      <c r="AZ30" s="845" t="s">
        <v>547</v>
      </c>
      <c r="BA30" s="845"/>
      <c r="BB30" s="845"/>
      <c r="BC30" s="845"/>
      <c r="BD30" s="845"/>
      <c r="BE30" s="846"/>
      <c r="BF30" s="846"/>
      <c r="BG30" s="846"/>
      <c r="BH30" s="846"/>
      <c r="BI30" s="847"/>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588</v>
      </c>
      <c r="R31" s="797"/>
      <c r="S31" s="797"/>
      <c r="T31" s="797"/>
      <c r="U31" s="797"/>
      <c r="V31" s="797">
        <v>493</v>
      </c>
      <c r="W31" s="797"/>
      <c r="X31" s="797"/>
      <c r="Y31" s="797"/>
      <c r="Z31" s="797"/>
      <c r="AA31" s="797">
        <v>94</v>
      </c>
      <c r="AB31" s="797"/>
      <c r="AC31" s="797"/>
      <c r="AD31" s="797"/>
      <c r="AE31" s="798"/>
      <c r="AF31" s="799">
        <v>630</v>
      </c>
      <c r="AG31" s="800"/>
      <c r="AH31" s="800"/>
      <c r="AI31" s="800"/>
      <c r="AJ31" s="801"/>
      <c r="AK31" s="848">
        <v>0</v>
      </c>
      <c r="AL31" s="844"/>
      <c r="AM31" s="844"/>
      <c r="AN31" s="844"/>
      <c r="AO31" s="844"/>
      <c r="AP31" s="844">
        <v>1904</v>
      </c>
      <c r="AQ31" s="844"/>
      <c r="AR31" s="844"/>
      <c r="AS31" s="844"/>
      <c r="AT31" s="844"/>
      <c r="AU31" s="844">
        <v>0</v>
      </c>
      <c r="AV31" s="844"/>
      <c r="AW31" s="844"/>
      <c r="AX31" s="844"/>
      <c r="AY31" s="844"/>
      <c r="AZ31" s="845" t="s">
        <v>547</v>
      </c>
      <c r="BA31" s="845"/>
      <c r="BB31" s="845"/>
      <c r="BC31" s="845"/>
      <c r="BD31" s="845"/>
      <c r="BE31" s="846" t="s">
        <v>393</v>
      </c>
      <c r="BF31" s="846"/>
      <c r="BG31" s="846"/>
      <c r="BH31" s="846"/>
      <c r="BI31" s="847"/>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394</v>
      </c>
      <c r="C32" s="794"/>
      <c r="D32" s="794"/>
      <c r="E32" s="794"/>
      <c r="F32" s="794"/>
      <c r="G32" s="794"/>
      <c r="H32" s="794"/>
      <c r="I32" s="794"/>
      <c r="J32" s="794"/>
      <c r="K32" s="794"/>
      <c r="L32" s="794"/>
      <c r="M32" s="794"/>
      <c r="N32" s="794"/>
      <c r="O32" s="794"/>
      <c r="P32" s="795"/>
      <c r="Q32" s="796">
        <v>708</v>
      </c>
      <c r="R32" s="797"/>
      <c r="S32" s="797"/>
      <c r="T32" s="797"/>
      <c r="U32" s="797"/>
      <c r="V32" s="797">
        <v>708</v>
      </c>
      <c r="W32" s="797"/>
      <c r="X32" s="797"/>
      <c r="Y32" s="797"/>
      <c r="Z32" s="797"/>
      <c r="AA32" s="797">
        <v>0</v>
      </c>
      <c r="AB32" s="797"/>
      <c r="AC32" s="797"/>
      <c r="AD32" s="797"/>
      <c r="AE32" s="798"/>
      <c r="AF32" s="799">
        <v>59</v>
      </c>
      <c r="AG32" s="800"/>
      <c r="AH32" s="800"/>
      <c r="AI32" s="800"/>
      <c r="AJ32" s="801"/>
      <c r="AK32" s="848">
        <v>174</v>
      </c>
      <c r="AL32" s="844"/>
      <c r="AM32" s="844"/>
      <c r="AN32" s="844"/>
      <c r="AO32" s="844"/>
      <c r="AP32" s="844">
        <v>4664</v>
      </c>
      <c r="AQ32" s="844"/>
      <c r="AR32" s="844"/>
      <c r="AS32" s="844"/>
      <c r="AT32" s="844"/>
      <c r="AU32" s="844">
        <v>4636</v>
      </c>
      <c r="AV32" s="844"/>
      <c r="AW32" s="844"/>
      <c r="AX32" s="844"/>
      <c r="AY32" s="844"/>
      <c r="AZ32" s="845" t="s">
        <v>547</v>
      </c>
      <c r="BA32" s="845"/>
      <c r="BB32" s="845"/>
      <c r="BC32" s="845"/>
      <c r="BD32" s="845"/>
      <c r="BE32" s="846" t="s">
        <v>393</v>
      </c>
      <c r="BF32" s="846"/>
      <c r="BG32" s="846"/>
      <c r="BH32" s="846"/>
      <c r="BI32" s="847"/>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8"/>
      <c r="AL33" s="844"/>
      <c r="AM33" s="844"/>
      <c r="AN33" s="844"/>
      <c r="AO33" s="844"/>
      <c r="AP33" s="844"/>
      <c r="AQ33" s="844"/>
      <c r="AR33" s="844"/>
      <c r="AS33" s="844"/>
      <c r="AT33" s="844"/>
      <c r="AU33" s="844"/>
      <c r="AV33" s="844"/>
      <c r="AW33" s="844"/>
      <c r="AX33" s="844"/>
      <c r="AY33" s="844"/>
      <c r="AZ33" s="845"/>
      <c r="BA33" s="845"/>
      <c r="BB33" s="845"/>
      <c r="BC33" s="845"/>
      <c r="BD33" s="845"/>
      <c r="BE33" s="846"/>
      <c r="BF33" s="846"/>
      <c r="BG33" s="846"/>
      <c r="BH33" s="846"/>
      <c r="BI33" s="847"/>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8"/>
      <c r="AL34" s="844"/>
      <c r="AM34" s="844"/>
      <c r="AN34" s="844"/>
      <c r="AO34" s="844"/>
      <c r="AP34" s="844"/>
      <c r="AQ34" s="844"/>
      <c r="AR34" s="844"/>
      <c r="AS34" s="844"/>
      <c r="AT34" s="844"/>
      <c r="AU34" s="844"/>
      <c r="AV34" s="844"/>
      <c r="AW34" s="844"/>
      <c r="AX34" s="844"/>
      <c r="AY34" s="844"/>
      <c r="AZ34" s="845"/>
      <c r="BA34" s="845"/>
      <c r="BB34" s="845"/>
      <c r="BC34" s="845"/>
      <c r="BD34" s="845"/>
      <c r="BE34" s="846"/>
      <c r="BF34" s="846"/>
      <c r="BG34" s="846"/>
      <c r="BH34" s="846"/>
      <c r="BI34" s="847"/>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8"/>
      <c r="AL35" s="844"/>
      <c r="AM35" s="844"/>
      <c r="AN35" s="844"/>
      <c r="AO35" s="844"/>
      <c r="AP35" s="844"/>
      <c r="AQ35" s="844"/>
      <c r="AR35" s="844"/>
      <c r="AS35" s="844"/>
      <c r="AT35" s="844"/>
      <c r="AU35" s="844"/>
      <c r="AV35" s="844"/>
      <c r="AW35" s="844"/>
      <c r="AX35" s="844"/>
      <c r="AY35" s="844"/>
      <c r="AZ35" s="845"/>
      <c r="BA35" s="845"/>
      <c r="BB35" s="845"/>
      <c r="BC35" s="845"/>
      <c r="BD35" s="845"/>
      <c r="BE35" s="846"/>
      <c r="BF35" s="846"/>
      <c r="BG35" s="846"/>
      <c r="BH35" s="846"/>
      <c r="BI35" s="847"/>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8"/>
      <c r="AL36" s="844"/>
      <c r="AM36" s="844"/>
      <c r="AN36" s="844"/>
      <c r="AO36" s="844"/>
      <c r="AP36" s="844"/>
      <c r="AQ36" s="844"/>
      <c r="AR36" s="844"/>
      <c r="AS36" s="844"/>
      <c r="AT36" s="844"/>
      <c r="AU36" s="844"/>
      <c r="AV36" s="844"/>
      <c r="AW36" s="844"/>
      <c r="AX36" s="844"/>
      <c r="AY36" s="844"/>
      <c r="AZ36" s="845"/>
      <c r="BA36" s="845"/>
      <c r="BB36" s="845"/>
      <c r="BC36" s="845"/>
      <c r="BD36" s="845"/>
      <c r="BE36" s="846"/>
      <c r="BF36" s="846"/>
      <c r="BG36" s="846"/>
      <c r="BH36" s="846"/>
      <c r="BI36" s="847"/>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8"/>
      <c r="AL37" s="844"/>
      <c r="AM37" s="844"/>
      <c r="AN37" s="844"/>
      <c r="AO37" s="844"/>
      <c r="AP37" s="844"/>
      <c r="AQ37" s="844"/>
      <c r="AR37" s="844"/>
      <c r="AS37" s="844"/>
      <c r="AT37" s="844"/>
      <c r="AU37" s="844"/>
      <c r="AV37" s="844"/>
      <c r="AW37" s="844"/>
      <c r="AX37" s="844"/>
      <c r="AY37" s="844"/>
      <c r="AZ37" s="845"/>
      <c r="BA37" s="845"/>
      <c r="BB37" s="845"/>
      <c r="BC37" s="845"/>
      <c r="BD37" s="845"/>
      <c r="BE37" s="846"/>
      <c r="BF37" s="846"/>
      <c r="BG37" s="846"/>
      <c r="BH37" s="846"/>
      <c r="BI37" s="847"/>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8"/>
      <c r="AL38" s="844"/>
      <c r="AM38" s="844"/>
      <c r="AN38" s="844"/>
      <c r="AO38" s="844"/>
      <c r="AP38" s="844"/>
      <c r="AQ38" s="844"/>
      <c r="AR38" s="844"/>
      <c r="AS38" s="844"/>
      <c r="AT38" s="844"/>
      <c r="AU38" s="844"/>
      <c r="AV38" s="844"/>
      <c r="AW38" s="844"/>
      <c r="AX38" s="844"/>
      <c r="AY38" s="844"/>
      <c r="AZ38" s="845"/>
      <c r="BA38" s="845"/>
      <c r="BB38" s="845"/>
      <c r="BC38" s="845"/>
      <c r="BD38" s="845"/>
      <c r="BE38" s="846"/>
      <c r="BF38" s="846"/>
      <c r="BG38" s="846"/>
      <c r="BH38" s="846"/>
      <c r="BI38" s="847"/>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8"/>
      <c r="AL39" s="844"/>
      <c r="AM39" s="844"/>
      <c r="AN39" s="844"/>
      <c r="AO39" s="844"/>
      <c r="AP39" s="844"/>
      <c r="AQ39" s="844"/>
      <c r="AR39" s="844"/>
      <c r="AS39" s="844"/>
      <c r="AT39" s="844"/>
      <c r="AU39" s="844"/>
      <c r="AV39" s="844"/>
      <c r="AW39" s="844"/>
      <c r="AX39" s="844"/>
      <c r="AY39" s="844"/>
      <c r="AZ39" s="845"/>
      <c r="BA39" s="845"/>
      <c r="BB39" s="845"/>
      <c r="BC39" s="845"/>
      <c r="BD39" s="845"/>
      <c r="BE39" s="846"/>
      <c r="BF39" s="846"/>
      <c r="BG39" s="846"/>
      <c r="BH39" s="846"/>
      <c r="BI39" s="847"/>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8"/>
      <c r="AL40" s="844"/>
      <c r="AM40" s="844"/>
      <c r="AN40" s="844"/>
      <c r="AO40" s="844"/>
      <c r="AP40" s="844"/>
      <c r="AQ40" s="844"/>
      <c r="AR40" s="844"/>
      <c r="AS40" s="844"/>
      <c r="AT40" s="844"/>
      <c r="AU40" s="844"/>
      <c r="AV40" s="844"/>
      <c r="AW40" s="844"/>
      <c r="AX40" s="844"/>
      <c r="AY40" s="844"/>
      <c r="AZ40" s="845"/>
      <c r="BA40" s="845"/>
      <c r="BB40" s="845"/>
      <c r="BC40" s="845"/>
      <c r="BD40" s="845"/>
      <c r="BE40" s="846"/>
      <c r="BF40" s="846"/>
      <c r="BG40" s="846"/>
      <c r="BH40" s="846"/>
      <c r="BI40" s="847"/>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8"/>
      <c r="AL41" s="844"/>
      <c r="AM41" s="844"/>
      <c r="AN41" s="844"/>
      <c r="AO41" s="844"/>
      <c r="AP41" s="844"/>
      <c r="AQ41" s="844"/>
      <c r="AR41" s="844"/>
      <c r="AS41" s="844"/>
      <c r="AT41" s="844"/>
      <c r="AU41" s="844"/>
      <c r="AV41" s="844"/>
      <c r="AW41" s="844"/>
      <c r="AX41" s="844"/>
      <c r="AY41" s="844"/>
      <c r="AZ41" s="845"/>
      <c r="BA41" s="845"/>
      <c r="BB41" s="845"/>
      <c r="BC41" s="845"/>
      <c r="BD41" s="845"/>
      <c r="BE41" s="846"/>
      <c r="BF41" s="846"/>
      <c r="BG41" s="846"/>
      <c r="BH41" s="846"/>
      <c r="BI41" s="847"/>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8"/>
      <c r="AL42" s="844"/>
      <c r="AM42" s="844"/>
      <c r="AN42" s="844"/>
      <c r="AO42" s="844"/>
      <c r="AP42" s="844"/>
      <c r="AQ42" s="844"/>
      <c r="AR42" s="844"/>
      <c r="AS42" s="844"/>
      <c r="AT42" s="844"/>
      <c r="AU42" s="844"/>
      <c r="AV42" s="844"/>
      <c r="AW42" s="844"/>
      <c r="AX42" s="844"/>
      <c r="AY42" s="844"/>
      <c r="AZ42" s="845"/>
      <c r="BA42" s="845"/>
      <c r="BB42" s="845"/>
      <c r="BC42" s="845"/>
      <c r="BD42" s="845"/>
      <c r="BE42" s="846"/>
      <c r="BF42" s="846"/>
      <c r="BG42" s="846"/>
      <c r="BH42" s="846"/>
      <c r="BI42" s="847"/>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8"/>
      <c r="AL43" s="844"/>
      <c r="AM43" s="844"/>
      <c r="AN43" s="844"/>
      <c r="AO43" s="844"/>
      <c r="AP43" s="844"/>
      <c r="AQ43" s="844"/>
      <c r="AR43" s="844"/>
      <c r="AS43" s="844"/>
      <c r="AT43" s="844"/>
      <c r="AU43" s="844"/>
      <c r="AV43" s="844"/>
      <c r="AW43" s="844"/>
      <c r="AX43" s="844"/>
      <c r="AY43" s="844"/>
      <c r="AZ43" s="845"/>
      <c r="BA43" s="845"/>
      <c r="BB43" s="845"/>
      <c r="BC43" s="845"/>
      <c r="BD43" s="845"/>
      <c r="BE43" s="846"/>
      <c r="BF43" s="846"/>
      <c r="BG43" s="846"/>
      <c r="BH43" s="846"/>
      <c r="BI43" s="847"/>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8"/>
      <c r="AL44" s="844"/>
      <c r="AM44" s="844"/>
      <c r="AN44" s="844"/>
      <c r="AO44" s="844"/>
      <c r="AP44" s="844"/>
      <c r="AQ44" s="844"/>
      <c r="AR44" s="844"/>
      <c r="AS44" s="844"/>
      <c r="AT44" s="844"/>
      <c r="AU44" s="844"/>
      <c r="AV44" s="844"/>
      <c r="AW44" s="844"/>
      <c r="AX44" s="844"/>
      <c r="AY44" s="844"/>
      <c r="AZ44" s="845"/>
      <c r="BA44" s="845"/>
      <c r="BB44" s="845"/>
      <c r="BC44" s="845"/>
      <c r="BD44" s="845"/>
      <c r="BE44" s="846"/>
      <c r="BF44" s="846"/>
      <c r="BG44" s="846"/>
      <c r="BH44" s="846"/>
      <c r="BI44" s="847"/>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8"/>
      <c r="AL45" s="844"/>
      <c r="AM45" s="844"/>
      <c r="AN45" s="844"/>
      <c r="AO45" s="844"/>
      <c r="AP45" s="844"/>
      <c r="AQ45" s="844"/>
      <c r="AR45" s="844"/>
      <c r="AS45" s="844"/>
      <c r="AT45" s="844"/>
      <c r="AU45" s="844"/>
      <c r="AV45" s="844"/>
      <c r="AW45" s="844"/>
      <c r="AX45" s="844"/>
      <c r="AY45" s="844"/>
      <c r="AZ45" s="845"/>
      <c r="BA45" s="845"/>
      <c r="BB45" s="845"/>
      <c r="BC45" s="845"/>
      <c r="BD45" s="845"/>
      <c r="BE45" s="846"/>
      <c r="BF45" s="846"/>
      <c r="BG45" s="846"/>
      <c r="BH45" s="846"/>
      <c r="BI45" s="847"/>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8"/>
      <c r="AL46" s="844"/>
      <c r="AM46" s="844"/>
      <c r="AN46" s="844"/>
      <c r="AO46" s="844"/>
      <c r="AP46" s="844"/>
      <c r="AQ46" s="844"/>
      <c r="AR46" s="844"/>
      <c r="AS46" s="844"/>
      <c r="AT46" s="844"/>
      <c r="AU46" s="844"/>
      <c r="AV46" s="844"/>
      <c r="AW46" s="844"/>
      <c r="AX46" s="844"/>
      <c r="AY46" s="844"/>
      <c r="AZ46" s="845"/>
      <c r="BA46" s="845"/>
      <c r="BB46" s="845"/>
      <c r="BC46" s="845"/>
      <c r="BD46" s="845"/>
      <c r="BE46" s="846"/>
      <c r="BF46" s="846"/>
      <c r="BG46" s="846"/>
      <c r="BH46" s="846"/>
      <c r="BI46" s="847"/>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8"/>
      <c r="AL47" s="844"/>
      <c r="AM47" s="844"/>
      <c r="AN47" s="844"/>
      <c r="AO47" s="844"/>
      <c r="AP47" s="844"/>
      <c r="AQ47" s="844"/>
      <c r="AR47" s="844"/>
      <c r="AS47" s="844"/>
      <c r="AT47" s="844"/>
      <c r="AU47" s="844"/>
      <c r="AV47" s="844"/>
      <c r="AW47" s="844"/>
      <c r="AX47" s="844"/>
      <c r="AY47" s="844"/>
      <c r="AZ47" s="845"/>
      <c r="BA47" s="845"/>
      <c r="BB47" s="845"/>
      <c r="BC47" s="845"/>
      <c r="BD47" s="845"/>
      <c r="BE47" s="846"/>
      <c r="BF47" s="846"/>
      <c r="BG47" s="846"/>
      <c r="BH47" s="846"/>
      <c r="BI47" s="847"/>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8"/>
      <c r="AL48" s="844"/>
      <c r="AM48" s="844"/>
      <c r="AN48" s="844"/>
      <c r="AO48" s="844"/>
      <c r="AP48" s="844"/>
      <c r="AQ48" s="844"/>
      <c r="AR48" s="844"/>
      <c r="AS48" s="844"/>
      <c r="AT48" s="844"/>
      <c r="AU48" s="844"/>
      <c r="AV48" s="844"/>
      <c r="AW48" s="844"/>
      <c r="AX48" s="844"/>
      <c r="AY48" s="844"/>
      <c r="AZ48" s="845"/>
      <c r="BA48" s="845"/>
      <c r="BB48" s="845"/>
      <c r="BC48" s="845"/>
      <c r="BD48" s="845"/>
      <c r="BE48" s="846"/>
      <c r="BF48" s="846"/>
      <c r="BG48" s="846"/>
      <c r="BH48" s="846"/>
      <c r="BI48" s="847"/>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8"/>
      <c r="AL49" s="844"/>
      <c r="AM49" s="844"/>
      <c r="AN49" s="844"/>
      <c r="AO49" s="844"/>
      <c r="AP49" s="844"/>
      <c r="AQ49" s="844"/>
      <c r="AR49" s="844"/>
      <c r="AS49" s="844"/>
      <c r="AT49" s="844"/>
      <c r="AU49" s="844"/>
      <c r="AV49" s="844"/>
      <c r="AW49" s="844"/>
      <c r="AX49" s="844"/>
      <c r="AY49" s="844"/>
      <c r="AZ49" s="845"/>
      <c r="BA49" s="845"/>
      <c r="BB49" s="845"/>
      <c r="BC49" s="845"/>
      <c r="BD49" s="845"/>
      <c r="BE49" s="846"/>
      <c r="BF49" s="846"/>
      <c r="BG49" s="846"/>
      <c r="BH49" s="846"/>
      <c r="BI49" s="847"/>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9"/>
      <c r="R50" s="850"/>
      <c r="S50" s="850"/>
      <c r="T50" s="850"/>
      <c r="U50" s="850"/>
      <c r="V50" s="850"/>
      <c r="W50" s="850"/>
      <c r="X50" s="850"/>
      <c r="Y50" s="850"/>
      <c r="Z50" s="850"/>
      <c r="AA50" s="850"/>
      <c r="AB50" s="850"/>
      <c r="AC50" s="850"/>
      <c r="AD50" s="850"/>
      <c r="AE50" s="851"/>
      <c r="AF50" s="799"/>
      <c r="AG50" s="800"/>
      <c r="AH50" s="800"/>
      <c r="AI50" s="800"/>
      <c r="AJ50" s="801"/>
      <c r="AK50" s="853"/>
      <c r="AL50" s="850"/>
      <c r="AM50" s="850"/>
      <c r="AN50" s="850"/>
      <c r="AO50" s="850"/>
      <c r="AP50" s="850"/>
      <c r="AQ50" s="850"/>
      <c r="AR50" s="850"/>
      <c r="AS50" s="850"/>
      <c r="AT50" s="850"/>
      <c r="AU50" s="850"/>
      <c r="AV50" s="850"/>
      <c r="AW50" s="850"/>
      <c r="AX50" s="850"/>
      <c r="AY50" s="850"/>
      <c r="AZ50" s="852"/>
      <c r="BA50" s="852"/>
      <c r="BB50" s="852"/>
      <c r="BC50" s="852"/>
      <c r="BD50" s="852"/>
      <c r="BE50" s="846"/>
      <c r="BF50" s="846"/>
      <c r="BG50" s="846"/>
      <c r="BH50" s="846"/>
      <c r="BI50" s="847"/>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9"/>
      <c r="R51" s="850"/>
      <c r="S51" s="850"/>
      <c r="T51" s="850"/>
      <c r="U51" s="850"/>
      <c r="V51" s="850"/>
      <c r="W51" s="850"/>
      <c r="X51" s="850"/>
      <c r="Y51" s="850"/>
      <c r="Z51" s="850"/>
      <c r="AA51" s="850"/>
      <c r="AB51" s="850"/>
      <c r="AC51" s="850"/>
      <c r="AD51" s="850"/>
      <c r="AE51" s="851"/>
      <c r="AF51" s="799"/>
      <c r="AG51" s="800"/>
      <c r="AH51" s="800"/>
      <c r="AI51" s="800"/>
      <c r="AJ51" s="801"/>
      <c r="AK51" s="853"/>
      <c r="AL51" s="850"/>
      <c r="AM51" s="850"/>
      <c r="AN51" s="850"/>
      <c r="AO51" s="850"/>
      <c r="AP51" s="850"/>
      <c r="AQ51" s="850"/>
      <c r="AR51" s="850"/>
      <c r="AS51" s="850"/>
      <c r="AT51" s="850"/>
      <c r="AU51" s="850"/>
      <c r="AV51" s="850"/>
      <c r="AW51" s="850"/>
      <c r="AX51" s="850"/>
      <c r="AY51" s="850"/>
      <c r="AZ51" s="852"/>
      <c r="BA51" s="852"/>
      <c r="BB51" s="852"/>
      <c r="BC51" s="852"/>
      <c r="BD51" s="852"/>
      <c r="BE51" s="846"/>
      <c r="BF51" s="846"/>
      <c r="BG51" s="846"/>
      <c r="BH51" s="846"/>
      <c r="BI51" s="847"/>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9"/>
      <c r="R52" s="850"/>
      <c r="S52" s="850"/>
      <c r="T52" s="850"/>
      <c r="U52" s="850"/>
      <c r="V52" s="850"/>
      <c r="W52" s="850"/>
      <c r="X52" s="850"/>
      <c r="Y52" s="850"/>
      <c r="Z52" s="850"/>
      <c r="AA52" s="850"/>
      <c r="AB52" s="850"/>
      <c r="AC52" s="850"/>
      <c r="AD52" s="850"/>
      <c r="AE52" s="851"/>
      <c r="AF52" s="799"/>
      <c r="AG52" s="800"/>
      <c r="AH52" s="800"/>
      <c r="AI52" s="800"/>
      <c r="AJ52" s="801"/>
      <c r="AK52" s="853"/>
      <c r="AL52" s="850"/>
      <c r="AM52" s="850"/>
      <c r="AN52" s="850"/>
      <c r="AO52" s="850"/>
      <c r="AP52" s="850"/>
      <c r="AQ52" s="850"/>
      <c r="AR52" s="850"/>
      <c r="AS52" s="850"/>
      <c r="AT52" s="850"/>
      <c r="AU52" s="850"/>
      <c r="AV52" s="850"/>
      <c r="AW52" s="850"/>
      <c r="AX52" s="850"/>
      <c r="AY52" s="850"/>
      <c r="AZ52" s="852"/>
      <c r="BA52" s="852"/>
      <c r="BB52" s="852"/>
      <c r="BC52" s="852"/>
      <c r="BD52" s="852"/>
      <c r="BE52" s="846"/>
      <c r="BF52" s="846"/>
      <c r="BG52" s="846"/>
      <c r="BH52" s="846"/>
      <c r="BI52" s="847"/>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9"/>
      <c r="R53" s="850"/>
      <c r="S53" s="850"/>
      <c r="T53" s="850"/>
      <c r="U53" s="850"/>
      <c r="V53" s="850"/>
      <c r="W53" s="850"/>
      <c r="X53" s="850"/>
      <c r="Y53" s="850"/>
      <c r="Z53" s="850"/>
      <c r="AA53" s="850"/>
      <c r="AB53" s="850"/>
      <c r="AC53" s="850"/>
      <c r="AD53" s="850"/>
      <c r="AE53" s="851"/>
      <c r="AF53" s="799"/>
      <c r="AG53" s="800"/>
      <c r="AH53" s="800"/>
      <c r="AI53" s="800"/>
      <c r="AJ53" s="801"/>
      <c r="AK53" s="853"/>
      <c r="AL53" s="850"/>
      <c r="AM53" s="850"/>
      <c r="AN53" s="850"/>
      <c r="AO53" s="850"/>
      <c r="AP53" s="850"/>
      <c r="AQ53" s="850"/>
      <c r="AR53" s="850"/>
      <c r="AS53" s="850"/>
      <c r="AT53" s="850"/>
      <c r="AU53" s="850"/>
      <c r="AV53" s="850"/>
      <c r="AW53" s="850"/>
      <c r="AX53" s="850"/>
      <c r="AY53" s="850"/>
      <c r="AZ53" s="852"/>
      <c r="BA53" s="852"/>
      <c r="BB53" s="852"/>
      <c r="BC53" s="852"/>
      <c r="BD53" s="852"/>
      <c r="BE53" s="846"/>
      <c r="BF53" s="846"/>
      <c r="BG53" s="846"/>
      <c r="BH53" s="846"/>
      <c r="BI53" s="847"/>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9"/>
      <c r="R54" s="850"/>
      <c r="S54" s="850"/>
      <c r="T54" s="850"/>
      <c r="U54" s="850"/>
      <c r="V54" s="850"/>
      <c r="W54" s="850"/>
      <c r="X54" s="850"/>
      <c r="Y54" s="850"/>
      <c r="Z54" s="850"/>
      <c r="AA54" s="850"/>
      <c r="AB54" s="850"/>
      <c r="AC54" s="850"/>
      <c r="AD54" s="850"/>
      <c r="AE54" s="851"/>
      <c r="AF54" s="799"/>
      <c r="AG54" s="800"/>
      <c r="AH54" s="800"/>
      <c r="AI54" s="800"/>
      <c r="AJ54" s="801"/>
      <c r="AK54" s="853"/>
      <c r="AL54" s="850"/>
      <c r="AM54" s="850"/>
      <c r="AN54" s="850"/>
      <c r="AO54" s="850"/>
      <c r="AP54" s="850"/>
      <c r="AQ54" s="850"/>
      <c r="AR54" s="850"/>
      <c r="AS54" s="850"/>
      <c r="AT54" s="850"/>
      <c r="AU54" s="850"/>
      <c r="AV54" s="850"/>
      <c r="AW54" s="850"/>
      <c r="AX54" s="850"/>
      <c r="AY54" s="850"/>
      <c r="AZ54" s="852"/>
      <c r="BA54" s="852"/>
      <c r="BB54" s="852"/>
      <c r="BC54" s="852"/>
      <c r="BD54" s="852"/>
      <c r="BE54" s="846"/>
      <c r="BF54" s="846"/>
      <c r="BG54" s="846"/>
      <c r="BH54" s="846"/>
      <c r="BI54" s="847"/>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9"/>
      <c r="R55" s="850"/>
      <c r="S55" s="850"/>
      <c r="T55" s="850"/>
      <c r="U55" s="850"/>
      <c r="V55" s="850"/>
      <c r="W55" s="850"/>
      <c r="X55" s="850"/>
      <c r="Y55" s="850"/>
      <c r="Z55" s="850"/>
      <c r="AA55" s="850"/>
      <c r="AB55" s="850"/>
      <c r="AC55" s="850"/>
      <c r="AD55" s="850"/>
      <c r="AE55" s="851"/>
      <c r="AF55" s="799"/>
      <c r="AG55" s="800"/>
      <c r="AH55" s="800"/>
      <c r="AI55" s="800"/>
      <c r="AJ55" s="801"/>
      <c r="AK55" s="853"/>
      <c r="AL55" s="850"/>
      <c r="AM55" s="850"/>
      <c r="AN55" s="850"/>
      <c r="AO55" s="850"/>
      <c r="AP55" s="850"/>
      <c r="AQ55" s="850"/>
      <c r="AR55" s="850"/>
      <c r="AS55" s="850"/>
      <c r="AT55" s="850"/>
      <c r="AU55" s="850"/>
      <c r="AV55" s="850"/>
      <c r="AW55" s="850"/>
      <c r="AX55" s="850"/>
      <c r="AY55" s="850"/>
      <c r="AZ55" s="852"/>
      <c r="BA55" s="852"/>
      <c r="BB55" s="852"/>
      <c r="BC55" s="852"/>
      <c r="BD55" s="852"/>
      <c r="BE55" s="846"/>
      <c r="BF55" s="846"/>
      <c r="BG55" s="846"/>
      <c r="BH55" s="846"/>
      <c r="BI55" s="847"/>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9"/>
      <c r="R56" s="850"/>
      <c r="S56" s="850"/>
      <c r="T56" s="850"/>
      <c r="U56" s="850"/>
      <c r="V56" s="850"/>
      <c r="W56" s="850"/>
      <c r="X56" s="850"/>
      <c r="Y56" s="850"/>
      <c r="Z56" s="850"/>
      <c r="AA56" s="850"/>
      <c r="AB56" s="850"/>
      <c r="AC56" s="850"/>
      <c r="AD56" s="850"/>
      <c r="AE56" s="851"/>
      <c r="AF56" s="799"/>
      <c r="AG56" s="800"/>
      <c r="AH56" s="800"/>
      <c r="AI56" s="800"/>
      <c r="AJ56" s="801"/>
      <c r="AK56" s="853"/>
      <c r="AL56" s="850"/>
      <c r="AM56" s="850"/>
      <c r="AN56" s="850"/>
      <c r="AO56" s="850"/>
      <c r="AP56" s="850"/>
      <c r="AQ56" s="850"/>
      <c r="AR56" s="850"/>
      <c r="AS56" s="850"/>
      <c r="AT56" s="850"/>
      <c r="AU56" s="850"/>
      <c r="AV56" s="850"/>
      <c r="AW56" s="850"/>
      <c r="AX56" s="850"/>
      <c r="AY56" s="850"/>
      <c r="AZ56" s="852"/>
      <c r="BA56" s="852"/>
      <c r="BB56" s="852"/>
      <c r="BC56" s="852"/>
      <c r="BD56" s="852"/>
      <c r="BE56" s="846"/>
      <c r="BF56" s="846"/>
      <c r="BG56" s="846"/>
      <c r="BH56" s="846"/>
      <c r="BI56" s="847"/>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9"/>
      <c r="R57" s="850"/>
      <c r="S57" s="850"/>
      <c r="T57" s="850"/>
      <c r="U57" s="850"/>
      <c r="V57" s="850"/>
      <c r="W57" s="850"/>
      <c r="X57" s="850"/>
      <c r="Y57" s="850"/>
      <c r="Z57" s="850"/>
      <c r="AA57" s="850"/>
      <c r="AB57" s="850"/>
      <c r="AC57" s="850"/>
      <c r="AD57" s="850"/>
      <c r="AE57" s="851"/>
      <c r="AF57" s="799"/>
      <c r="AG57" s="800"/>
      <c r="AH57" s="800"/>
      <c r="AI57" s="800"/>
      <c r="AJ57" s="801"/>
      <c r="AK57" s="853"/>
      <c r="AL57" s="850"/>
      <c r="AM57" s="850"/>
      <c r="AN57" s="850"/>
      <c r="AO57" s="850"/>
      <c r="AP57" s="850"/>
      <c r="AQ57" s="850"/>
      <c r="AR57" s="850"/>
      <c r="AS57" s="850"/>
      <c r="AT57" s="850"/>
      <c r="AU57" s="850"/>
      <c r="AV57" s="850"/>
      <c r="AW57" s="850"/>
      <c r="AX57" s="850"/>
      <c r="AY57" s="850"/>
      <c r="AZ57" s="852"/>
      <c r="BA57" s="852"/>
      <c r="BB57" s="852"/>
      <c r="BC57" s="852"/>
      <c r="BD57" s="852"/>
      <c r="BE57" s="846"/>
      <c r="BF57" s="846"/>
      <c r="BG57" s="846"/>
      <c r="BH57" s="846"/>
      <c r="BI57" s="847"/>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9"/>
      <c r="R58" s="850"/>
      <c r="S58" s="850"/>
      <c r="T58" s="850"/>
      <c r="U58" s="850"/>
      <c r="V58" s="850"/>
      <c r="W58" s="850"/>
      <c r="X58" s="850"/>
      <c r="Y58" s="850"/>
      <c r="Z58" s="850"/>
      <c r="AA58" s="850"/>
      <c r="AB58" s="850"/>
      <c r="AC58" s="850"/>
      <c r="AD58" s="850"/>
      <c r="AE58" s="851"/>
      <c r="AF58" s="799"/>
      <c r="AG58" s="800"/>
      <c r="AH58" s="800"/>
      <c r="AI58" s="800"/>
      <c r="AJ58" s="801"/>
      <c r="AK58" s="853"/>
      <c r="AL58" s="850"/>
      <c r="AM58" s="850"/>
      <c r="AN58" s="850"/>
      <c r="AO58" s="850"/>
      <c r="AP58" s="850"/>
      <c r="AQ58" s="850"/>
      <c r="AR58" s="850"/>
      <c r="AS58" s="850"/>
      <c r="AT58" s="850"/>
      <c r="AU58" s="850"/>
      <c r="AV58" s="850"/>
      <c r="AW58" s="850"/>
      <c r="AX58" s="850"/>
      <c r="AY58" s="850"/>
      <c r="AZ58" s="852"/>
      <c r="BA58" s="852"/>
      <c r="BB58" s="852"/>
      <c r="BC58" s="852"/>
      <c r="BD58" s="852"/>
      <c r="BE58" s="846"/>
      <c r="BF58" s="846"/>
      <c r="BG58" s="846"/>
      <c r="BH58" s="846"/>
      <c r="BI58" s="847"/>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9"/>
      <c r="R59" s="850"/>
      <c r="S59" s="850"/>
      <c r="T59" s="850"/>
      <c r="U59" s="850"/>
      <c r="V59" s="850"/>
      <c r="W59" s="850"/>
      <c r="X59" s="850"/>
      <c r="Y59" s="850"/>
      <c r="Z59" s="850"/>
      <c r="AA59" s="850"/>
      <c r="AB59" s="850"/>
      <c r="AC59" s="850"/>
      <c r="AD59" s="850"/>
      <c r="AE59" s="851"/>
      <c r="AF59" s="799"/>
      <c r="AG59" s="800"/>
      <c r="AH59" s="800"/>
      <c r="AI59" s="800"/>
      <c r="AJ59" s="801"/>
      <c r="AK59" s="853"/>
      <c r="AL59" s="850"/>
      <c r="AM59" s="850"/>
      <c r="AN59" s="850"/>
      <c r="AO59" s="850"/>
      <c r="AP59" s="850"/>
      <c r="AQ59" s="850"/>
      <c r="AR59" s="850"/>
      <c r="AS59" s="850"/>
      <c r="AT59" s="850"/>
      <c r="AU59" s="850"/>
      <c r="AV59" s="850"/>
      <c r="AW59" s="850"/>
      <c r="AX59" s="850"/>
      <c r="AY59" s="850"/>
      <c r="AZ59" s="852"/>
      <c r="BA59" s="852"/>
      <c r="BB59" s="852"/>
      <c r="BC59" s="852"/>
      <c r="BD59" s="852"/>
      <c r="BE59" s="846"/>
      <c r="BF59" s="846"/>
      <c r="BG59" s="846"/>
      <c r="BH59" s="846"/>
      <c r="BI59" s="847"/>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9"/>
      <c r="R60" s="850"/>
      <c r="S60" s="850"/>
      <c r="T60" s="850"/>
      <c r="U60" s="850"/>
      <c r="V60" s="850"/>
      <c r="W60" s="850"/>
      <c r="X60" s="850"/>
      <c r="Y60" s="850"/>
      <c r="Z60" s="850"/>
      <c r="AA60" s="850"/>
      <c r="AB60" s="850"/>
      <c r="AC60" s="850"/>
      <c r="AD60" s="850"/>
      <c r="AE60" s="851"/>
      <c r="AF60" s="799"/>
      <c r="AG60" s="800"/>
      <c r="AH60" s="800"/>
      <c r="AI60" s="800"/>
      <c r="AJ60" s="801"/>
      <c r="AK60" s="853"/>
      <c r="AL60" s="850"/>
      <c r="AM60" s="850"/>
      <c r="AN60" s="850"/>
      <c r="AO60" s="850"/>
      <c r="AP60" s="850"/>
      <c r="AQ60" s="850"/>
      <c r="AR60" s="850"/>
      <c r="AS60" s="850"/>
      <c r="AT60" s="850"/>
      <c r="AU60" s="850"/>
      <c r="AV60" s="850"/>
      <c r="AW60" s="850"/>
      <c r="AX60" s="850"/>
      <c r="AY60" s="850"/>
      <c r="AZ60" s="852"/>
      <c r="BA60" s="852"/>
      <c r="BB60" s="852"/>
      <c r="BC60" s="852"/>
      <c r="BD60" s="852"/>
      <c r="BE60" s="846"/>
      <c r="BF60" s="846"/>
      <c r="BG60" s="846"/>
      <c r="BH60" s="846"/>
      <c r="BI60" s="847"/>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9"/>
      <c r="R61" s="850"/>
      <c r="S61" s="850"/>
      <c r="T61" s="850"/>
      <c r="U61" s="850"/>
      <c r="V61" s="850"/>
      <c r="W61" s="850"/>
      <c r="X61" s="850"/>
      <c r="Y61" s="850"/>
      <c r="Z61" s="850"/>
      <c r="AA61" s="850"/>
      <c r="AB61" s="850"/>
      <c r="AC61" s="850"/>
      <c r="AD61" s="850"/>
      <c r="AE61" s="851"/>
      <c r="AF61" s="799"/>
      <c r="AG61" s="800"/>
      <c r="AH61" s="800"/>
      <c r="AI61" s="800"/>
      <c r="AJ61" s="801"/>
      <c r="AK61" s="853"/>
      <c r="AL61" s="850"/>
      <c r="AM61" s="850"/>
      <c r="AN61" s="850"/>
      <c r="AO61" s="850"/>
      <c r="AP61" s="850"/>
      <c r="AQ61" s="850"/>
      <c r="AR61" s="850"/>
      <c r="AS61" s="850"/>
      <c r="AT61" s="850"/>
      <c r="AU61" s="850"/>
      <c r="AV61" s="850"/>
      <c r="AW61" s="850"/>
      <c r="AX61" s="850"/>
      <c r="AY61" s="850"/>
      <c r="AZ61" s="852"/>
      <c r="BA61" s="852"/>
      <c r="BB61" s="852"/>
      <c r="BC61" s="852"/>
      <c r="BD61" s="852"/>
      <c r="BE61" s="846"/>
      <c r="BF61" s="846"/>
      <c r="BG61" s="846"/>
      <c r="BH61" s="846"/>
      <c r="BI61" s="847"/>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9"/>
      <c r="R62" s="850"/>
      <c r="S62" s="850"/>
      <c r="T62" s="850"/>
      <c r="U62" s="850"/>
      <c r="V62" s="850"/>
      <c r="W62" s="850"/>
      <c r="X62" s="850"/>
      <c r="Y62" s="850"/>
      <c r="Z62" s="850"/>
      <c r="AA62" s="850"/>
      <c r="AB62" s="850"/>
      <c r="AC62" s="850"/>
      <c r="AD62" s="850"/>
      <c r="AE62" s="851"/>
      <c r="AF62" s="799"/>
      <c r="AG62" s="800"/>
      <c r="AH62" s="800"/>
      <c r="AI62" s="800"/>
      <c r="AJ62" s="801"/>
      <c r="AK62" s="853"/>
      <c r="AL62" s="850"/>
      <c r="AM62" s="850"/>
      <c r="AN62" s="850"/>
      <c r="AO62" s="850"/>
      <c r="AP62" s="850"/>
      <c r="AQ62" s="850"/>
      <c r="AR62" s="850"/>
      <c r="AS62" s="850"/>
      <c r="AT62" s="850"/>
      <c r="AU62" s="850"/>
      <c r="AV62" s="850"/>
      <c r="AW62" s="850"/>
      <c r="AX62" s="850"/>
      <c r="AY62" s="850"/>
      <c r="AZ62" s="852"/>
      <c r="BA62" s="852"/>
      <c r="BB62" s="852"/>
      <c r="BC62" s="852"/>
      <c r="BD62" s="852"/>
      <c r="BE62" s="846"/>
      <c r="BF62" s="846"/>
      <c r="BG62" s="846"/>
      <c r="BH62" s="846"/>
      <c r="BI62" s="847"/>
      <c r="BJ62" s="861" t="s">
        <v>395</v>
      </c>
      <c r="BK62" s="822"/>
      <c r="BL62" s="822"/>
      <c r="BM62" s="822"/>
      <c r="BN62" s="823"/>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396</v>
      </c>
      <c r="C63" s="803"/>
      <c r="D63" s="803"/>
      <c r="E63" s="803"/>
      <c r="F63" s="803"/>
      <c r="G63" s="803"/>
      <c r="H63" s="803"/>
      <c r="I63" s="803"/>
      <c r="J63" s="803"/>
      <c r="K63" s="803"/>
      <c r="L63" s="803"/>
      <c r="M63" s="803"/>
      <c r="N63" s="803"/>
      <c r="O63" s="803"/>
      <c r="P63" s="804"/>
      <c r="Q63" s="854"/>
      <c r="R63" s="855"/>
      <c r="S63" s="855"/>
      <c r="T63" s="855"/>
      <c r="U63" s="855"/>
      <c r="V63" s="855"/>
      <c r="W63" s="855"/>
      <c r="X63" s="855"/>
      <c r="Y63" s="855"/>
      <c r="Z63" s="855"/>
      <c r="AA63" s="855"/>
      <c r="AB63" s="855"/>
      <c r="AC63" s="855"/>
      <c r="AD63" s="855"/>
      <c r="AE63" s="856"/>
      <c r="AF63" s="857">
        <v>818</v>
      </c>
      <c r="AG63" s="858"/>
      <c r="AH63" s="858"/>
      <c r="AI63" s="858"/>
      <c r="AJ63" s="859"/>
      <c r="AK63" s="860"/>
      <c r="AL63" s="855"/>
      <c r="AM63" s="855"/>
      <c r="AN63" s="855"/>
      <c r="AO63" s="855"/>
      <c r="AP63" s="858">
        <v>6568</v>
      </c>
      <c r="AQ63" s="858"/>
      <c r="AR63" s="858"/>
      <c r="AS63" s="858"/>
      <c r="AT63" s="858"/>
      <c r="AU63" s="858">
        <v>4636</v>
      </c>
      <c r="AV63" s="858"/>
      <c r="AW63" s="858"/>
      <c r="AX63" s="858"/>
      <c r="AY63" s="858"/>
      <c r="AZ63" s="862"/>
      <c r="BA63" s="862"/>
      <c r="BB63" s="862"/>
      <c r="BC63" s="862"/>
      <c r="BD63" s="862"/>
      <c r="BE63" s="863"/>
      <c r="BF63" s="863"/>
      <c r="BG63" s="863"/>
      <c r="BH63" s="863"/>
      <c r="BI63" s="864"/>
      <c r="BJ63" s="865" t="s">
        <v>122</v>
      </c>
      <c r="BK63" s="866"/>
      <c r="BL63" s="866"/>
      <c r="BM63" s="866"/>
      <c r="BN63" s="867"/>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8" t="s">
        <v>384</v>
      </c>
      <c r="AG66" s="829"/>
      <c r="AH66" s="829"/>
      <c r="AI66" s="829"/>
      <c r="AJ66" s="869"/>
      <c r="AK66" s="746" t="s">
        <v>385</v>
      </c>
      <c r="AL66" s="741"/>
      <c r="AM66" s="741"/>
      <c r="AN66" s="741"/>
      <c r="AO66" s="742"/>
      <c r="AP66" s="746" t="s">
        <v>386</v>
      </c>
      <c r="AQ66" s="747"/>
      <c r="AR66" s="747"/>
      <c r="AS66" s="747"/>
      <c r="AT66" s="748"/>
      <c r="AU66" s="746" t="s">
        <v>399</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3"/>
      <c r="BT66" s="874"/>
      <c r="BU66" s="874"/>
      <c r="BV66" s="874"/>
      <c r="BW66" s="874"/>
      <c r="BX66" s="874"/>
      <c r="BY66" s="874"/>
      <c r="BZ66" s="874"/>
      <c r="CA66" s="874"/>
      <c r="CB66" s="874"/>
      <c r="CC66" s="874"/>
      <c r="CD66" s="874"/>
      <c r="CE66" s="874"/>
      <c r="CF66" s="874"/>
      <c r="CG66" s="879"/>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0"/>
      <c r="AG67" s="832"/>
      <c r="AH67" s="832"/>
      <c r="AI67" s="832"/>
      <c r="AJ67" s="871"/>
      <c r="AK67" s="872"/>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3"/>
      <c r="BT67" s="874"/>
      <c r="BU67" s="874"/>
      <c r="BV67" s="874"/>
      <c r="BW67" s="874"/>
      <c r="BX67" s="874"/>
      <c r="BY67" s="874"/>
      <c r="BZ67" s="874"/>
      <c r="CA67" s="874"/>
      <c r="CB67" s="874"/>
      <c r="CC67" s="874"/>
      <c r="CD67" s="874"/>
      <c r="CE67" s="874"/>
      <c r="CF67" s="874"/>
      <c r="CG67" s="879"/>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224"/>
    </row>
    <row r="68" spans="1:131" ht="26.25" customHeight="1" thickTop="1" x14ac:dyDescent="0.2">
      <c r="A68" s="230">
        <v>1</v>
      </c>
      <c r="B68" s="883" t="s">
        <v>548</v>
      </c>
      <c r="C68" s="884"/>
      <c r="D68" s="884"/>
      <c r="E68" s="884"/>
      <c r="F68" s="884"/>
      <c r="G68" s="884"/>
      <c r="H68" s="884"/>
      <c r="I68" s="884"/>
      <c r="J68" s="884"/>
      <c r="K68" s="884"/>
      <c r="L68" s="884"/>
      <c r="M68" s="884"/>
      <c r="N68" s="884"/>
      <c r="O68" s="884"/>
      <c r="P68" s="885"/>
      <c r="Q68" s="886">
        <v>2047</v>
      </c>
      <c r="R68" s="880"/>
      <c r="S68" s="880"/>
      <c r="T68" s="880"/>
      <c r="U68" s="880"/>
      <c r="V68" s="880">
        <v>1986</v>
      </c>
      <c r="W68" s="880"/>
      <c r="X68" s="880"/>
      <c r="Y68" s="880"/>
      <c r="Z68" s="880"/>
      <c r="AA68" s="880">
        <v>62</v>
      </c>
      <c r="AB68" s="880"/>
      <c r="AC68" s="880"/>
      <c r="AD68" s="880"/>
      <c r="AE68" s="880"/>
      <c r="AF68" s="880">
        <v>59</v>
      </c>
      <c r="AG68" s="880"/>
      <c r="AH68" s="880"/>
      <c r="AI68" s="880"/>
      <c r="AJ68" s="880"/>
      <c r="AK68" s="880">
        <v>8</v>
      </c>
      <c r="AL68" s="880"/>
      <c r="AM68" s="880"/>
      <c r="AN68" s="880"/>
      <c r="AO68" s="880"/>
      <c r="AP68" s="880">
        <v>674</v>
      </c>
      <c r="AQ68" s="880"/>
      <c r="AR68" s="880"/>
      <c r="AS68" s="880"/>
      <c r="AT68" s="880"/>
      <c r="AU68" s="880" t="s">
        <v>562</v>
      </c>
      <c r="AV68" s="880"/>
      <c r="AW68" s="880"/>
      <c r="AX68" s="880"/>
      <c r="AY68" s="880"/>
      <c r="AZ68" s="881"/>
      <c r="BA68" s="881"/>
      <c r="BB68" s="881"/>
      <c r="BC68" s="881"/>
      <c r="BD68" s="882"/>
      <c r="BE68" s="235"/>
      <c r="BF68" s="235"/>
      <c r="BG68" s="235"/>
      <c r="BH68" s="235"/>
      <c r="BI68" s="235"/>
      <c r="BJ68" s="235"/>
      <c r="BK68" s="235"/>
      <c r="BL68" s="235"/>
      <c r="BM68" s="235"/>
      <c r="BN68" s="235"/>
      <c r="BO68" s="235"/>
      <c r="BP68" s="235"/>
      <c r="BQ68" s="232">
        <v>62</v>
      </c>
      <c r="BR68" s="237"/>
      <c r="BS68" s="873"/>
      <c r="BT68" s="874"/>
      <c r="BU68" s="874"/>
      <c r="BV68" s="874"/>
      <c r="BW68" s="874"/>
      <c r="BX68" s="874"/>
      <c r="BY68" s="874"/>
      <c r="BZ68" s="874"/>
      <c r="CA68" s="874"/>
      <c r="CB68" s="874"/>
      <c r="CC68" s="874"/>
      <c r="CD68" s="874"/>
      <c r="CE68" s="874"/>
      <c r="CF68" s="874"/>
      <c r="CG68" s="879"/>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224"/>
    </row>
    <row r="69" spans="1:131" ht="26.25" customHeight="1" x14ac:dyDescent="0.2">
      <c r="A69" s="232">
        <v>2</v>
      </c>
      <c r="B69" s="887" t="s">
        <v>549</v>
      </c>
      <c r="C69" s="888"/>
      <c r="D69" s="888"/>
      <c r="E69" s="888"/>
      <c r="F69" s="888"/>
      <c r="G69" s="888"/>
      <c r="H69" s="888"/>
      <c r="I69" s="888"/>
      <c r="J69" s="888"/>
      <c r="K69" s="888"/>
      <c r="L69" s="888"/>
      <c r="M69" s="888"/>
      <c r="N69" s="888"/>
      <c r="O69" s="888"/>
      <c r="P69" s="889"/>
      <c r="Q69" s="890">
        <v>117</v>
      </c>
      <c r="R69" s="844"/>
      <c r="S69" s="844"/>
      <c r="T69" s="844"/>
      <c r="U69" s="844"/>
      <c r="V69" s="844">
        <v>108</v>
      </c>
      <c r="W69" s="844"/>
      <c r="X69" s="844"/>
      <c r="Y69" s="844"/>
      <c r="Z69" s="844"/>
      <c r="AA69" s="844">
        <v>9</v>
      </c>
      <c r="AB69" s="844"/>
      <c r="AC69" s="844"/>
      <c r="AD69" s="844"/>
      <c r="AE69" s="844"/>
      <c r="AF69" s="844">
        <v>9</v>
      </c>
      <c r="AG69" s="844"/>
      <c r="AH69" s="844"/>
      <c r="AI69" s="844"/>
      <c r="AJ69" s="844"/>
      <c r="AK69" s="844" t="s">
        <v>547</v>
      </c>
      <c r="AL69" s="844"/>
      <c r="AM69" s="844"/>
      <c r="AN69" s="844"/>
      <c r="AO69" s="844"/>
      <c r="AP69" s="844" t="s">
        <v>547</v>
      </c>
      <c r="AQ69" s="844"/>
      <c r="AR69" s="844"/>
      <c r="AS69" s="844"/>
      <c r="AT69" s="844"/>
      <c r="AU69" s="844" t="s">
        <v>562</v>
      </c>
      <c r="AV69" s="844"/>
      <c r="AW69" s="844"/>
      <c r="AX69" s="844"/>
      <c r="AY69" s="844"/>
      <c r="AZ69" s="846"/>
      <c r="BA69" s="846"/>
      <c r="BB69" s="846"/>
      <c r="BC69" s="846"/>
      <c r="BD69" s="847"/>
      <c r="BE69" s="235"/>
      <c r="BF69" s="235"/>
      <c r="BG69" s="235"/>
      <c r="BH69" s="235"/>
      <c r="BI69" s="235"/>
      <c r="BJ69" s="235"/>
      <c r="BK69" s="235"/>
      <c r="BL69" s="235"/>
      <c r="BM69" s="235"/>
      <c r="BN69" s="235"/>
      <c r="BO69" s="235"/>
      <c r="BP69" s="235"/>
      <c r="BQ69" s="232">
        <v>63</v>
      </c>
      <c r="BR69" s="237"/>
      <c r="BS69" s="873"/>
      <c r="BT69" s="874"/>
      <c r="BU69" s="874"/>
      <c r="BV69" s="874"/>
      <c r="BW69" s="874"/>
      <c r="BX69" s="874"/>
      <c r="BY69" s="874"/>
      <c r="BZ69" s="874"/>
      <c r="CA69" s="874"/>
      <c r="CB69" s="874"/>
      <c r="CC69" s="874"/>
      <c r="CD69" s="874"/>
      <c r="CE69" s="874"/>
      <c r="CF69" s="874"/>
      <c r="CG69" s="879"/>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224"/>
    </row>
    <row r="70" spans="1:131" ht="26.25" customHeight="1" x14ac:dyDescent="0.2">
      <c r="A70" s="232">
        <v>3</v>
      </c>
      <c r="B70" s="887" t="s">
        <v>550</v>
      </c>
      <c r="C70" s="888"/>
      <c r="D70" s="888"/>
      <c r="E70" s="888"/>
      <c r="F70" s="888"/>
      <c r="G70" s="888"/>
      <c r="H70" s="888"/>
      <c r="I70" s="888"/>
      <c r="J70" s="888"/>
      <c r="K70" s="888"/>
      <c r="L70" s="888"/>
      <c r="M70" s="888"/>
      <c r="N70" s="888"/>
      <c r="O70" s="888"/>
      <c r="P70" s="889"/>
      <c r="Q70" s="890">
        <v>1000</v>
      </c>
      <c r="R70" s="844"/>
      <c r="S70" s="844"/>
      <c r="T70" s="844"/>
      <c r="U70" s="844"/>
      <c r="V70" s="844">
        <v>1022</v>
      </c>
      <c r="W70" s="844"/>
      <c r="X70" s="844"/>
      <c r="Y70" s="844"/>
      <c r="Z70" s="844"/>
      <c r="AA70" s="844">
        <v>-23</v>
      </c>
      <c r="AB70" s="844"/>
      <c r="AC70" s="844"/>
      <c r="AD70" s="844"/>
      <c r="AE70" s="844"/>
      <c r="AF70" s="844">
        <v>251</v>
      </c>
      <c r="AG70" s="844"/>
      <c r="AH70" s="844"/>
      <c r="AI70" s="844"/>
      <c r="AJ70" s="844"/>
      <c r="AK70" s="844">
        <v>805</v>
      </c>
      <c r="AL70" s="844"/>
      <c r="AM70" s="844"/>
      <c r="AN70" s="844"/>
      <c r="AO70" s="844"/>
      <c r="AP70" s="844">
        <v>5403</v>
      </c>
      <c r="AQ70" s="844"/>
      <c r="AR70" s="844"/>
      <c r="AS70" s="844"/>
      <c r="AT70" s="844"/>
      <c r="AU70" s="844" t="s">
        <v>562</v>
      </c>
      <c r="AV70" s="844"/>
      <c r="AW70" s="844"/>
      <c r="AX70" s="844"/>
      <c r="AY70" s="844"/>
      <c r="AZ70" s="846"/>
      <c r="BA70" s="846"/>
      <c r="BB70" s="846"/>
      <c r="BC70" s="846"/>
      <c r="BD70" s="847"/>
      <c r="BE70" s="235"/>
      <c r="BF70" s="235"/>
      <c r="BG70" s="235"/>
      <c r="BH70" s="235"/>
      <c r="BI70" s="235"/>
      <c r="BJ70" s="235"/>
      <c r="BK70" s="235"/>
      <c r="BL70" s="235"/>
      <c r="BM70" s="235"/>
      <c r="BN70" s="235"/>
      <c r="BO70" s="235"/>
      <c r="BP70" s="235"/>
      <c r="BQ70" s="232">
        <v>64</v>
      </c>
      <c r="BR70" s="237"/>
      <c r="BS70" s="873"/>
      <c r="BT70" s="874"/>
      <c r="BU70" s="874"/>
      <c r="BV70" s="874"/>
      <c r="BW70" s="874"/>
      <c r="BX70" s="874"/>
      <c r="BY70" s="874"/>
      <c r="BZ70" s="874"/>
      <c r="CA70" s="874"/>
      <c r="CB70" s="874"/>
      <c r="CC70" s="874"/>
      <c r="CD70" s="874"/>
      <c r="CE70" s="874"/>
      <c r="CF70" s="874"/>
      <c r="CG70" s="879"/>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224"/>
    </row>
    <row r="71" spans="1:131" ht="26.25" customHeight="1" x14ac:dyDescent="0.2">
      <c r="A71" s="232">
        <v>4</v>
      </c>
      <c r="B71" s="887" t="s">
        <v>551</v>
      </c>
      <c r="C71" s="888"/>
      <c r="D71" s="888"/>
      <c r="E71" s="888"/>
      <c r="F71" s="888"/>
      <c r="G71" s="888"/>
      <c r="H71" s="888"/>
      <c r="I71" s="888"/>
      <c r="J71" s="888"/>
      <c r="K71" s="888"/>
      <c r="L71" s="888"/>
      <c r="M71" s="888"/>
      <c r="N71" s="888"/>
      <c r="O71" s="888"/>
      <c r="P71" s="889"/>
      <c r="Q71" s="890">
        <v>281</v>
      </c>
      <c r="R71" s="844"/>
      <c r="S71" s="844"/>
      <c r="T71" s="844"/>
      <c r="U71" s="844"/>
      <c r="V71" s="844">
        <v>255</v>
      </c>
      <c r="W71" s="844"/>
      <c r="X71" s="844"/>
      <c r="Y71" s="844"/>
      <c r="Z71" s="844"/>
      <c r="AA71" s="844">
        <v>26</v>
      </c>
      <c r="AB71" s="844"/>
      <c r="AC71" s="844"/>
      <c r="AD71" s="844"/>
      <c r="AE71" s="844"/>
      <c r="AF71" s="844">
        <v>26</v>
      </c>
      <c r="AG71" s="844"/>
      <c r="AH71" s="844"/>
      <c r="AI71" s="844"/>
      <c r="AJ71" s="844"/>
      <c r="AK71" s="844" t="s">
        <v>547</v>
      </c>
      <c r="AL71" s="844"/>
      <c r="AM71" s="844"/>
      <c r="AN71" s="844"/>
      <c r="AO71" s="844"/>
      <c r="AP71" s="844" t="s">
        <v>547</v>
      </c>
      <c r="AQ71" s="844"/>
      <c r="AR71" s="844"/>
      <c r="AS71" s="844"/>
      <c r="AT71" s="844"/>
      <c r="AU71" s="844" t="s">
        <v>562</v>
      </c>
      <c r="AV71" s="844"/>
      <c r="AW71" s="844"/>
      <c r="AX71" s="844"/>
      <c r="AY71" s="844"/>
      <c r="AZ71" s="846"/>
      <c r="BA71" s="846"/>
      <c r="BB71" s="846"/>
      <c r="BC71" s="846"/>
      <c r="BD71" s="847"/>
      <c r="BE71" s="235"/>
      <c r="BF71" s="235"/>
      <c r="BG71" s="235"/>
      <c r="BH71" s="235"/>
      <c r="BI71" s="235"/>
      <c r="BJ71" s="235"/>
      <c r="BK71" s="235"/>
      <c r="BL71" s="235"/>
      <c r="BM71" s="235"/>
      <c r="BN71" s="235"/>
      <c r="BO71" s="235"/>
      <c r="BP71" s="235"/>
      <c r="BQ71" s="232">
        <v>65</v>
      </c>
      <c r="BR71" s="237"/>
      <c r="BS71" s="873"/>
      <c r="BT71" s="874"/>
      <c r="BU71" s="874"/>
      <c r="BV71" s="874"/>
      <c r="BW71" s="874"/>
      <c r="BX71" s="874"/>
      <c r="BY71" s="874"/>
      <c r="BZ71" s="874"/>
      <c r="CA71" s="874"/>
      <c r="CB71" s="874"/>
      <c r="CC71" s="874"/>
      <c r="CD71" s="874"/>
      <c r="CE71" s="874"/>
      <c r="CF71" s="874"/>
      <c r="CG71" s="879"/>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224"/>
    </row>
    <row r="72" spans="1:131" ht="26.25" customHeight="1" x14ac:dyDescent="0.2">
      <c r="A72" s="232">
        <v>5</v>
      </c>
      <c r="B72" s="887" t="s">
        <v>552</v>
      </c>
      <c r="C72" s="888"/>
      <c r="D72" s="888"/>
      <c r="E72" s="888"/>
      <c r="F72" s="888"/>
      <c r="G72" s="888"/>
      <c r="H72" s="888"/>
      <c r="I72" s="888"/>
      <c r="J72" s="888"/>
      <c r="K72" s="888"/>
      <c r="L72" s="888"/>
      <c r="M72" s="888"/>
      <c r="N72" s="888"/>
      <c r="O72" s="888"/>
      <c r="P72" s="889"/>
      <c r="Q72" s="890">
        <v>4696</v>
      </c>
      <c r="R72" s="844"/>
      <c r="S72" s="844"/>
      <c r="T72" s="844"/>
      <c r="U72" s="844"/>
      <c r="V72" s="844">
        <v>4203</v>
      </c>
      <c r="W72" s="844"/>
      <c r="X72" s="844"/>
      <c r="Y72" s="844"/>
      <c r="Z72" s="844"/>
      <c r="AA72" s="844">
        <v>494</v>
      </c>
      <c r="AB72" s="844"/>
      <c r="AC72" s="844"/>
      <c r="AD72" s="844"/>
      <c r="AE72" s="844"/>
      <c r="AF72" s="844">
        <v>494</v>
      </c>
      <c r="AG72" s="844"/>
      <c r="AH72" s="844"/>
      <c r="AI72" s="844"/>
      <c r="AJ72" s="844"/>
      <c r="AK72" s="844" t="s">
        <v>547</v>
      </c>
      <c r="AL72" s="844"/>
      <c r="AM72" s="844"/>
      <c r="AN72" s="844"/>
      <c r="AO72" s="844"/>
      <c r="AP72" s="844" t="s">
        <v>547</v>
      </c>
      <c r="AQ72" s="844"/>
      <c r="AR72" s="844"/>
      <c r="AS72" s="844"/>
      <c r="AT72" s="844"/>
      <c r="AU72" s="844" t="s">
        <v>562</v>
      </c>
      <c r="AV72" s="844"/>
      <c r="AW72" s="844"/>
      <c r="AX72" s="844"/>
      <c r="AY72" s="844"/>
      <c r="AZ72" s="846"/>
      <c r="BA72" s="846"/>
      <c r="BB72" s="846"/>
      <c r="BC72" s="846"/>
      <c r="BD72" s="847"/>
      <c r="BE72" s="235"/>
      <c r="BF72" s="235"/>
      <c r="BG72" s="235"/>
      <c r="BH72" s="235"/>
      <c r="BI72" s="235"/>
      <c r="BJ72" s="235"/>
      <c r="BK72" s="235"/>
      <c r="BL72" s="235"/>
      <c r="BM72" s="235"/>
      <c r="BN72" s="235"/>
      <c r="BO72" s="235"/>
      <c r="BP72" s="235"/>
      <c r="BQ72" s="232">
        <v>66</v>
      </c>
      <c r="BR72" s="237"/>
      <c r="BS72" s="873"/>
      <c r="BT72" s="874"/>
      <c r="BU72" s="874"/>
      <c r="BV72" s="874"/>
      <c r="BW72" s="874"/>
      <c r="BX72" s="874"/>
      <c r="BY72" s="874"/>
      <c r="BZ72" s="874"/>
      <c r="CA72" s="874"/>
      <c r="CB72" s="874"/>
      <c r="CC72" s="874"/>
      <c r="CD72" s="874"/>
      <c r="CE72" s="874"/>
      <c r="CF72" s="874"/>
      <c r="CG72" s="879"/>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224"/>
    </row>
    <row r="73" spans="1:131" ht="26.25" customHeight="1" x14ac:dyDescent="0.2">
      <c r="A73" s="232">
        <v>6</v>
      </c>
      <c r="B73" s="887" t="s">
        <v>553</v>
      </c>
      <c r="C73" s="888"/>
      <c r="D73" s="888"/>
      <c r="E73" s="888"/>
      <c r="F73" s="888"/>
      <c r="G73" s="888"/>
      <c r="H73" s="888"/>
      <c r="I73" s="888"/>
      <c r="J73" s="888"/>
      <c r="K73" s="888"/>
      <c r="L73" s="888"/>
      <c r="M73" s="888"/>
      <c r="N73" s="888"/>
      <c r="O73" s="888"/>
      <c r="P73" s="889"/>
      <c r="Q73" s="890">
        <v>150</v>
      </c>
      <c r="R73" s="844"/>
      <c r="S73" s="844"/>
      <c r="T73" s="844"/>
      <c r="U73" s="844"/>
      <c r="V73" s="844">
        <v>143</v>
      </c>
      <c r="W73" s="844"/>
      <c r="X73" s="844"/>
      <c r="Y73" s="844"/>
      <c r="Z73" s="844"/>
      <c r="AA73" s="844">
        <v>7</v>
      </c>
      <c r="AB73" s="844"/>
      <c r="AC73" s="844"/>
      <c r="AD73" s="844"/>
      <c r="AE73" s="844"/>
      <c r="AF73" s="844">
        <v>7</v>
      </c>
      <c r="AG73" s="844"/>
      <c r="AH73" s="844"/>
      <c r="AI73" s="844"/>
      <c r="AJ73" s="844"/>
      <c r="AK73" s="844" t="s">
        <v>547</v>
      </c>
      <c r="AL73" s="844"/>
      <c r="AM73" s="844"/>
      <c r="AN73" s="844"/>
      <c r="AO73" s="844"/>
      <c r="AP73" s="844" t="s">
        <v>547</v>
      </c>
      <c r="AQ73" s="844"/>
      <c r="AR73" s="844"/>
      <c r="AS73" s="844"/>
      <c r="AT73" s="844"/>
      <c r="AU73" s="844" t="s">
        <v>562</v>
      </c>
      <c r="AV73" s="844"/>
      <c r="AW73" s="844"/>
      <c r="AX73" s="844"/>
      <c r="AY73" s="844"/>
      <c r="AZ73" s="846"/>
      <c r="BA73" s="846"/>
      <c r="BB73" s="846"/>
      <c r="BC73" s="846"/>
      <c r="BD73" s="847"/>
      <c r="BE73" s="235"/>
      <c r="BF73" s="235"/>
      <c r="BG73" s="235"/>
      <c r="BH73" s="235"/>
      <c r="BI73" s="235"/>
      <c r="BJ73" s="235"/>
      <c r="BK73" s="235"/>
      <c r="BL73" s="235"/>
      <c r="BM73" s="235"/>
      <c r="BN73" s="235"/>
      <c r="BO73" s="235"/>
      <c r="BP73" s="235"/>
      <c r="BQ73" s="232">
        <v>67</v>
      </c>
      <c r="BR73" s="237"/>
      <c r="BS73" s="873"/>
      <c r="BT73" s="874"/>
      <c r="BU73" s="874"/>
      <c r="BV73" s="874"/>
      <c r="BW73" s="874"/>
      <c r="BX73" s="874"/>
      <c r="BY73" s="874"/>
      <c r="BZ73" s="874"/>
      <c r="CA73" s="874"/>
      <c r="CB73" s="874"/>
      <c r="CC73" s="874"/>
      <c r="CD73" s="874"/>
      <c r="CE73" s="874"/>
      <c r="CF73" s="874"/>
      <c r="CG73" s="879"/>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224"/>
    </row>
    <row r="74" spans="1:131" ht="26.25" customHeight="1" x14ac:dyDescent="0.2">
      <c r="A74" s="232">
        <v>7</v>
      </c>
      <c r="B74" s="887" t="s">
        <v>554</v>
      </c>
      <c r="C74" s="888"/>
      <c r="D74" s="888"/>
      <c r="E74" s="888"/>
      <c r="F74" s="888"/>
      <c r="G74" s="888"/>
      <c r="H74" s="888"/>
      <c r="I74" s="888"/>
      <c r="J74" s="888"/>
      <c r="K74" s="888"/>
      <c r="L74" s="888"/>
      <c r="M74" s="888"/>
      <c r="N74" s="888"/>
      <c r="O74" s="888"/>
      <c r="P74" s="889"/>
      <c r="Q74" s="890">
        <v>487502</v>
      </c>
      <c r="R74" s="844"/>
      <c r="S74" s="844"/>
      <c r="T74" s="844"/>
      <c r="U74" s="844"/>
      <c r="V74" s="844">
        <v>478943</v>
      </c>
      <c r="W74" s="844"/>
      <c r="X74" s="844"/>
      <c r="Y74" s="844"/>
      <c r="Z74" s="844"/>
      <c r="AA74" s="844">
        <v>8559</v>
      </c>
      <c r="AB74" s="844"/>
      <c r="AC74" s="844"/>
      <c r="AD74" s="844"/>
      <c r="AE74" s="844"/>
      <c r="AF74" s="844">
        <v>8559</v>
      </c>
      <c r="AG74" s="844"/>
      <c r="AH74" s="844"/>
      <c r="AI74" s="844"/>
      <c r="AJ74" s="844"/>
      <c r="AK74" s="844" t="s">
        <v>547</v>
      </c>
      <c r="AL74" s="844"/>
      <c r="AM74" s="844"/>
      <c r="AN74" s="844"/>
      <c r="AO74" s="844"/>
      <c r="AP74" s="844" t="s">
        <v>547</v>
      </c>
      <c r="AQ74" s="844"/>
      <c r="AR74" s="844"/>
      <c r="AS74" s="844"/>
      <c r="AT74" s="844"/>
      <c r="AU74" s="844" t="s">
        <v>562</v>
      </c>
      <c r="AV74" s="844"/>
      <c r="AW74" s="844"/>
      <c r="AX74" s="844"/>
      <c r="AY74" s="844"/>
      <c r="AZ74" s="846"/>
      <c r="BA74" s="846"/>
      <c r="BB74" s="846"/>
      <c r="BC74" s="846"/>
      <c r="BD74" s="847"/>
      <c r="BE74" s="235"/>
      <c r="BF74" s="235"/>
      <c r="BG74" s="235"/>
      <c r="BH74" s="235"/>
      <c r="BI74" s="235"/>
      <c r="BJ74" s="235"/>
      <c r="BK74" s="235"/>
      <c r="BL74" s="235"/>
      <c r="BM74" s="235"/>
      <c r="BN74" s="235"/>
      <c r="BO74" s="235"/>
      <c r="BP74" s="235"/>
      <c r="BQ74" s="232">
        <v>68</v>
      </c>
      <c r="BR74" s="237"/>
      <c r="BS74" s="873"/>
      <c r="BT74" s="874"/>
      <c r="BU74" s="874"/>
      <c r="BV74" s="874"/>
      <c r="BW74" s="874"/>
      <c r="BX74" s="874"/>
      <c r="BY74" s="874"/>
      <c r="BZ74" s="874"/>
      <c r="CA74" s="874"/>
      <c r="CB74" s="874"/>
      <c r="CC74" s="874"/>
      <c r="CD74" s="874"/>
      <c r="CE74" s="874"/>
      <c r="CF74" s="874"/>
      <c r="CG74" s="879"/>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224"/>
    </row>
    <row r="75" spans="1:131" ht="26.25" customHeight="1" x14ac:dyDescent="0.2">
      <c r="A75" s="232">
        <v>8</v>
      </c>
      <c r="B75" s="887" t="s">
        <v>555</v>
      </c>
      <c r="C75" s="888"/>
      <c r="D75" s="888"/>
      <c r="E75" s="888"/>
      <c r="F75" s="888"/>
      <c r="G75" s="888"/>
      <c r="H75" s="888"/>
      <c r="I75" s="888"/>
      <c r="J75" s="888"/>
      <c r="K75" s="888"/>
      <c r="L75" s="888"/>
      <c r="M75" s="888"/>
      <c r="N75" s="888"/>
      <c r="O75" s="888"/>
      <c r="P75" s="889"/>
      <c r="Q75" s="891">
        <v>308</v>
      </c>
      <c r="R75" s="892"/>
      <c r="S75" s="892"/>
      <c r="T75" s="892"/>
      <c r="U75" s="848"/>
      <c r="V75" s="893">
        <v>297</v>
      </c>
      <c r="W75" s="892"/>
      <c r="X75" s="892"/>
      <c r="Y75" s="892"/>
      <c r="Z75" s="848"/>
      <c r="AA75" s="893">
        <v>11</v>
      </c>
      <c r="AB75" s="892"/>
      <c r="AC75" s="892"/>
      <c r="AD75" s="892"/>
      <c r="AE75" s="848"/>
      <c r="AF75" s="893">
        <v>11</v>
      </c>
      <c r="AG75" s="892"/>
      <c r="AH75" s="892"/>
      <c r="AI75" s="892"/>
      <c r="AJ75" s="848"/>
      <c r="AK75" s="893">
        <v>27</v>
      </c>
      <c r="AL75" s="892"/>
      <c r="AM75" s="892"/>
      <c r="AN75" s="892"/>
      <c r="AO75" s="848"/>
      <c r="AP75" s="893" t="s">
        <v>547</v>
      </c>
      <c r="AQ75" s="892"/>
      <c r="AR75" s="892"/>
      <c r="AS75" s="892"/>
      <c r="AT75" s="848"/>
      <c r="AU75" s="893" t="s">
        <v>562</v>
      </c>
      <c r="AV75" s="892"/>
      <c r="AW75" s="892"/>
      <c r="AX75" s="892"/>
      <c r="AY75" s="848"/>
      <c r="AZ75" s="846"/>
      <c r="BA75" s="846"/>
      <c r="BB75" s="846"/>
      <c r="BC75" s="846"/>
      <c r="BD75" s="847"/>
      <c r="BE75" s="235"/>
      <c r="BF75" s="235"/>
      <c r="BG75" s="235"/>
      <c r="BH75" s="235"/>
      <c r="BI75" s="235"/>
      <c r="BJ75" s="235"/>
      <c r="BK75" s="235"/>
      <c r="BL75" s="235"/>
      <c r="BM75" s="235"/>
      <c r="BN75" s="235"/>
      <c r="BO75" s="235"/>
      <c r="BP75" s="235"/>
      <c r="BQ75" s="232">
        <v>69</v>
      </c>
      <c r="BR75" s="237"/>
      <c r="BS75" s="873"/>
      <c r="BT75" s="874"/>
      <c r="BU75" s="874"/>
      <c r="BV75" s="874"/>
      <c r="BW75" s="874"/>
      <c r="BX75" s="874"/>
      <c r="BY75" s="874"/>
      <c r="BZ75" s="874"/>
      <c r="CA75" s="874"/>
      <c r="CB75" s="874"/>
      <c r="CC75" s="874"/>
      <c r="CD75" s="874"/>
      <c r="CE75" s="874"/>
      <c r="CF75" s="874"/>
      <c r="CG75" s="879"/>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224"/>
    </row>
    <row r="76" spans="1:131" ht="26.25" customHeight="1" x14ac:dyDescent="0.2">
      <c r="A76" s="232">
        <v>9</v>
      </c>
      <c r="B76" s="887"/>
      <c r="C76" s="888"/>
      <c r="D76" s="888"/>
      <c r="E76" s="888"/>
      <c r="F76" s="888"/>
      <c r="G76" s="888"/>
      <c r="H76" s="888"/>
      <c r="I76" s="888"/>
      <c r="J76" s="888"/>
      <c r="K76" s="888"/>
      <c r="L76" s="888"/>
      <c r="M76" s="888"/>
      <c r="N76" s="888"/>
      <c r="O76" s="888"/>
      <c r="P76" s="889"/>
      <c r="Q76" s="891"/>
      <c r="R76" s="892"/>
      <c r="S76" s="892"/>
      <c r="T76" s="892"/>
      <c r="U76" s="848"/>
      <c r="V76" s="893"/>
      <c r="W76" s="892"/>
      <c r="X76" s="892"/>
      <c r="Y76" s="892"/>
      <c r="Z76" s="848"/>
      <c r="AA76" s="893"/>
      <c r="AB76" s="892"/>
      <c r="AC76" s="892"/>
      <c r="AD76" s="892"/>
      <c r="AE76" s="848"/>
      <c r="AF76" s="893"/>
      <c r="AG76" s="892"/>
      <c r="AH76" s="892"/>
      <c r="AI76" s="892"/>
      <c r="AJ76" s="848"/>
      <c r="AK76" s="893"/>
      <c r="AL76" s="892"/>
      <c r="AM76" s="892"/>
      <c r="AN76" s="892"/>
      <c r="AO76" s="848"/>
      <c r="AP76" s="893"/>
      <c r="AQ76" s="892"/>
      <c r="AR76" s="892"/>
      <c r="AS76" s="892"/>
      <c r="AT76" s="848"/>
      <c r="AU76" s="893"/>
      <c r="AV76" s="892"/>
      <c r="AW76" s="892"/>
      <c r="AX76" s="892"/>
      <c r="AY76" s="848"/>
      <c r="AZ76" s="846"/>
      <c r="BA76" s="846"/>
      <c r="BB76" s="846"/>
      <c r="BC76" s="846"/>
      <c r="BD76" s="847"/>
      <c r="BE76" s="235"/>
      <c r="BF76" s="235"/>
      <c r="BG76" s="235"/>
      <c r="BH76" s="235"/>
      <c r="BI76" s="235"/>
      <c r="BJ76" s="235"/>
      <c r="BK76" s="235"/>
      <c r="BL76" s="235"/>
      <c r="BM76" s="235"/>
      <c r="BN76" s="235"/>
      <c r="BO76" s="235"/>
      <c r="BP76" s="235"/>
      <c r="BQ76" s="232">
        <v>70</v>
      </c>
      <c r="BR76" s="237"/>
      <c r="BS76" s="873"/>
      <c r="BT76" s="874"/>
      <c r="BU76" s="874"/>
      <c r="BV76" s="874"/>
      <c r="BW76" s="874"/>
      <c r="BX76" s="874"/>
      <c r="BY76" s="874"/>
      <c r="BZ76" s="874"/>
      <c r="CA76" s="874"/>
      <c r="CB76" s="874"/>
      <c r="CC76" s="874"/>
      <c r="CD76" s="874"/>
      <c r="CE76" s="874"/>
      <c r="CF76" s="874"/>
      <c r="CG76" s="879"/>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224"/>
    </row>
    <row r="77" spans="1:131" ht="26.25" customHeight="1" x14ac:dyDescent="0.2">
      <c r="A77" s="232">
        <v>10</v>
      </c>
      <c r="B77" s="887"/>
      <c r="C77" s="888"/>
      <c r="D77" s="888"/>
      <c r="E77" s="888"/>
      <c r="F77" s="888"/>
      <c r="G77" s="888"/>
      <c r="H77" s="888"/>
      <c r="I77" s="888"/>
      <c r="J77" s="888"/>
      <c r="K77" s="888"/>
      <c r="L77" s="888"/>
      <c r="M77" s="888"/>
      <c r="N77" s="888"/>
      <c r="O77" s="888"/>
      <c r="P77" s="889"/>
      <c r="Q77" s="891"/>
      <c r="R77" s="892"/>
      <c r="S77" s="892"/>
      <c r="T77" s="892"/>
      <c r="U77" s="848"/>
      <c r="V77" s="893"/>
      <c r="W77" s="892"/>
      <c r="X77" s="892"/>
      <c r="Y77" s="892"/>
      <c r="Z77" s="848"/>
      <c r="AA77" s="893"/>
      <c r="AB77" s="892"/>
      <c r="AC77" s="892"/>
      <c r="AD77" s="892"/>
      <c r="AE77" s="848"/>
      <c r="AF77" s="893"/>
      <c r="AG77" s="892"/>
      <c r="AH77" s="892"/>
      <c r="AI77" s="892"/>
      <c r="AJ77" s="848"/>
      <c r="AK77" s="893"/>
      <c r="AL77" s="892"/>
      <c r="AM77" s="892"/>
      <c r="AN77" s="892"/>
      <c r="AO77" s="848"/>
      <c r="AP77" s="893"/>
      <c r="AQ77" s="892"/>
      <c r="AR77" s="892"/>
      <c r="AS77" s="892"/>
      <c r="AT77" s="848"/>
      <c r="AU77" s="893"/>
      <c r="AV77" s="892"/>
      <c r="AW77" s="892"/>
      <c r="AX77" s="892"/>
      <c r="AY77" s="848"/>
      <c r="AZ77" s="846"/>
      <c r="BA77" s="846"/>
      <c r="BB77" s="846"/>
      <c r="BC77" s="846"/>
      <c r="BD77" s="847"/>
      <c r="BE77" s="235"/>
      <c r="BF77" s="235"/>
      <c r="BG77" s="235"/>
      <c r="BH77" s="235"/>
      <c r="BI77" s="235"/>
      <c r="BJ77" s="235"/>
      <c r="BK77" s="235"/>
      <c r="BL77" s="235"/>
      <c r="BM77" s="235"/>
      <c r="BN77" s="235"/>
      <c r="BO77" s="235"/>
      <c r="BP77" s="235"/>
      <c r="BQ77" s="232">
        <v>71</v>
      </c>
      <c r="BR77" s="237"/>
      <c r="BS77" s="873"/>
      <c r="BT77" s="874"/>
      <c r="BU77" s="874"/>
      <c r="BV77" s="874"/>
      <c r="BW77" s="874"/>
      <c r="BX77" s="874"/>
      <c r="BY77" s="874"/>
      <c r="BZ77" s="874"/>
      <c r="CA77" s="874"/>
      <c r="CB77" s="874"/>
      <c r="CC77" s="874"/>
      <c r="CD77" s="874"/>
      <c r="CE77" s="874"/>
      <c r="CF77" s="874"/>
      <c r="CG77" s="879"/>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224"/>
    </row>
    <row r="78" spans="1:131" ht="26.25" customHeight="1" x14ac:dyDescent="0.2">
      <c r="A78" s="232">
        <v>11</v>
      </c>
      <c r="B78" s="887"/>
      <c r="C78" s="888"/>
      <c r="D78" s="888"/>
      <c r="E78" s="888"/>
      <c r="F78" s="888"/>
      <c r="G78" s="888"/>
      <c r="H78" s="888"/>
      <c r="I78" s="888"/>
      <c r="J78" s="888"/>
      <c r="K78" s="888"/>
      <c r="L78" s="888"/>
      <c r="M78" s="888"/>
      <c r="N78" s="888"/>
      <c r="O78" s="888"/>
      <c r="P78" s="889"/>
      <c r="Q78" s="890"/>
      <c r="R78" s="844"/>
      <c r="S78" s="844"/>
      <c r="T78" s="844"/>
      <c r="U78" s="844"/>
      <c r="V78" s="844"/>
      <c r="W78" s="844"/>
      <c r="X78" s="844"/>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4"/>
      <c r="AY78" s="844"/>
      <c r="AZ78" s="846"/>
      <c r="BA78" s="846"/>
      <c r="BB78" s="846"/>
      <c r="BC78" s="846"/>
      <c r="BD78" s="847"/>
      <c r="BE78" s="235"/>
      <c r="BF78" s="235"/>
      <c r="BG78" s="235"/>
      <c r="BH78" s="235"/>
      <c r="BI78" s="235"/>
      <c r="BJ78" s="224"/>
      <c r="BK78" s="224"/>
      <c r="BL78" s="224"/>
      <c r="BM78" s="224"/>
      <c r="BN78" s="224"/>
      <c r="BO78" s="235"/>
      <c r="BP78" s="235"/>
      <c r="BQ78" s="232">
        <v>72</v>
      </c>
      <c r="BR78" s="237"/>
      <c r="BS78" s="873"/>
      <c r="BT78" s="874"/>
      <c r="BU78" s="874"/>
      <c r="BV78" s="874"/>
      <c r="BW78" s="874"/>
      <c r="BX78" s="874"/>
      <c r="BY78" s="874"/>
      <c r="BZ78" s="874"/>
      <c r="CA78" s="874"/>
      <c r="CB78" s="874"/>
      <c r="CC78" s="874"/>
      <c r="CD78" s="874"/>
      <c r="CE78" s="874"/>
      <c r="CF78" s="874"/>
      <c r="CG78" s="879"/>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224"/>
    </row>
    <row r="79" spans="1:131" ht="26.25" customHeight="1" x14ac:dyDescent="0.2">
      <c r="A79" s="232">
        <v>12</v>
      </c>
      <c r="B79" s="887"/>
      <c r="C79" s="888"/>
      <c r="D79" s="888"/>
      <c r="E79" s="888"/>
      <c r="F79" s="888"/>
      <c r="G79" s="888"/>
      <c r="H79" s="888"/>
      <c r="I79" s="888"/>
      <c r="J79" s="888"/>
      <c r="K79" s="888"/>
      <c r="L79" s="888"/>
      <c r="M79" s="888"/>
      <c r="N79" s="888"/>
      <c r="O79" s="888"/>
      <c r="P79" s="889"/>
      <c r="Q79" s="890"/>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844"/>
      <c r="AP79" s="844"/>
      <c r="AQ79" s="844"/>
      <c r="AR79" s="844"/>
      <c r="AS79" s="844"/>
      <c r="AT79" s="844"/>
      <c r="AU79" s="844"/>
      <c r="AV79" s="844"/>
      <c r="AW79" s="844"/>
      <c r="AX79" s="844"/>
      <c r="AY79" s="844"/>
      <c r="AZ79" s="846"/>
      <c r="BA79" s="846"/>
      <c r="BB79" s="846"/>
      <c r="BC79" s="846"/>
      <c r="BD79" s="847"/>
      <c r="BE79" s="235"/>
      <c r="BF79" s="235"/>
      <c r="BG79" s="235"/>
      <c r="BH79" s="235"/>
      <c r="BI79" s="235"/>
      <c r="BJ79" s="224"/>
      <c r="BK79" s="224"/>
      <c r="BL79" s="224"/>
      <c r="BM79" s="224"/>
      <c r="BN79" s="224"/>
      <c r="BO79" s="235"/>
      <c r="BP79" s="235"/>
      <c r="BQ79" s="232">
        <v>73</v>
      </c>
      <c r="BR79" s="237"/>
      <c r="BS79" s="873"/>
      <c r="BT79" s="874"/>
      <c r="BU79" s="874"/>
      <c r="BV79" s="874"/>
      <c r="BW79" s="874"/>
      <c r="BX79" s="874"/>
      <c r="BY79" s="874"/>
      <c r="BZ79" s="874"/>
      <c r="CA79" s="874"/>
      <c r="CB79" s="874"/>
      <c r="CC79" s="874"/>
      <c r="CD79" s="874"/>
      <c r="CE79" s="874"/>
      <c r="CF79" s="874"/>
      <c r="CG79" s="879"/>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224"/>
    </row>
    <row r="80" spans="1:131" ht="26.25" customHeight="1" x14ac:dyDescent="0.2">
      <c r="A80" s="232">
        <v>13</v>
      </c>
      <c r="B80" s="887"/>
      <c r="C80" s="888"/>
      <c r="D80" s="888"/>
      <c r="E80" s="888"/>
      <c r="F80" s="888"/>
      <c r="G80" s="888"/>
      <c r="H80" s="888"/>
      <c r="I80" s="888"/>
      <c r="J80" s="888"/>
      <c r="K80" s="888"/>
      <c r="L80" s="888"/>
      <c r="M80" s="888"/>
      <c r="N80" s="888"/>
      <c r="O80" s="888"/>
      <c r="P80" s="889"/>
      <c r="Q80" s="890"/>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846"/>
      <c r="BA80" s="846"/>
      <c r="BB80" s="846"/>
      <c r="BC80" s="846"/>
      <c r="BD80" s="847"/>
      <c r="BE80" s="235"/>
      <c r="BF80" s="235"/>
      <c r="BG80" s="235"/>
      <c r="BH80" s="235"/>
      <c r="BI80" s="235"/>
      <c r="BJ80" s="235"/>
      <c r="BK80" s="235"/>
      <c r="BL80" s="235"/>
      <c r="BM80" s="235"/>
      <c r="BN80" s="235"/>
      <c r="BO80" s="235"/>
      <c r="BP80" s="235"/>
      <c r="BQ80" s="232">
        <v>74</v>
      </c>
      <c r="BR80" s="237"/>
      <c r="BS80" s="873"/>
      <c r="BT80" s="874"/>
      <c r="BU80" s="874"/>
      <c r="BV80" s="874"/>
      <c r="BW80" s="874"/>
      <c r="BX80" s="874"/>
      <c r="BY80" s="874"/>
      <c r="BZ80" s="874"/>
      <c r="CA80" s="874"/>
      <c r="CB80" s="874"/>
      <c r="CC80" s="874"/>
      <c r="CD80" s="874"/>
      <c r="CE80" s="874"/>
      <c r="CF80" s="874"/>
      <c r="CG80" s="879"/>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224"/>
    </row>
    <row r="81" spans="1:131" ht="26.25" customHeight="1" x14ac:dyDescent="0.2">
      <c r="A81" s="232">
        <v>14</v>
      </c>
      <c r="B81" s="887"/>
      <c r="C81" s="888"/>
      <c r="D81" s="888"/>
      <c r="E81" s="888"/>
      <c r="F81" s="888"/>
      <c r="G81" s="888"/>
      <c r="H81" s="888"/>
      <c r="I81" s="888"/>
      <c r="J81" s="888"/>
      <c r="K81" s="888"/>
      <c r="L81" s="888"/>
      <c r="M81" s="888"/>
      <c r="N81" s="888"/>
      <c r="O81" s="888"/>
      <c r="P81" s="889"/>
      <c r="Q81" s="890"/>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846"/>
      <c r="BA81" s="846"/>
      <c r="BB81" s="846"/>
      <c r="BC81" s="846"/>
      <c r="BD81" s="847"/>
      <c r="BE81" s="235"/>
      <c r="BF81" s="235"/>
      <c r="BG81" s="235"/>
      <c r="BH81" s="235"/>
      <c r="BI81" s="235"/>
      <c r="BJ81" s="235"/>
      <c r="BK81" s="235"/>
      <c r="BL81" s="235"/>
      <c r="BM81" s="235"/>
      <c r="BN81" s="235"/>
      <c r="BO81" s="235"/>
      <c r="BP81" s="235"/>
      <c r="BQ81" s="232">
        <v>75</v>
      </c>
      <c r="BR81" s="237"/>
      <c r="BS81" s="873"/>
      <c r="BT81" s="874"/>
      <c r="BU81" s="874"/>
      <c r="BV81" s="874"/>
      <c r="BW81" s="874"/>
      <c r="BX81" s="874"/>
      <c r="BY81" s="874"/>
      <c r="BZ81" s="874"/>
      <c r="CA81" s="874"/>
      <c r="CB81" s="874"/>
      <c r="CC81" s="874"/>
      <c r="CD81" s="874"/>
      <c r="CE81" s="874"/>
      <c r="CF81" s="874"/>
      <c r="CG81" s="879"/>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224"/>
    </row>
    <row r="82" spans="1:131" ht="26.25" customHeight="1" x14ac:dyDescent="0.2">
      <c r="A82" s="232">
        <v>15</v>
      </c>
      <c r="B82" s="887"/>
      <c r="C82" s="888"/>
      <c r="D82" s="888"/>
      <c r="E82" s="888"/>
      <c r="F82" s="888"/>
      <c r="G82" s="888"/>
      <c r="H82" s="888"/>
      <c r="I82" s="888"/>
      <c r="J82" s="888"/>
      <c r="K82" s="888"/>
      <c r="L82" s="888"/>
      <c r="M82" s="888"/>
      <c r="N82" s="888"/>
      <c r="O82" s="888"/>
      <c r="P82" s="889"/>
      <c r="Q82" s="890"/>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846"/>
      <c r="BA82" s="846"/>
      <c r="BB82" s="846"/>
      <c r="BC82" s="846"/>
      <c r="BD82" s="847"/>
      <c r="BE82" s="235"/>
      <c r="BF82" s="235"/>
      <c r="BG82" s="235"/>
      <c r="BH82" s="235"/>
      <c r="BI82" s="235"/>
      <c r="BJ82" s="235"/>
      <c r="BK82" s="235"/>
      <c r="BL82" s="235"/>
      <c r="BM82" s="235"/>
      <c r="BN82" s="235"/>
      <c r="BO82" s="235"/>
      <c r="BP82" s="235"/>
      <c r="BQ82" s="232">
        <v>76</v>
      </c>
      <c r="BR82" s="237"/>
      <c r="BS82" s="873"/>
      <c r="BT82" s="874"/>
      <c r="BU82" s="874"/>
      <c r="BV82" s="874"/>
      <c r="BW82" s="874"/>
      <c r="BX82" s="874"/>
      <c r="BY82" s="874"/>
      <c r="BZ82" s="874"/>
      <c r="CA82" s="874"/>
      <c r="CB82" s="874"/>
      <c r="CC82" s="874"/>
      <c r="CD82" s="874"/>
      <c r="CE82" s="874"/>
      <c r="CF82" s="874"/>
      <c r="CG82" s="879"/>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224"/>
    </row>
    <row r="83" spans="1:131" ht="26.25" customHeight="1" x14ac:dyDescent="0.2">
      <c r="A83" s="232">
        <v>16</v>
      </c>
      <c r="B83" s="887"/>
      <c r="C83" s="888"/>
      <c r="D83" s="888"/>
      <c r="E83" s="888"/>
      <c r="F83" s="888"/>
      <c r="G83" s="888"/>
      <c r="H83" s="888"/>
      <c r="I83" s="888"/>
      <c r="J83" s="888"/>
      <c r="K83" s="888"/>
      <c r="L83" s="888"/>
      <c r="M83" s="888"/>
      <c r="N83" s="888"/>
      <c r="O83" s="888"/>
      <c r="P83" s="889"/>
      <c r="Q83" s="890"/>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846"/>
      <c r="BA83" s="846"/>
      <c r="BB83" s="846"/>
      <c r="BC83" s="846"/>
      <c r="BD83" s="847"/>
      <c r="BE83" s="235"/>
      <c r="BF83" s="235"/>
      <c r="BG83" s="235"/>
      <c r="BH83" s="235"/>
      <c r="BI83" s="235"/>
      <c r="BJ83" s="235"/>
      <c r="BK83" s="235"/>
      <c r="BL83" s="235"/>
      <c r="BM83" s="235"/>
      <c r="BN83" s="235"/>
      <c r="BO83" s="235"/>
      <c r="BP83" s="235"/>
      <c r="BQ83" s="232">
        <v>77</v>
      </c>
      <c r="BR83" s="237"/>
      <c r="BS83" s="873"/>
      <c r="BT83" s="874"/>
      <c r="BU83" s="874"/>
      <c r="BV83" s="874"/>
      <c r="BW83" s="874"/>
      <c r="BX83" s="874"/>
      <c r="BY83" s="874"/>
      <c r="BZ83" s="874"/>
      <c r="CA83" s="874"/>
      <c r="CB83" s="874"/>
      <c r="CC83" s="874"/>
      <c r="CD83" s="874"/>
      <c r="CE83" s="874"/>
      <c r="CF83" s="874"/>
      <c r="CG83" s="879"/>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224"/>
    </row>
    <row r="84" spans="1:131" ht="26.25" customHeight="1" x14ac:dyDescent="0.2">
      <c r="A84" s="232">
        <v>17</v>
      </c>
      <c r="B84" s="887"/>
      <c r="C84" s="888"/>
      <c r="D84" s="888"/>
      <c r="E84" s="888"/>
      <c r="F84" s="888"/>
      <c r="G84" s="888"/>
      <c r="H84" s="888"/>
      <c r="I84" s="888"/>
      <c r="J84" s="888"/>
      <c r="K84" s="888"/>
      <c r="L84" s="888"/>
      <c r="M84" s="888"/>
      <c r="N84" s="888"/>
      <c r="O84" s="888"/>
      <c r="P84" s="889"/>
      <c r="Q84" s="890"/>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846"/>
      <c r="BA84" s="846"/>
      <c r="BB84" s="846"/>
      <c r="BC84" s="846"/>
      <c r="BD84" s="847"/>
      <c r="BE84" s="235"/>
      <c r="BF84" s="235"/>
      <c r="BG84" s="235"/>
      <c r="BH84" s="235"/>
      <c r="BI84" s="235"/>
      <c r="BJ84" s="235"/>
      <c r="BK84" s="235"/>
      <c r="BL84" s="235"/>
      <c r="BM84" s="235"/>
      <c r="BN84" s="235"/>
      <c r="BO84" s="235"/>
      <c r="BP84" s="235"/>
      <c r="BQ84" s="232">
        <v>78</v>
      </c>
      <c r="BR84" s="237"/>
      <c r="BS84" s="873"/>
      <c r="BT84" s="874"/>
      <c r="BU84" s="874"/>
      <c r="BV84" s="874"/>
      <c r="BW84" s="874"/>
      <c r="BX84" s="874"/>
      <c r="BY84" s="874"/>
      <c r="BZ84" s="874"/>
      <c r="CA84" s="874"/>
      <c r="CB84" s="874"/>
      <c r="CC84" s="874"/>
      <c r="CD84" s="874"/>
      <c r="CE84" s="874"/>
      <c r="CF84" s="874"/>
      <c r="CG84" s="879"/>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224"/>
    </row>
    <row r="85" spans="1:131" ht="26.25" customHeight="1" x14ac:dyDescent="0.2">
      <c r="A85" s="232">
        <v>18</v>
      </c>
      <c r="B85" s="887"/>
      <c r="C85" s="888"/>
      <c r="D85" s="888"/>
      <c r="E85" s="888"/>
      <c r="F85" s="888"/>
      <c r="G85" s="888"/>
      <c r="H85" s="888"/>
      <c r="I85" s="888"/>
      <c r="J85" s="888"/>
      <c r="K85" s="888"/>
      <c r="L85" s="888"/>
      <c r="M85" s="888"/>
      <c r="N85" s="888"/>
      <c r="O85" s="888"/>
      <c r="P85" s="889"/>
      <c r="Q85" s="890"/>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846"/>
      <c r="BA85" s="846"/>
      <c r="BB85" s="846"/>
      <c r="BC85" s="846"/>
      <c r="BD85" s="847"/>
      <c r="BE85" s="235"/>
      <c r="BF85" s="235"/>
      <c r="BG85" s="235"/>
      <c r="BH85" s="235"/>
      <c r="BI85" s="235"/>
      <c r="BJ85" s="235"/>
      <c r="BK85" s="235"/>
      <c r="BL85" s="235"/>
      <c r="BM85" s="235"/>
      <c r="BN85" s="235"/>
      <c r="BO85" s="235"/>
      <c r="BP85" s="235"/>
      <c r="BQ85" s="232">
        <v>79</v>
      </c>
      <c r="BR85" s="237"/>
      <c r="BS85" s="873"/>
      <c r="BT85" s="874"/>
      <c r="BU85" s="874"/>
      <c r="BV85" s="874"/>
      <c r="BW85" s="874"/>
      <c r="BX85" s="874"/>
      <c r="BY85" s="874"/>
      <c r="BZ85" s="874"/>
      <c r="CA85" s="874"/>
      <c r="CB85" s="874"/>
      <c r="CC85" s="874"/>
      <c r="CD85" s="874"/>
      <c r="CE85" s="874"/>
      <c r="CF85" s="874"/>
      <c r="CG85" s="879"/>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224"/>
    </row>
    <row r="86" spans="1:131" ht="26.25" customHeight="1" x14ac:dyDescent="0.2">
      <c r="A86" s="232">
        <v>19</v>
      </c>
      <c r="B86" s="887"/>
      <c r="C86" s="888"/>
      <c r="D86" s="888"/>
      <c r="E86" s="888"/>
      <c r="F86" s="888"/>
      <c r="G86" s="888"/>
      <c r="H86" s="888"/>
      <c r="I86" s="888"/>
      <c r="J86" s="888"/>
      <c r="K86" s="888"/>
      <c r="L86" s="888"/>
      <c r="M86" s="888"/>
      <c r="N86" s="888"/>
      <c r="O86" s="888"/>
      <c r="P86" s="889"/>
      <c r="Q86" s="890"/>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846"/>
      <c r="BA86" s="846"/>
      <c r="BB86" s="846"/>
      <c r="BC86" s="846"/>
      <c r="BD86" s="847"/>
      <c r="BE86" s="235"/>
      <c r="BF86" s="235"/>
      <c r="BG86" s="235"/>
      <c r="BH86" s="235"/>
      <c r="BI86" s="235"/>
      <c r="BJ86" s="235"/>
      <c r="BK86" s="235"/>
      <c r="BL86" s="235"/>
      <c r="BM86" s="235"/>
      <c r="BN86" s="235"/>
      <c r="BO86" s="235"/>
      <c r="BP86" s="235"/>
      <c r="BQ86" s="232">
        <v>80</v>
      </c>
      <c r="BR86" s="237"/>
      <c r="BS86" s="873"/>
      <c r="BT86" s="874"/>
      <c r="BU86" s="874"/>
      <c r="BV86" s="874"/>
      <c r="BW86" s="874"/>
      <c r="BX86" s="874"/>
      <c r="BY86" s="874"/>
      <c r="BZ86" s="874"/>
      <c r="CA86" s="874"/>
      <c r="CB86" s="874"/>
      <c r="CC86" s="874"/>
      <c r="CD86" s="874"/>
      <c r="CE86" s="874"/>
      <c r="CF86" s="874"/>
      <c r="CG86" s="879"/>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224"/>
    </row>
    <row r="87" spans="1:131" ht="26.25" customHeight="1" x14ac:dyDescent="0.2">
      <c r="A87" s="238">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5"/>
      <c r="BF87" s="235"/>
      <c r="BG87" s="235"/>
      <c r="BH87" s="235"/>
      <c r="BI87" s="235"/>
      <c r="BJ87" s="235"/>
      <c r="BK87" s="235"/>
      <c r="BL87" s="235"/>
      <c r="BM87" s="235"/>
      <c r="BN87" s="235"/>
      <c r="BO87" s="235"/>
      <c r="BP87" s="235"/>
      <c r="BQ87" s="232">
        <v>81</v>
      </c>
      <c r="BR87" s="237"/>
      <c r="BS87" s="873"/>
      <c r="BT87" s="874"/>
      <c r="BU87" s="874"/>
      <c r="BV87" s="874"/>
      <c r="BW87" s="874"/>
      <c r="BX87" s="874"/>
      <c r="BY87" s="874"/>
      <c r="BZ87" s="874"/>
      <c r="CA87" s="874"/>
      <c r="CB87" s="874"/>
      <c r="CC87" s="874"/>
      <c r="CD87" s="874"/>
      <c r="CE87" s="874"/>
      <c r="CF87" s="874"/>
      <c r="CG87" s="879"/>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224"/>
    </row>
    <row r="88" spans="1:131" ht="26.25" customHeight="1" thickBot="1" x14ac:dyDescent="0.25">
      <c r="A88" s="234" t="s">
        <v>377</v>
      </c>
      <c r="B88" s="802" t="s">
        <v>400</v>
      </c>
      <c r="C88" s="803"/>
      <c r="D88" s="803"/>
      <c r="E88" s="803"/>
      <c r="F88" s="803"/>
      <c r="G88" s="803"/>
      <c r="H88" s="803"/>
      <c r="I88" s="803"/>
      <c r="J88" s="803"/>
      <c r="K88" s="803"/>
      <c r="L88" s="803"/>
      <c r="M88" s="803"/>
      <c r="N88" s="803"/>
      <c r="O88" s="803"/>
      <c r="P88" s="804"/>
      <c r="Q88" s="854"/>
      <c r="R88" s="855"/>
      <c r="S88" s="855"/>
      <c r="T88" s="855"/>
      <c r="U88" s="855"/>
      <c r="V88" s="855"/>
      <c r="W88" s="855"/>
      <c r="X88" s="855"/>
      <c r="Y88" s="855"/>
      <c r="Z88" s="855"/>
      <c r="AA88" s="855"/>
      <c r="AB88" s="855"/>
      <c r="AC88" s="855"/>
      <c r="AD88" s="855"/>
      <c r="AE88" s="855"/>
      <c r="AF88" s="858">
        <v>9416</v>
      </c>
      <c r="AG88" s="858"/>
      <c r="AH88" s="858"/>
      <c r="AI88" s="858"/>
      <c r="AJ88" s="858"/>
      <c r="AK88" s="855"/>
      <c r="AL88" s="855"/>
      <c r="AM88" s="855"/>
      <c r="AN88" s="855"/>
      <c r="AO88" s="855"/>
      <c r="AP88" s="858">
        <v>6077</v>
      </c>
      <c r="AQ88" s="858"/>
      <c r="AR88" s="858"/>
      <c r="AS88" s="858"/>
      <c r="AT88" s="858"/>
      <c r="AU88" s="858" t="s">
        <v>562</v>
      </c>
      <c r="AV88" s="858"/>
      <c r="AW88" s="858"/>
      <c r="AX88" s="858"/>
      <c r="AY88" s="858"/>
      <c r="AZ88" s="863"/>
      <c r="BA88" s="863"/>
      <c r="BB88" s="863"/>
      <c r="BC88" s="863"/>
      <c r="BD88" s="864"/>
      <c r="BE88" s="235"/>
      <c r="BF88" s="235"/>
      <c r="BG88" s="235"/>
      <c r="BH88" s="235"/>
      <c r="BI88" s="235"/>
      <c r="BJ88" s="235"/>
      <c r="BK88" s="235"/>
      <c r="BL88" s="235"/>
      <c r="BM88" s="235"/>
      <c r="BN88" s="235"/>
      <c r="BO88" s="235"/>
      <c r="BP88" s="235"/>
      <c r="BQ88" s="232">
        <v>82</v>
      </c>
      <c r="BR88" s="237"/>
      <c r="BS88" s="873"/>
      <c r="BT88" s="874"/>
      <c r="BU88" s="874"/>
      <c r="BV88" s="874"/>
      <c r="BW88" s="874"/>
      <c r="BX88" s="874"/>
      <c r="BY88" s="874"/>
      <c r="BZ88" s="874"/>
      <c r="CA88" s="874"/>
      <c r="CB88" s="874"/>
      <c r="CC88" s="874"/>
      <c r="CD88" s="874"/>
      <c r="CE88" s="874"/>
      <c r="CF88" s="874"/>
      <c r="CG88" s="879"/>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3"/>
      <c r="BT89" s="874"/>
      <c r="BU89" s="874"/>
      <c r="BV89" s="874"/>
      <c r="BW89" s="874"/>
      <c r="BX89" s="874"/>
      <c r="BY89" s="874"/>
      <c r="BZ89" s="874"/>
      <c r="CA89" s="874"/>
      <c r="CB89" s="874"/>
      <c r="CC89" s="874"/>
      <c r="CD89" s="874"/>
      <c r="CE89" s="874"/>
      <c r="CF89" s="874"/>
      <c r="CG89" s="879"/>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3"/>
      <c r="BT90" s="874"/>
      <c r="BU90" s="874"/>
      <c r="BV90" s="874"/>
      <c r="BW90" s="874"/>
      <c r="BX90" s="874"/>
      <c r="BY90" s="874"/>
      <c r="BZ90" s="874"/>
      <c r="CA90" s="874"/>
      <c r="CB90" s="874"/>
      <c r="CC90" s="874"/>
      <c r="CD90" s="874"/>
      <c r="CE90" s="874"/>
      <c r="CF90" s="874"/>
      <c r="CG90" s="879"/>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3"/>
      <c r="BT91" s="874"/>
      <c r="BU91" s="874"/>
      <c r="BV91" s="874"/>
      <c r="BW91" s="874"/>
      <c r="BX91" s="874"/>
      <c r="BY91" s="874"/>
      <c r="BZ91" s="874"/>
      <c r="CA91" s="874"/>
      <c r="CB91" s="874"/>
      <c r="CC91" s="874"/>
      <c r="CD91" s="874"/>
      <c r="CE91" s="874"/>
      <c r="CF91" s="874"/>
      <c r="CG91" s="879"/>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3"/>
      <c r="BT92" s="874"/>
      <c r="BU92" s="874"/>
      <c r="BV92" s="874"/>
      <c r="BW92" s="874"/>
      <c r="BX92" s="874"/>
      <c r="BY92" s="874"/>
      <c r="BZ92" s="874"/>
      <c r="CA92" s="874"/>
      <c r="CB92" s="874"/>
      <c r="CC92" s="874"/>
      <c r="CD92" s="874"/>
      <c r="CE92" s="874"/>
      <c r="CF92" s="874"/>
      <c r="CG92" s="879"/>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3"/>
      <c r="BT93" s="874"/>
      <c r="BU93" s="874"/>
      <c r="BV93" s="874"/>
      <c r="BW93" s="874"/>
      <c r="BX93" s="874"/>
      <c r="BY93" s="874"/>
      <c r="BZ93" s="874"/>
      <c r="CA93" s="874"/>
      <c r="CB93" s="874"/>
      <c r="CC93" s="874"/>
      <c r="CD93" s="874"/>
      <c r="CE93" s="874"/>
      <c r="CF93" s="874"/>
      <c r="CG93" s="879"/>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3"/>
      <c r="BT94" s="874"/>
      <c r="BU94" s="874"/>
      <c r="BV94" s="874"/>
      <c r="BW94" s="874"/>
      <c r="BX94" s="874"/>
      <c r="BY94" s="874"/>
      <c r="BZ94" s="874"/>
      <c r="CA94" s="874"/>
      <c r="CB94" s="874"/>
      <c r="CC94" s="874"/>
      <c r="CD94" s="874"/>
      <c r="CE94" s="874"/>
      <c r="CF94" s="874"/>
      <c r="CG94" s="879"/>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3"/>
      <c r="BT95" s="874"/>
      <c r="BU95" s="874"/>
      <c r="BV95" s="874"/>
      <c r="BW95" s="874"/>
      <c r="BX95" s="874"/>
      <c r="BY95" s="874"/>
      <c r="BZ95" s="874"/>
      <c r="CA95" s="874"/>
      <c r="CB95" s="874"/>
      <c r="CC95" s="874"/>
      <c r="CD95" s="874"/>
      <c r="CE95" s="874"/>
      <c r="CF95" s="874"/>
      <c r="CG95" s="879"/>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3"/>
      <c r="BT96" s="874"/>
      <c r="BU96" s="874"/>
      <c r="BV96" s="874"/>
      <c r="BW96" s="874"/>
      <c r="BX96" s="874"/>
      <c r="BY96" s="874"/>
      <c r="BZ96" s="874"/>
      <c r="CA96" s="874"/>
      <c r="CB96" s="874"/>
      <c r="CC96" s="874"/>
      <c r="CD96" s="874"/>
      <c r="CE96" s="874"/>
      <c r="CF96" s="874"/>
      <c r="CG96" s="879"/>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3"/>
      <c r="BT97" s="874"/>
      <c r="BU97" s="874"/>
      <c r="BV97" s="874"/>
      <c r="BW97" s="874"/>
      <c r="BX97" s="874"/>
      <c r="BY97" s="874"/>
      <c r="BZ97" s="874"/>
      <c r="CA97" s="874"/>
      <c r="CB97" s="874"/>
      <c r="CC97" s="874"/>
      <c r="CD97" s="874"/>
      <c r="CE97" s="874"/>
      <c r="CF97" s="874"/>
      <c r="CG97" s="879"/>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3"/>
      <c r="BT98" s="874"/>
      <c r="BU98" s="874"/>
      <c r="BV98" s="874"/>
      <c r="BW98" s="874"/>
      <c r="BX98" s="874"/>
      <c r="BY98" s="874"/>
      <c r="BZ98" s="874"/>
      <c r="CA98" s="874"/>
      <c r="CB98" s="874"/>
      <c r="CC98" s="874"/>
      <c r="CD98" s="874"/>
      <c r="CE98" s="874"/>
      <c r="CF98" s="874"/>
      <c r="CG98" s="879"/>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3"/>
      <c r="BT99" s="874"/>
      <c r="BU99" s="874"/>
      <c r="BV99" s="874"/>
      <c r="BW99" s="874"/>
      <c r="BX99" s="874"/>
      <c r="BY99" s="874"/>
      <c r="BZ99" s="874"/>
      <c r="CA99" s="874"/>
      <c r="CB99" s="874"/>
      <c r="CC99" s="874"/>
      <c r="CD99" s="874"/>
      <c r="CE99" s="874"/>
      <c r="CF99" s="874"/>
      <c r="CG99" s="879"/>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3"/>
      <c r="BT100" s="874"/>
      <c r="BU100" s="874"/>
      <c r="BV100" s="874"/>
      <c r="BW100" s="874"/>
      <c r="BX100" s="874"/>
      <c r="BY100" s="874"/>
      <c r="BZ100" s="874"/>
      <c r="CA100" s="874"/>
      <c r="CB100" s="874"/>
      <c r="CC100" s="874"/>
      <c r="CD100" s="874"/>
      <c r="CE100" s="874"/>
      <c r="CF100" s="874"/>
      <c r="CG100" s="879"/>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3"/>
      <c r="BT101" s="874"/>
      <c r="BU101" s="874"/>
      <c r="BV101" s="874"/>
      <c r="BW101" s="874"/>
      <c r="BX101" s="874"/>
      <c r="BY101" s="874"/>
      <c r="BZ101" s="874"/>
      <c r="CA101" s="874"/>
      <c r="CB101" s="874"/>
      <c r="CC101" s="874"/>
      <c r="CD101" s="874"/>
      <c r="CE101" s="874"/>
      <c r="CF101" s="874"/>
      <c r="CG101" s="879"/>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401</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c r="CS102" s="866"/>
      <c r="CT102" s="866"/>
      <c r="CU102" s="866"/>
      <c r="CV102" s="905"/>
      <c r="CW102" s="904"/>
      <c r="CX102" s="866"/>
      <c r="CY102" s="866"/>
      <c r="CZ102" s="866"/>
      <c r="DA102" s="905"/>
      <c r="DB102" s="904"/>
      <c r="DC102" s="866"/>
      <c r="DD102" s="866"/>
      <c r="DE102" s="866"/>
      <c r="DF102" s="905"/>
      <c r="DG102" s="904"/>
      <c r="DH102" s="866"/>
      <c r="DI102" s="866"/>
      <c r="DJ102" s="866"/>
      <c r="DK102" s="905"/>
      <c r="DL102" s="904"/>
      <c r="DM102" s="866"/>
      <c r="DN102" s="866"/>
      <c r="DO102" s="866"/>
      <c r="DP102" s="905"/>
      <c r="DQ102" s="904"/>
      <c r="DR102" s="866"/>
      <c r="DS102" s="866"/>
      <c r="DT102" s="866"/>
      <c r="DU102" s="905"/>
      <c r="DV102" s="802"/>
      <c r="DW102" s="803"/>
      <c r="DX102" s="803"/>
      <c r="DY102" s="803"/>
      <c r="DZ102" s="928"/>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9" t="s">
        <v>402</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0" t="s">
        <v>403</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1" t="s">
        <v>406</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407</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2">
      <c r="A109" s="926" t="s">
        <v>408</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409</v>
      </c>
      <c r="AB109" s="907"/>
      <c r="AC109" s="907"/>
      <c r="AD109" s="907"/>
      <c r="AE109" s="908"/>
      <c r="AF109" s="906" t="s">
        <v>410</v>
      </c>
      <c r="AG109" s="907"/>
      <c r="AH109" s="907"/>
      <c r="AI109" s="907"/>
      <c r="AJ109" s="908"/>
      <c r="AK109" s="906" t="s">
        <v>294</v>
      </c>
      <c r="AL109" s="907"/>
      <c r="AM109" s="907"/>
      <c r="AN109" s="907"/>
      <c r="AO109" s="908"/>
      <c r="AP109" s="906" t="s">
        <v>411</v>
      </c>
      <c r="AQ109" s="907"/>
      <c r="AR109" s="907"/>
      <c r="AS109" s="907"/>
      <c r="AT109" s="909"/>
      <c r="AU109" s="926" t="s">
        <v>408</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409</v>
      </c>
      <c r="BR109" s="907"/>
      <c r="BS109" s="907"/>
      <c r="BT109" s="907"/>
      <c r="BU109" s="908"/>
      <c r="BV109" s="906" t="s">
        <v>410</v>
      </c>
      <c r="BW109" s="907"/>
      <c r="BX109" s="907"/>
      <c r="BY109" s="907"/>
      <c r="BZ109" s="908"/>
      <c r="CA109" s="906" t="s">
        <v>294</v>
      </c>
      <c r="CB109" s="907"/>
      <c r="CC109" s="907"/>
      <c r="CD109" s="907"/>
      <c r="CE109" s="908"/>
      <c r="CF109" s="927" t="s">
        <v>411</v>
      </c>
      <c r="CG109" s="927"/>
      <c r="CH109" s="927"/>
      <c r="CI109" s="927"/>
      <c r="CJ109" s="927"/>
      <c r="CK109" s="906" t="s">
        <v>412</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409</v>
      </c>
      <c r="DH109" s="907"/>
      <c r="DI109" s="907"/>
      <c r="DJ109" s="907"/>
      <c r="DK109" s="908"/>
      <c r="DL109" s="906" t="s">
        <v>410</v>
      </c>
      <c r="DM109" s="907"/>
      <c r="DN109" s="907"/>
      <c r="DO109" s="907"/>
      <c r="DP109" s="908"/>
      <c r="DQ109" s="906" t="s">
        <v>294</v>
      </c>
      <c r="DR109" s="907"/>
      <c r="DS109" s="907"/>
      <c r="DT109" s="907"/>
      <c r="DU109" s="908"/>
      <c r="DV109" s="906" t="s">
        <v>411</v>
      </c>
      <c r="DW109" s="907"/>
      <c r="DX109" s="907"/>
      <c r="DY109" s="907"/>
      <c r="DZ109" s="909"/>
    </row>
    <row r="110" spans="1:131" s="224" customFormat="1" ht="26.25" customHeight="1" x14ac:dyDescent="0.2">
      <c r="A110" s="910" t="s">
        <v>413</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1045506</v>
      </c>
      <c r="AB110" s="914"/>
      <c r="AC110" s="914"/>
      <c r="AD110" s="914"/>
      <c r="AE110" s="915"/>
      <c r="AF110" s="916">
        <v>1102055</v>
      </c>
      <c r="AG110" s="914"/>
      <c r="AH110" s="914"/>
      <c r="AI110" s="914"/>
      <c r="AJ110" s="915"/>
      <c r="AK110" s="916">
        <v>1031842</v>
      </c>
      <c r="AL110" s="914"/>
      <c r="AM110" s="914"/>
      <c r="AN110" s="914"/>
      <c r="AO110" s="915"/>
      <c r="AP110" s="917">
        <v>16.5</v>
      </c>
      <c r="AQ110" s="918"/>
      <c r="AR110" s="918"/>
      <c r="AS110" s="918"/>
      <c r="AT110" s="919"/>
      <c r="AU110" s="920" t="s">
        <v>69</v>
      </c>
      <c r="AV110" s="921"/>
      <c r="AW110" s="921"/>
      <c r="AX110" s="921"/>
      <c r="AY110" s="921"/>
      <c r="AZ110" s="943" t="s">
        <v>414</v>
      </c>
      <c r="BA110" s="911"/>
      <c r="BB110" s="911"/>
      <c r="BC110" s="911"/>
      <c r="BD110" s="911"/>
      <c r="BE110" s="911"/>
      <c r="BF110" s="911"/>
      <c r="BG110" s="911"/>
      <c r="BH110" s="911"/>
      <c r="BI110" s="911"/>
      <c r="BJ110" s="911"/>
      <c r="BK110" s="911"/>
      <c r="BL110" s="911"/>
      <c r="BM110" s="911"/>
      <c r="BN110" s="911"/>
      <c r="BO110" s="911"/>
      <c r="BP110" s="912"/>
      <c r="BQ110" s="944">
        <v>10700530</v>
      </c>
      <c r="BR110" s="945"/>
      <c r="BS110" s="945"/>
      <c r="BT110" s="945"/>
      <c r="BU110" s="945"/>
      <c r="BV110" s="945">
        <v>9933205</v>
      </c>
      <c r="BW110" s="945"/>
      <c r="BX110" s="945"/>
      <c r="BY110" s="945"/>
      <c r="BZ110" s="945"/>
      <c r="CA110" s="945">
        <v>9198656</v>
      </c>
      <c r="CB110" s="945"/>
      <c r="CC110" s="945"/>
      <c r="CD110" s="945"/>
      <c r="CE110" s="945"/>
      <c r="CF110" s="958">
        <v>146.69999999999999</v>
      </c>
      <c r="CG110" s="959"/>
      <c r="CH110" s="959"/>
      <c r="CI110" s="959"/>
      <c r="CJ110" s="959"/>
      <c r="CK110" s="960" t="s">
        <v>415</v>
      </c>
      <c r="CL110" s="961"/>
      <c r="CM110" s="943" t="s">
        <v>416</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122</v>
      </c>
      <c r="DH110" s="945"/>
      <c r="DI110" s="945"/>
      <c r="DJ110" s="945"/>
      <c r="DK110" s="945"/>
      <c r="DL110" s="945" t="s">
        <v>122</v>
      </c>
      <c r="DM110" s="945"/>
      <c r="DN110" s="945"/>
      <c r="DO110" s="945"/>
      <c r="DP110" s="945"/>
      <c r="DQ110" s="945" t="s">
        <v>122</v>
      </c>
      <c r="DR110" s="945"/>
      <c r="DS110" s="945"/>
      <c r="DT110" s="945"/>
      <c r="DU110" s="945"/>
      <c r="DV110" s="946" t="s">
        <v>122</v>
      </c>
      <c r="DW110" s="946"/>
      <c r="DX110" s="946"/>
      <c r="DY110" s="946"/>
      <c r="DZ110" s="947"/>
    </row>
    <row r="111" spans="1:131" s="224" customFormat="1" ht="26.25" customHeight="1" x14ac:dyDescent="0.2">
      <c r="A111" s="948" t="s">
        <v>417</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22"/>
      <c r="AV111" s="923"/>
      <c r="AW111" s="923"/>
      <c r="AX111" s="923"/>
      <c r="AY111" s="923"/>
      <c r="AZ111" s="936" t="s">
        <v>418</v>
      </c>
      <c r="BA111" s="937"/>
      <c r="BB111" s="937"/>
      <c r="BC111" s="937"/>
      <c r="BD111" s="937"/>
      <c r="BE111" s="937"/>
      <c r="BF111" s="937"/>
      <c r="BG111" s="937"/>
      <c r="BH111" s="937"/>
      <c r="BI111" s="937"/>
      <c r="BJ111" s="937"/>
      <c r="BK111" s="937"/>
      <c r="BL111" s="937"/>
      <c r="BM111" s="937"/>
      <c r="BN111" s="937"/>
      <c r="BO111" s="937"/>
      <c r="BP111" s="938"/>
      <c r="BQ111" s="939">
        <v>213319</v>
      </c>
      <c r="BR111" s="940"/>
      <c r="BS111" s="940"/>
      <c r="BT111" s="940"/>
      <c r="BU111" s="940"/>
      <c r="BV111" s="940">
        <v>186686</v>
      </c>
      <c r="BW111" s="940"/>
      <c r="BX111" s="940"/>
      <c r="BY111" s="940"/>
      <c r="BZ111" s="940"/>
      <c r="CA111" s="940">
        <v>146146</v>
      </c>
      <c r="CB111" s="940"/>
      <c r="CC111" s="940"/>
      <c r="CD111" s="940"/>
      <c r="CE111" s="940"/>
      <c r="CF111" s="934">
        <v>2.2999999999999998</v>
      </c>
      <c r="CG111" s="935"/>
      <c r="CH111" s="935"/>
      <c r="CI111" s="935"/>
      <c r="CJ111" s="935"/>
      <c r="CK111" s="962"/>
      <c r="CL111" s="963"/>
      <c r="CM111" s="936" t="s">
        <v>419</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122</v>
      </c>
      <c r="DH111" s="940"/>
      <c r="DI111" s="940"/>
      <c r="DJ111" s="940"/>
      <c r="DK111" s="940"/>
      <c r="DL111" s="940" t="s">
        <v>122</v>
      </c>
      <c r="DM111" s="940"/>
      <c r="DN111" s="940"/>
      <c r="DO111" s="940"/>
      <c r="DP111" s="940"/>
      <c r="DQ111" s="940" t="s">
        <v>122</v>
      </c>
      <c r="DR111" s="940"/>
      <c r="DS111" s="940"/>
      <c r="DT111" s="940"/>
      <c r="DU111" s="940"/>
      <c r="DV111" s="941" t="s">
        <v>122</v>
      </c>
      <c r="DW111" s="941"/>
      <c r="DX111" s="941"/>
      <c r="DY111" s="941"/>
      <c r="DZ111" s="942"/>
    </row>
    <row r="112" spans="1:131" s="224" customFormat="1" ht="26.25" customHeight="1" x14ac:dyDescent="0.2">
      <c r="A112" s="966" t="s">
        <v>420</v>
      </c>
      <c r="B112" s="967"/>
      <c r="C112" s="937" t="s">
        <v>421</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122</v>
      </c>
      <c r="AB112" s="973"/>
      <c r="AC112" s="973"/>
      <c r="AD112" s="973"/>
      <c r="AE112" s="974"/>
      <c r="AF112" s="975" t="s">
        <v>122</v>
      </c>
      <c r="AG112" s="973"/>
      <c r="AH112" s="973"/>
      <c r="AI112" s="973"/>
      <c r="AJ112" s="974"/>
      <c r="AK112" s="975" t="s">
        <v>122</v>
      </c>
      <c r="AL112" s="973"/>
      <c r="AM112" s="973"/>
      <c r="AN112" s="973"/>
      <c r="AO112" s="974"/>
      <c r="AP112" s="976" t="s">
        <v>122</v>
      </c>
      <c r="AQ112" s="977"/>
      <c r="AR112" s="977"/>
      <c r="AS112" s="977"/>
      <c r="AT112" s="978"/>
      <c r="AU112" s="922"/>
      <c r="AV112" s="923"/>
      <c r="AW112" s="923"/>
      <c r="AX112" s="923"/>
      <c r="AY112" s="923"/>
      <c r="AZ112" s="936" t="s">
        <v>422</v>
      </c>
      <c r="BA112" s="937"/>
      <c r="BB112" s="937"/>
      <c r="BC112" s="937"/>
      <c r="BD112" s="937"/>
      <c r="BE112" s="937"/>
      <c r="BF112" s="937"/>
      <c r="BG112" s="937"/>
      <c r="BH112" s="937"/>
      <c r="BI112" s="937"/>
      <c r="BJ112" s="937"/>
      <c r="BK112" s="937"/>
      <c r="BL112" s="937"/>
      <c r="BM112" s="937"/>
      <c r="BN112" s="937"/>
      <c r="BO112" s="937"/>
      <c r="BP112" s="938"/>
      <c r="BQ112" s="939">
        <v>4920216</v>
      </c>
      <c r="BR112" s="940"/>
      <c r="BS112" s="940"/>
      <c r="BT112" s="940"/>
      <c r="BU112" s="940"/>
      <c r="BV112" s="940">
        <v>4671690</v>
      </c>
      <c r="BW112" s="940"/>
      <c r="BX112" s="940"/>
      <c r="BY112" s="940"/>
      <c r="BZ112" s="940"/>
      <c r="CA112" s="940">
        <v>4635658</v>
      </c>
      <c r="CB112" s="940"/>
      <c r="CC112" s="940"/>
      <c r="CD112" s="940"/>
      <c r="CE112" s="940"/>
      <c r="CF112" s="934">
        <v>73.900000000000006</v>
      </c>
      <c r="CG112" s="935"/>
      <c r="CH112" s="935"/>
      <c r="CI112" s="935"/>
      <c r="CJ112" s="935"/>
      <c r="CK112" s="962"/>
      <c r="CL112" s="963"/>
      <c r="CM112" s="936" t="s">
        <v>423</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v>213319</v>
      </c>
      <c r="DH112" s="940"/>
      <c r="DI112" s="940"/>
      <c r="DJ112" s="940"/>
      <c r="DK112" s="940"/>
      <c r="DL112" s="940">
        <v>186686</v>
      </c>
      <c r="DM112" s="940"/>
      <c r="DN112" s="940"/>
      <c r="DO112" s="940"/>
      <c r="DP112" s="940"/>
      <c r="DQ112" s="940">
        <v>146146</v>
      </c>
      <c r="DR112" s="940"/>
      <c r="DS112" s="940"/>
      <c r="DT112" s="940"/>
      <c r="DU112" s="940"/>
      <c r="DV112" s="941">
        <v>2.2999999999999998</v>
      </c>
      <c r="DW112" s="941"/>
      <c r="DX112" s="941"/>
      <c r="DY112" s="941"/>
      <c r="DZ112" s="942"/>
    </row>
    <row r="113" spans="1:130" s="224" customFormat="1" ht="26.25" customHeight="1" x14ac:dyDescent="0.2">
      <c r="A113" s="968"/>
      <c r="B113" s="969"/>
      <c r="C113" s="937" t="s">
        <v>424</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528581</v>
      </c>
      <c r="AB113" s="952"/>
      <c r="AC113" s="952"/>
      <c r="AD113" s="952"/>
      <c r="AE113" s="953"/>
      <c r="AF113" s="954">
        <v>489256</v>
      </c>
      <c r="AG113" s="952"/>
      <c r="AH113" s="952"/>
      <c r="AI113" s="952"/>
      <c r="AJ113" s="953"/>
      <c r="AK113" s="954">
        <v>421656</v>
      </c>
      <c r="AL113" s="952"/>
      <c r="AM113" s="952"/>
      <c r="AN113" s="952"/>
      <c r="AO113" s="953"/>
      <c r="AP113" s="955">
        <v>6.7</v>
      </c>
      <c r="AQ113" s="956"/>
      <c r="AR113" s="956"/>
      <c r="AS113" s="956"/>
      <c r="AT113" s="957"/>
      <c r="AU113" s="922"/>
      <c r="AV113" s="923"/>
      <c r="AW113" s="923"/>
      <c r="AX113" s="923"/>
      <c r="AY113" s="923"/>
      <c r="AZ113" s="936" t="s">
        <v>425</v>
      </c>
      <c r="BA113" s="937"/>
      <c r="BB113" s="937"/>
      <c r="BC113" s="937"/>
      <c r="BD113" s="937"/>
      <c r="BE113" s="937"/>
      <c r="BF113" s="937"/>
      <c r="BG113" s="937"/>
      <c r="BH113" s="937"/>
      <c r="BI113" s="937"/>
      <c r="BJ113" s="937"/>
      <c r="BK113" s="937"/>
      <c r="BL113" s="937"/>
      <c r="BM113" s="937"/>
      <c r="BN113" s="937"/>
      <c r="BO113" s="937"/>
      <c r="BP113" s="938"/>
      <c r="BQ113" s="939">
        <v>1899270</v>
      </c>
      <c r="BR113" s="940"/>
      <c r="BS113" s="940"/>
      <c r="BT113" s="940"/>
      <c r="BU113" s="940"/>
      <c r="BV113" s="940">
        <v>1767270</v>
      </c>
      <c r="BW113" s="940"/>
      <c r="BX113" s="940"/>
      <c r="BY113" s="940"/>
      <c r="BZ113" s="940"/>
      <c r="CA113" s="940">
        <v>1598539</v>
      </c>
      <c r="CB113" s="940"/>
      <c r="CC113" s="940"/>
      <c r="CD113" s="940"/>
      <c r="CE113" s="940"/>
      <c r="CF113" s="934">
        <v>25.5</v>
      </c>
      <c r="CG113" s="935"/>
      <c r="CH113" s="935"/>
      <c r="CI113" s="935"/>
      <c r="CJ113" s="935"/>
      <c r="CK113" s="962"/>
      <c r="CL113" s="963"/>
      <c r="CM113" s="936" t="s">
        <v>426</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122</v>
      </c>
      <c r="DH113" s="973"/>
      <c r="DI113" s="973"/>
      <c r="DJ113" s="973"/>
      <c r="DK113" s="974"/>
      <c r="DL113" s="975" t="s">
        <v>122</v>
      </c>
      <c r="DM113" s="973"/>
      <c r="DN113" s="973"/>
      <c r="DO113" s="973"/>
      <c r="DP113" s="974"/>
      <c r="DQ113" s="975" t="s">
        <v>122</v>
      </c>
      <c r="DR113" s="973"/>
      <c r="DS113" s="973"/>
      <c r="DT113" s="973"/>
      <c r="DU113" s="974"/>
      <c r="DV113" s="976" t="s">
        <v>122</v>
      </c>
      <c r="DW113" s="977"/>
      <c r="DX113" s="977"/>
      <c r="DY113" s="977"/>
      <c r="DZ113" s="978"/>
    </row>
    <row r="114" spans="1:130" s="224" customFormat="1" ht="26.25" customHeight="1" x14ac:dyDescent="0.2">
      <c r="A114" s="968"/>
      <c r="B114" s="969"/>
      <c r="C114" s="937" t="s">
        <v>427</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232348</v>
      </c>
      <c r="AB114" s="973"/>
      <c r="AC114" s="973"/>
      <c r="AD114" s="973"/>
      <c r="AE114" s="974"/>
      <c r="AF114" s="975">
        <v>229763</v>
      </c>
      <c r="AG114" s="973"/>
      <c r="AH114" s="973"/>
      <c r="AI114" s="973"/>
      <c r="AJ114" s="974"/>
      <c r="AK114" s="975">
        <v>238299</v>
      </c>
      <c r="AL114" s="973"/>
      <c r="AM114" s="973"/>
      <c r="AN114" s="973"/>
      <c r="AO114" s="974"/>
      <c r="AP114" s="976">
        <v>3.8</v>
      </c>
      <c r="AQ114" s="977"/>
      <c r="AR114" s="977"/>
      <c r="AS114" s="977"/>
      <c r="AT114" s="978"/>
      <c r="AU114" s="922"/>
      <c r="AV114" s="923"/>
      <c r="AW114" s="923"/>
      <c r="AX114" s="923"/>
      <c r="AY114" s="923"/>
      <c r="AZ114" s="936" t="s">
        <v>428</v>
      </c>
      <c r="BA114" s="937"/>
      <c r="BB114" s="937"/>
      <c r="BC114" s="937"/>
      <c r="BD114" s="937"/>
      <c r="BE114" s="937"/>
      <c r="BF114" s="937"/>
      <c r="BG114" s="937"/>
      <c r="BH114" s="937"/>
      <c r="BI114" s="937"/>
      <c r="BJ114" s="937"/>
      <c r="BK114" s="937"/>
      <c r="BL114" s="937"/>
      <c r="BM114" s="937"/>
      <c r="BN114" s="937"/>
      <c r="BO114" s="937"/>
      <c r="BP114" s="938"/>
      <c r="BQ114" s="939">
        <v>906081</v>
      </c>
      <c r="BR114" s="940"/>
      <c r="BS114" s="940"/>
      <c r="BT114" s="940"/>
      <c r="BU114" s="940"/>
      <c r="BV114" s="940">
        <v>759596</v>
      </c>
      <c r="BW114" s="940"/>
      <c r="BX114" s="940"/>
      <c r="BY114" s="940"/>
      <c r="BZ114" s="940"/>
      <c r="CA114" s="940">
        <v>617160</v>
      </c>
      <c r="CB114" s="940"/>
      <c r="CC114" s="940"/>
      <c r="CD114" s="940"/>
      <c r="CE114" s="940"/>
      <c r="CF114" s="934">
        <v>9.8000000000000007</v>
      </c>
      <c r="CG114" s="935"/>
      <c r="CH114" s="935"/>
      <c r="CI114" s="935"/>
      <c r="CJ114" s="935"/>
      <c r="CK114" s="962"/>
      <c r="CL114" s="963"/>
      <c r="CM114" s="936" t="s">
        <v>429</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122</v>
      </c>
      <c r="DH114" s="973"/>
      <c r="DI114" s="973"/>
      <c r="DJ114" s="973"/>
      <c r="DK114" s="974"/>
      <c r="DL114" s="975" t="s">
        <v>122</v>
      </c>
      <c r="DM114" s="973"/>
      <c r="DN114" s="973"/>
      <c r="DO114" s="973"/>
      <c r="DP114" s="974"/>
      <c r="DQ114" s="975" t="s">
        <v>122</v>
      </c>
      <c r="DR114" s="973"/>
      <c r="DS114" s="973"/>
      <c r="DT114" s="973"/>
      <c r="DU114" s="974"/>
      <c r="DV114" s="976" t="s">
        <v>122</v>
      </c>
      <c r="DW114" s="977"/>
      <c r="DX114" s="977"/>
      <c r="DY114" s="977"/>
      <c r="DZ114" s="978"/>
    </row>
    <row r="115" spans="1:130" s="224" customFormat="1" ht="26.25" customHeight="1" x14ac:dyDescent="0.2">
      <c r="A115" s="968"/>
      <c r="B115" s="969"/>
      <c r="C115" s="937" t="s">
        <v>430</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26632</v>
      </c>
      <c r="AB115" s="952"/>
      <c r="AC115" s="952"/>
      <c r="AD115" s="952"/>
      <c r="AE115" s="953"/>
      <c r="AF115" s="954">
        <v>26632</v>
      </c>
      <c r="AG115" s="952"/>
      <c r="AH115" s="952"/>
      <c r="AI115" s="952"/>
      <c r="AJ115" s="953"/>
      <c r="AK115" s="954">
        <v>26632</v>
      </c>
      <c r="AL115" s="952"/>
      <c r="AM115" s="952"/>
      <c r="AN115" s="952"/>
      <c r="AO115" s="953"/>
      <c r="AP115" s="955">
        <v>0.4</v>
      </c>
      <c r="AQ115" s="956"/>
      <c r="AR115" s="956"/>
      <c r="AS115" s="956"/>
      <c r="AT115" s="957"/>
      <c r="AU115" s="922"/>
      <c r="AV115" s="923"/>
      <c r="AW115" s="923"/>
      <c r="AX115" s="923"/>
      <c r="AY115" s="923"/>
      <c r="AZ115" s="936" t="s">
        <v>431</v>
      </c>
      <c r="BA115" s="937"/>
      <c r="BB115" s="937"/>
      <c r="BC115" s="937"/>
      <c r="BD115" s="937"/>
      <c r="BE115" s="937"/>
      <c r="BF115" s="937"/>
      <c r="BG115" s="937"/>
      <c r="BH115" s="937"/>
      <c r="BI115" s="937"/>
      <c r="BJ115" s="937"/>
      <c r="BK115" s="937"/>
      <c r="BL115" s="937"/>
      <c r="BM115" s="937"/>
      <c r="BN115" s="937"/>
      <c r="BO115" s="937"/>
      <c r="BP115" s="938"/>
      <c r="BQ115" s="939" t="s">
        <v>122</v>
      </c>
      <c r="BR115" s="940"/>
      <c r="BS115" s="940"/>
      <c r="BT115" s="940"/>
      <c r="BU115" s="940"/>
      <c r="BV115" s="940" t="s">
        <v>122</v>
      </c>
      <c r="BW115" s="940"/>
      <c r="BX115" s="940"/>
      <c r="BY115" s="940"/>
      <c r="BZ115" s="940"/>
      <c r="CA115" s="940" t="s">
        <v>122</v>
      </c>
      <c r="CB115" s="940"/>
      <c r="CC115" s="940"/>
      <c r="CD115" s="940"/>
      <c r="CE115" s="940"/>
      <c r="CF115" s="934" t="s">
        <v>122</v>
      </c>
      <c r="CG115" s="935"/>
      <c r="CH115" s="935"/>
      <c r="CI115" s="935"/>
      <c r="CJ115" s="935"/>
      <c r="CK115" s="962"/>
      <c r="CL115" s="963"/>
      <c r="CM115" s="936" t="s">
        <v>432</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122</v>
      </c>
      <c r="DH115" s="973"/>
      <c r="DI115" s="973"/>
      <c r="DJ115" s="973"/>
      <c r="DK115" s="974"/>
      <c r="DL115" s="975" t="s">
        <v>122</v>
      </c>
      <c r="DM115" s="973"/>
      <c r="DN115" s="973"/>
      <c r="DO115" s="973"/>
      <c r="DP115" s="974"/>
      <c r="DQ115" s="975" t="s">
        <v>122</v>
      </c>
      <c r="DR115" s="973"/>
      <c r="DS115" s="973"/>
      <c r="DT115" s="973"/>
      <c r="DU115" s="974"/>
      <c r="DV115" s="976" t="s">
        <v>122</v>
      </c>
      <c r="DW115" s="977"/>
      <c r="DX115" s="977"/>
      <c r="DY115" s="977"/>
      <c r="DZ115" s="978"/>
    </row>
    <row r="116" spans="1:130" s="224" customFormat="1" ht="26.25" customHeight="1" x14ac:dyDescent="0.2">
      <c r="A116" s="970"/>
      <c r="B116" s="971"/>
      <c r="C116" s="979" t="s">
        <v>433</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122</v>
      </c>
      <c r="AB116" s="973"/>
      <c r="AC116" s="973"/>
      <c r="AD116" s="973"/>
      <c r="AE116" s="974"/>
      <c r="AF116" s="975" t="s">
        <v>122</v>
      </c>
      <c r="AG116" s="973"/>
      <c r="AH116" s="973"/>
      <c r="AI116" s="973"/>
      <c r="AJ116" s="974"/>
      <c r="AK116" s="975" t="s">
        <v>122</v>
      </c>
      <c r="AL116" s="973"/>
      <c r="AM116" s="973"/>
      <c r="AN116" s="973"/>
      <c r="AO116" s="974"/>
      <c r="AP116" s="976" t="s">
        <v>122</v>
      </c>
      <c r="AQ116" s="977"/>
      <c r="AR116" s="977"/>
      <c r="AS116" s="977"/>
      <c r="AT116" s="978"/>
      <c r="AU116" s="922"/>
      <c r="AV116" s="923"/>
      <c r="AW116" s="923"/>
      <c r="AX116" s="923"/>
      <c r="AY116" s="923"/>
      <c r="AZ116" s="981" t="s">
        <v>434</v>
      </c>
      <c r="BA116" s="982"/>
      <c r="BB116" s="982"/>
      <c r="BC116" s="982"/>
      <c r="BD116" s="982"/>
      <c r="BE116" s="982"/>
      <c r="BF116" s="982"/>
      <c r="BG116" s="982"/>
      <c r="BH116" s="982"/>
      <c r="BI116" s="982"/>
      <c r="BJ116" s="982"/>
      <c r="BK116" s="982"/>
      <c r="BL116" s="982"/>
      <c r="BM116" s="982"/>
      <c r="BN116" s="982"/>
      <c r="BO116" s="982"/>
      <c r="BP116" s="983"/>
      <c r="BQ116" s="939" t="s">
        <v>122</v>
      </c>
      <c r="BR116" s="940"/>
      <c r="BS116" s="940"/>
      <c r="BT116" s="940"/>
      <c r="BU116" s="940"/>
      <c r="BV116" s="940" t="s">
        <v>122</v>
      </c>
      <c r="BW116" s="940"/>
      <c r="BX116" s="940"/>
      <c r="BY116" s="940"/>
      <c r="BZ116" s="940"/>
      <c r="CA116" s="940" t="s">
        <v>122</v>
      </c>
      <c r="CB116" s="940"/>
      <c r="CC116" s="940"/>
      <c r="CD116" s="940"/>
      <c r="CE116" s="940"/>
      <c r="CF116" s="934" t="s">
        <v>122</v>
      </c>
      <c r="CG116" s="935"/>
      <c r="CH116" s="935"/>
      <c r="CI116" s="935"/>
      <c r="CJ116" s="935"/>
      <c r="CK116" s="962"/>
      <c r="CL116" s="963"/>
      <c r="CM116" s="936" t="s">
        <v>435</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t="s">
        <v>122</v>
      </c>
      <c r="DH116" s="973"/>
      <c r="DI116" s="973"/>
      <c r="DJ116" s="973"/>
      <c r="DK116" s="974"/>
      <c r="DL116" s="975" t="s">
        <v>122</v>
      </c>
      <c r="DM116" s="973"/>
      <c r="DN116" s="973"/>
      <c r="DO116" s="973"/>
      <c r="DP116" s="974"/>
      <c r="DQ116" s="975" t="s">
        <v>122</v>
      </c>
      <c r="DR116" s="973"/>
      <c r="DS116" s="973"/>
      <c r="DT116" s="973"/>
      <c r="DU116" s="974"/>
      <c r="DV116" s="976" t="s">
        <v>122</v>
      </c>
      <c r="DW116" s="977"/>
      <c r="DX116" s="977"/>
      <c r="DY116" s="977"/>
      <c r="DZ116" s="978"/>
    </row>
    <row r="117" spans="1:130" s="224" customFormat="1" ht="26.25" customHeight="1" x14ac:dyDescent="0.2">
      <c r="A117" s="926" t="s">
        <v>177</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436</v>
      </c>
      <c r="Z117" s="908"/>
      <c r="AA117" s="992">
        <v>1833067</v>
      </c>
      <c r="AB117" s="993"/>
      <c r="AC117" s="993"/>
      <c r="AD117" s="993"/>
      <c r="AE117" s="994"/>
      <c r="AF117" s="995">
        <v>1847706</v>
      </c>
      <c r="AG117" s="993"/>
      <c r="AH117" s="993"/>
      <c r="AI117" s="993"/>
      <c r="AJ117" s="994"/>
      <c r="AK117" s="995">
        <v>1718429</v>
      </c>
      <c r="AL117" s="993"/>
      <c r="AM117" s="993"/>
      <c r="AN117" s="993"/>
      <c r="AO117" s="994"/>
      <c r="AP117" s="996"/>
      <c r="AQ117" s="997"/>
      <c r="AR117" s="997"/>
      <c r="AS117" s="997"/>
      <c r="AT117" s="998"/>
      <c r="AU117" s="922"/>
      <c r="AV117" s="923"/>
      <c r="AW117" s="923"/>
      <c r="AX117" s="923"/>
      <c r="AY117" s="923"/>
      <c r="AZ117" s="988" t="s">
        <v>437</v>
      </c>
      <c r="BA117" s="989"/>
      <c r="BB117" s="989"/>
      <c r="BC117" s="989"/>
      <c r="BD117" s="989"/>
      <c r="BE117" s="989"/>
      <c r="BF117" s="989"/>
      <c r="BG117" s="989"/>
      <c r="BH117" s="989"/>
      <c r="BI117" s="989"/>
      <c r="BJ117" s="989"/>
      <c r="BK117" s="989"/>
      <c r="BL117" s="989"/>
      <c r="BM117" s="989"/>
      <c r="BN117" s="989"/>
      <c r="BO117" s="989"/>
      <c r="BP117" s="990"/>
      <c r="BQ117" s="939" t="s">
        <v>122</v>
      </c>
      <c r="BR117" s="940"/>
      <c r="BS117" s="940"/>
      <c r="BT117" s="940"/>
      <c r="BU117" s="940"/>
      <c r="BV117" s="940" t="s">
        <v>122</v>
      </c>
      <c r="BW117" s="940"/>
      <c r="BX117" s="940"/>
      <c r="BY117" s="940"/>
      <c r="BZ117" s="940"/>
      <c r="CA117" s="940" t="s">
        <v>122</v>
      </c>
      <c r="CB117" s="940"/>
      <c r="CC117" s="940"/>
      <c r="CD117" s="940"/>
      <c r="CE117" s="940"/>
      <c r="CF117" s="934" t="s">
        <v>122</v>
      </c>
      <c r="CG117" s="935"/>
      <c r="CH117" s="935"/>
      <c r="CI117" s="935"/>
      <c r="CJ117" s="935"/>
      <c r="CK117" s="962"/>
      <c r="CL117" s="963"/>
      <c r="CM117" s="936" t="s">
        <v>438</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122</v>
      </c>
      <c r="DH117" s="973"/>
      <c r="DI117" s="973"/>
      <c r="DJ117" s="973"/>
      <c r="DK117" s="974"/>
      <c r="DL117" s="975" t="s">
        <v>122</v>
      </c>
      <c r="DM117" s="973"/>
      <c r="DN117" s="973"/>
      <c r="DO117" s="973"/>
      <c r="DP117" s="974"/>
      <c r="DQ117" s="975" t="s">
        <v>122</v>
      </c>
      <c r="DR117" s="973"/>
      <c r="DS117" s="973"/>
      <c r="DT117" s="973"/>
      <c r="DU117" s="974"/>
      <c r="DV117" s="976" t="s">
        <v>122</v>
      </c>
      <c r="DW117" s="977"/>
      <c r="DX117" s="977"/>
      <c r="DY117" s="977"/>
      <c r="DZ117" s="978"/>
    </row>
    <row r="118" spans="1:130" s="224" customFormat="1" ht="26.25" customHeight="1" x14ac:dyDescent="0.2">
      <c r="A118" s="926" t="s">
        <v>412</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409</v>
      </c>
      <c r="AB118" s="907"/>
      <c r="AC118" s="907"/>
      <c r="AD118" s="907"/>
      <c r="AE118" s="908"/>
      <c r="AF118" s="906" t="s">
        <v>410</v>
      </c>
      <c r="AG118" s="907"/>
      <c r="AH118" s="907"/>
      <c r="AI118" s="907"/>
      <c r="AJ118" s="908"/>
      <c r="AK118" s="906" t="s">
        <v>294</v>
      </c>
      <c r="AL118" s="907"/>
      <c r="AM118" s="907"/>
      <c r="AN118" s="907"/>
      <c r="AO118" s="908"/>
      <c r="AP118" s="984" t="s">
        <v>411</v>
      </c>
      <c r="AQ118" s="985"/>
      <c r="AR118" s="985"/>
      <c r="AS118" s="985"/>
      <c r="AT118" s="986"/>
      <c r="AU118" s="922"/>
      <c r="AV118" s="923"/>
      <c r="AW118" s="923"/>
      <c r="AX118" s="923"/>
      <c r="AY118" s="923"/>
      <c r="AZ118" s="987" t="s">
        <v>439</v>
      </c>
      <c r="BA118" s="979"/>
      <c r="BB118" s="979"/>
      <c r="BC118" s="979"/>
      <c r="BD118" s="979"/>
      <c r="BE118" s="979"/>
      <c r="BF118" s="979"/>
      <c r="BG118" s="979"/>
      <c r="BH118" s="979"/>
      <c r="BI118" s="979"/>
      <c r="BJ118" s="979"/>
      <c r="BK118" s="979"/>
      <c r="BL118" s="979"/>
      <c r="BM118" s="979"/>
      <c r="BN118" s="979"/>
      <c r="BO118" s="979"/>
      <c r="BP118" s="980"/>
      <c r="BQ118" s="1013" t="s">
        <v>122</v>
      </c>
      <c r="BR118" s="1014"/>
      <c r="BS118" s="1014"/>
      <c r="BT118" s="1014"/>
      <c r="BU118" s="1014"/>
      <c r="BV118" s="1014" t="s">
        <v>122</v>
      </c>
      <c r="BW118" s="1014"/>
      <c r="BX118" s="1014"/>
      <c r="BY118" s="1014"/>
      <c r="BZ118" s="1014"/>
      <c r="CA118" s="1014" t="s">
        <v>122</v>
      </c>
      <c r="CB118" s="1014"/>
      <c r="CC118" s="1014"/>
      <c r="CD118" s="1014"/>
      <c r="CE118" s="1014"/>
      <c r="CF118" s="934" t="s">
        <v>122</v>
      </c>
      <c r="CG118" s="935"/>
      <c r="CH118" s="935"/>
      <c r="CI118" s="935"/>
      <c r="CJ118" s="935"/>
      <c r="CK118" s="962"/>
      <c r="CL118" s="963"/>
      <c r="CM118" s="936" t="s">
        <v>440</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122</v>
      </c>
      <c r="DH118" s="973"/>
      <c r="DI118" s="973"/>
      <c r="DJ118" s="973"/>
      <c r="DK118" s="974"/>
      <c r="DL118" s="975" t="s">
        <v>122</v>
      </c>
      <c r="DM118" s="973"/>
      <c r="DN118" s="973"/>
      <c r="DO118" s="973"/>
      <c r="DP118" s="974"/>
      <c r="DQ118" s="975" t="s">
        <v>122</v>
      </c>
      <c r="DR118" s="973"/>
      <c r="DS118" s="973"/>
      <c r="DT118" s="973"/>
      <c r="DU118" s="974"/>
      <c r="DV118" s="976" t="s">
        <v>122</v>
      </c>
      <c r="DW118" s="977"/>
      <c r="DX118" s="977"/>
      <c r="DY118" s="977"/>
      <c r="DZ118" s="978"/>
    </row>
    <row r="119" spans="1:130" s="224" customFormat="1" ht="26.25" customHeight="1" x14ac:dyDescent="0.2">
      <c r="A119" s="1070" t="s">
        <v>415</v>
      </c>
      <c r="B119" s="961"/>
      <c r="C119" s="943" t="s">
        <v>416</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122</v>
      </c>
      <c r="AB119" s="914"/>
      <c r="AC119" s="914"/>
      <c r="AD119" s="914"/>
      <c r="AE119" s="915"/>
      <c r="AF119" s="916" t="s">
        <v>122</v>
      </c>
      <c r="AG119" s="914"/>
      <c r="AH119" s="914"/>
      <c r="AI119" s="914"/>
      <c r="AJ119" s="915"/>
      <c r="AK119" s="916" t="s">
        <v>122</v>
      </c>
      <c r="AL119" s="914"/>
      <c r="AM119" s="914"/>
      <c r="AN119" s="914"/>
      <c r="AO119" s="915"/>
      <c r="AP119" s="917" t="s">
        <v>122</v>
      </c>
      <c r="AQ119" s="918"/>
      <c r="AR119" s="918"/>
      <c r="AS119" s="918"/>
      <c r="AT119" s="919"/>
      <c r="AU119" s="924"/>
      <c r="AV119" s="925"/>
      <c r="AW119" s="925"/>
      <c r="AX119" s="925"/>
      <c r="AY119" s="925"/>
      <c r="AZ119" s="245" t="s">
        <v>177</v>
      </c>
      <c r="BA119" s="245"/>
      <c r="BB119" s="245"/>
      <c r="BC119" s="245"/>
      <c r="BD119" s="245"/>
      <c r="BE119" s="245"/>
      <c r="BF119" s="245"/>
      <c r="BG119" s="245"/>
      <c r="BH119" s="245"/>
      <c r="BI119" s="245"/>
      <c r="BJ119" s="245"/>
      <c r="BK119" s="245"/>
      <c r="BL119" s="245"/>
      <c r="BM119" s="245"/>
      <c r="BN119" s="245"/>
      <c r="BO119" s="991" t="s">
        <v>441</v>
      </c>
      <c r="BP119" s="1019"/>
      <c r="BQ119" s="1013">
        <v>18639416</v>
      </c>
      <c r="BR119" s="1014"/>
      <c r="BS119" s="1014"/>
      <c r="BT119" s="1014"/>
      <c r="BU119" s="1014"/>
      <c r="BV119" s="1014">
        <v>17318447</v>
      </c>
      <c r="BW119" s="1014"/>
      <c r="BX119" s="1014"/>
      <c r="BY119" s="1014"/>
      <c r="BZ119" s="1014"/>
      <c r="CA119" s="1014">
        <v>16196159</v>
      </c>
      <c r="CB119" s="1014"/>
      <c r="CC119" s="1014"/>
      <c r="CD119" s="1014"/>
      <c r="CE119" s="1014"/>
      <c r="CF119" s="1015"/>
      <c r="CG119" s="1016"/>
      <c r="CH119" s="1016"/>
      <c r="CI119" s="1016"/>
      <c r="CJ119" s="1017"/>
      <c r="CK119" s="964"/>
      <c r="CL119" s="965"/>
      <c r="CM119" s="987" t="s">
        <v>442</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t="s">
        <v>122</v>
      </c>
      <c r="DH119" s="1000"/>
      <c r="DI119" s="1000"/>
      <c r="DJ119" s="1000"/>
      <c r="DK119" s="1001"/>
      <c r="DL119" s="999" t="s">
        <v>122</v>
      </c>
      <c r="DM119" s="1000"/>
      <c r="DN119" s="1000"/>
      <c r="DO119" s="1000"/>
      <c r="DP119" s="1001"/>
      <c r="DQ119" s="999" t="s">
        <v>122</v>
      </c>
      <c r="DR119" s="1000"/>
      <c r="DS119" s="1000"/>
      <c r="DT119" s="1000"/>
      <c r="DU119" s="1001"/>
      <c r="DV119" s="1002" t="s">
        <v>122</v>
      </c>
      <c r="DW119" s="1003"/>
      <c r="DX119" s="1003"/>
      <c r="DY119" s="1003"/>
      <c r="DZ119" s="1004"/>
    </row>
    <row r="120" spans="1:130" s="224" customFormat="1" ht="26.25" customHeight="1" x14ac:dyDescent="0.2">
      <c r="A120" s="1071"/>
      <c r="B120" s="963"/>
      <c r="C120" s="936" t="s">
        <v>419</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122</v>
      </c>
      <c r="AB120" s="973"/>
      <c r="AC120" s="973"/>
      <c r="AD120" s="973"/>
      <c r="AE120" s="974"/>
      <c r="AF120" s="975" t="s">
        <v>122</v>
      </c>
      <c r="AG120" s="973"/>
      <c r="AH120" s="973"/>
      <c r="AI120" s="973"/>
      <c r="AJ120" s="974"/>
      <c r="AK120" s="975" t="s">
        <v>122</v>
      </c>
      <c r="AL120" s="973"/>
      <c r="AM120" s="973"/>
      <c r="AN120" s="973"/>
      <c r="AO120" s="974"/>
      <c r="AP120" s="976" t="s">
        <v>122</v>
      </c>
      <c r="AQ120" s="977"/>
      <c r="AR120" s="977"/>
      <c r="AS120" s="977"/>
      <c r="AT120" s="978"/>
      <c r="AU120" s="1005" t="s">
        <v>443</v>
      </c>
      <c r="AV120" s="1006"/>
      <c r="AW120" s="1006"/>
      <c r="AX120" s="1006"/>
      <c r="AY120" s="1007"/>
      <c r="AZ120" s="943" t="s">
        <v>444</v>
      </c>
      <c r="BA120" s="911"/>
      <c r="BB120" s="911"/>
      <c r="BC120" s="911"/>
      <c r="BD120" s="911"/>
      <c r="BE120" s="911"/>
      <c r="BF120" s="911"/>
      <c r="BG120" s="911"/>
      <c r="BH120" s="911"/>
      <c r="BI120" s="911"/>
      <c r="BJ120" s="911"/>
      <c r="BK120" s="911"/>
      <c r="BL120" s="911"/>
      <c r="BM120" s="911"/>
      <c r="BN120" s="911"/>
      <c r="BO120" s="911"/>
      <c r="BP120" s="912"/>
      <c r="BQ120" s="944">
        <v>3292144</v>
      </c>
      <c r="BR120" s="945"/>
      <c r="BS120" s="945"/>
      <c r="BT120" s="945"/>
      <c r="BU120" s="945"/>
      <c r="BV120" s="945">
        <v>3752240</v>
      </c>
      <c r="BW120" s="945"/>
      <c r="BX120" s="945"/>
      <c r="BY120" s="945"/>
      <c r="BZ120" s="945"/>
      <c r="CA120" s="945">
        <v>3636937</v>
      </c>
      <c r="CB120" s="945"/>
      <c r="CC120" s="945"/>
      <c r="CD120" s="945"/>
      <c r="CE120" s="945"/>
      <c r="CF120" s="958">
        <v>58</v>
      </c>
      <c r="CG120" s="959"/>
      <c r="CH120" s="959"/>
      <c r="CI120" s="959"/>
      <c r="CJ120" s="959"/>
      <c r="CK120" s="1020" t="s">
        <v>445</v>
      </c>
      <c r="CL120" s="1021"/>
      <c r="CM120" s="1021"/>
      <c r="CN120" s="1021"/>
      <c r="CO120" s="1022"/>
      <c r="CP120" s="1028" t="s">
        <v>394</v>
      </c>
      <c r="CQ120" s="1029"/>
      <c r="CR120" s="1029"/>
      <c r="CS120" s="1029"/>
      <c r="CT120" s="1029"/>
      <c r="CU120" s="1029"/>
      <c r="CV120" s="1029"/>
      <c r="CW120" s="1029"/>
      <c r="CX120" s="1029"/>
      <c r="CY120" s="1029"/>
      <c r="CZ120" s="1029"/>
      <c r="DA120" s="1029"/>
      <c r="DB120" s="1029"/>
      <c r="DC120" s="1029"/>
      <c r="DD120" s="1029"/>
      <c r="DE120" s="1029"/>
      <c r="DF120" s="1030"/>
      <c r="DG120" s="944">
        <v>4916012</v>
      </c>
      <c r="DH120" s="945"/>
      <c r="DI120" s="945"/>
      <c r="DJ120" s="945"/>
      <c r="DK120" s="945"/>
      <c r="DL120" s="945">
        <v>4669694</v>
      </c>
      <c r="DM120" s="945"/>
      <c r="DN120" s="945"/>
      <c r="DO120" s="945"/>
      <c r="DP120" s="945"/>
      <c r="DQ120" s="945">
        <v>4635658</v>
      </c>
      <c r="DR120" s="945"/>
      <c r="DS120" s="945"/>
      <c r="DT120" s="945"/>
      <c r="DU120" s="945"/>
      <c r="DV120" s="946">
        <v>73.900000000000006</v>
      </c>
      <c r="DW120" s="946"/>
      <c r="DX120" s="946"/>
      <c r="DY120" s="946"/>
      <c r="DZ120" s="947"/>
    </row>
    <row r="121" spans="1:130" s="224" customFormat="1" ht="26.25" customHeight="1" x14ac:dyDescent="0.2">
      <c r="A121" s="1071"/>
      <c r="B121" s="963"/>
      <c r="C121" s="988" t="s">
        <v>446</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v>26632</v>
      </c>
      <c r="AB121" s="973"/>
      <c r="AC121" s="973"/>
      <c r="AD121" s="973"/>
      <c r="AE121" s="974"/>
      <c r="AF121" s="975">
        <v>26632</v>
      </c>
      <c r="AG121" s="973"/>
      <c r="AH121" s="973"/>
      <c r="AI121" s="973"/>
      <c r="AJ121" s="974"/>
      <c r="AK121" s="975">
        <v>26632</v>
      </c>
      <c r="AL121" s="973"/>
      <c r="AM121" s="973"/>
      <c r="AN121" s="973"/>
      <c r="AO121" s="974"/>
      <c r="AP121" s="976">
        <v>0.4</v>
      </c>
      <c r="AQ121" s="977"/>
      <c r="AR121" s="977"/>
      <c r="AS121" s="977"/>
      <c r="AT121" s="978"/>
      <c r="AU121" s="1008"/>
      <c r="AV121" s="1009"/>
      <c r="AW121" s="1009"/>
      <c r="AX121" s="1009"/>
      <c r="AY121" s="1010"/>
      <c r="AZ121" s="936" t="s">
        <v>447</v>
      </c>
      <c r="BA121" s="937"/>
      <c r="BB121" s="937"/>
      <c r="BC121" s="937"/>
      <c r="BD121" s="937"/>
      <c r="BE121" s="937"/>
      <c r="BF121" s="937"/>
      <c r="BG121" s="937"/>
      <c r="BH121" s="937"/>
      <c r="BI121" s="937"/>
      <c r="BJ121" s="937"/>
      <c r="BK121" s="937"/>
      <c r="BL121" s="937"/>
      <c r="BM121" s="937"/>
      <c r="BN121" s="937"/>
      <c r="BO121" s="937"/>
      <c r="BP121" s="938"/>
      <c r="BQ121" s="939">
        <v>1903183</v>
      </c>
      <c r="BR121" s="940"/>
      <c r="BS121" s="940"/>
      <c r="BT121" s="940"/>
      <c r="BU121" s="940"/>
      <c r="BV121" s="940">
        <v>1796963</v>
      </c>
      <c r="BW121" s="940"/>
      <c r="BX121" s="940"/>
      <c r="BY121" s="940"/>
      <c r="BZ121" s="940"/>
      <c r="CA121" s="940">
        <v>1828738</v>
      </c>
      <c r="CB121" s="940"/>
      <c r="CC121" s="940"/>
      <c r="CD121" s="940"/>
      <c r="CE121" s="940"/>
      <c r="CF121" s="934">
        <v>29.2</v>
      </c>
      <c r="CG121" s="935"/>
      <c r="CH121" s="935"/>
      <c r="CI121" s="935"/>
      <c r="CJ121" s="935"/>
      <c r="CK121" s="1023"/>
      <c r="CL121" s="1024"/>
      <c r="CM121" s="1024"/>
      <c r="CN121" s="1024"/>
      <c r="CO121" s="1025"/>
      <c r="CP121" s="1033" t="s">
        <v>390</v>
      </c>
      <c r="CQ121" s="1034"/>
      <c r="CR121" s="1034"/>
      <c r="CS121" s="1034"/>
      <c r="CT121" s="1034"/>
      <c r="CU121" s="1034"/>
      <c r="CV121" s="1034"/>
      <c r="CW121" s="1034"/>
      <c r="CX121" s="1034"/>
      <c r="CY121" s="1034"/>
      <c r="CZ121" s="1034"/>
      <c r="DA121" s="1034"/>
      <c r="DB121" s="1034"/>
      <c r="DC121" s="1034"/>
      <c r="DD121" s="1034"/>
      <c r="DE121" s="1034"/>
      <c r="DF121" s="1035"/>
      <c r="DG121" s="939" t="s">
        <v>122</v>
      </c>
      <c r="DH121" s="940"/>
      <c r="DI121" s="940"/>
      <c r="DJ121" s="940"/>
      <c r="DK121" s="940"/>
      <c r="DL121" s="940" t="s">
        <v>122</v>
      </c>
      <c r="DM121" s="940"/>
      <c r="DN121" s="940"/>
      <c r="DO121" s="940"/>
      <c r="DP121" s="940"/>
      <c r="DQ121" s="940" t="s">
        <v>122</v>
      </c>
      <c r="DR121" s="940"/>
      <c r="DS121" s="940"/>
      <c r="DT121" s="940"/>
      <c r="DU121" s="940"/>
      <c r="DV121" s="941" t="s">
        <v>122</v>
      </c>
      <c r="DW121" s="941"/>
      <c r="DX121" s="941"/>
      <c r="DY121" s="941"/>
      <c r="DZ121" s="942"/>
    </row>
    <row r="122" spans="1:130" s="224" customFormat="1" ht="26.25" customHeight="1" x14ac:dyDescent="0.2">
      <c r="A122" s="1071"/>
      <c r="B122" s="963"/>
      <c r="C122" s="936" t="s">
        <v>429</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122</v>
      </c>
      <c r="AB122" s="973"/>
      <c r="AC122" s="973"/>
      <c r="AD122" s="973"/>
      <c r="AE122" s="974"/>
      <c r="AF122" s="975" t="s">
        <v>122</v>
      </c>
      <c r="AG122" s="973"/>
      <c r="AH122" s="973"/>
      <c r="AI122" s="973"/>
      <c r="AJ122" s="974"/>
      <c r="AK122" s="975" t="s">
        <v>122</v>
      </c>
      <c r="AL122" s="973"/>
      <c r="AM122" s="973"/>
      <c r="AN122" s="973"/>
      <c r="AO122" s="974"/>
      <c r="AP122" s="976" t="s">
        <v>122</v>
      </c>
      <c r="AQ122" s="977"/>
      <c r="AR122" s="977"/>
      <c r="AS122" s="977"/>
      <c r="AT122" s="978"/>
      <c r="AU122" s="1008"/>
      <c r="AV122" s="1009"/>
      <c r="AW122" s="1009"/>
      <c r="AX122" s="1009"/>
      <c r="AY122" s="1010"/>
      <c r="AZ122" s="987" t="s">
        <v>448</v>
      </c>
      <c r="BA122" s="979"/>
      <c r="BB122" s="979"/>
      <c r="BC122" s="979"/>
      <c r="BD122" s="979"/>
      <c r="BE122" s="979"/>
      <c r="BF122" s="979"/>
      <c r="BG122" s="979"/>
      <c r="BH122" s="979"/>
      <c r="BI122" s="979"/>
      <c r="BJ122" s="979"/>
      <c r="BK122" s="979"/>
      <c r="BL122" s="979"/>
      <c r="BM122" s="979"/>
      <c r="BN122" s="979"/>
      <c r="BO122" s="979"/>
      <c r="BP122" s="980"/>
      <c r="BQ122" s="1013">
        <v>10726161</v>
      </c>
      <c r="BR122" s="1014"/>
      <c r="BS122" s="1014"/>
      <c r="BT122" s="1014"/>
      <c r="BU122" s="1014"/>
      <c r="BV122" s="1014">
        <v>10119235</v>
      </c>
      <c r="BW122" s="1014"/>
      <c r="BX122" s="1014"/>
      <c r="BY122" s="1014"/>
      <c r="BZ122" s="1014"/>
      <c r="CA122" s="1014">
        <v>9556071</v>
      </c>
      <c r="CB122" s="1014"/>
      <c r="CC122" s="1014"/>
      <c r="CD122" s="1014"/>
      <c r="CE122" s="1014"/>
      <c r="CF122" s="1031">
        <v>152.4</v>
      </c>
      <c r="CG122" s="1032"/>
      <c r="CH122" s="1032"/>
      <c r="CI122" s="1032"/>
      <c r="CJ122" s="1032"/>
      <c r="CK122" s="1023"/>
      <c r="CL122" s="1024"/>
      <c r="CM122" s="1024"/>
      <c r="CN122" s="1024"/>
      <c r="CO122" s="1025"/>
      <c r="CP122" s="1033" t="s">
        <v>391</v>
      </c>
      <c r="CQ122" s="1034"/>
      <c r="CR122" s="1034"/>
      <c r="CS122" s="1034"/>
      <c r="CT122" s="1034"/>
      <c r="CU122" s="1034"/>
      <c r="CV122" s="1034"/>
      <c r="CW122" s="1034"/>
      <c r="CX122" s="1034"/>
      <c r="CY122" s="1034"/>
      <c r="CZ122" s="1034"/>
      <c r="DA122" s="1034"/>
      <c r="DB122" s="1034"/>
      <c r="DC122" s="1034"/>
      <c r="DD122" s="1034"/>
      <c r="DE122" s="1034"/>
      <c r="DF122" s="1035"/>
      <c r="DG122" s="939" t="s">
        <v>122</v>
      </c>
      <c r="DH122" s="940"/>
      <c r="DI122" s="940"/>
      <c r="DJ122" s="940"/>
      <c r="DK122" s="940"/>
      <c r="DL122" s="940" t="s">
        <v>122</v>
      </c>
      <c r="DM122" s="940"/>
      <c r="DN122" s="940"/>
      <c r="DO122" s="940"/>
      <c r="DP122" s="940"/>
      <c r="DQ122" s="940" t="s">
        <v>122</v>
      </c>
      <c r="DR122" s="940"/>
      <c r="DS122" s="940"/>
      <c r="DT122" s="940"/>
      <c r="DU122" s="940"/>
      <c r="DV122" s="941" t="s">
        <v>122</v>
      </c>
      <c r="DW122" s="941"/>
      <c r="DX122" s="941"/>
      <c r="DY122" s="941"/>
      <c r="DZ122" s="942"/>
    </row>
    <row r="123" spans="1:130" s="224" customFormat="1" ht="26.25" customHeight="1" x14ac:dyDescent="0.2">
      <c r="A123" s="1071"/>
      <c r="B123" s="963"/>
      <c r="C123" s="936" t="s">
        <v>435</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t="s">
        <v>122</v>
      </c>
      <c r="AB123" s="973"/>
      <c r="AC123" s="973"/>
      <c r="AD123" s="973"/>
      <c r="AE123" s="974"/>
      <c r="AF123" s="975" t="s">
        <v>122</v>
      </c>
      <c r="AG123" s="973"/>
      <c r="AH123" s="973"/>
      <c r="AI123" s="973"/>
      <c r="AJ123" s="974"/>
      <c r="AK123" s="975" t="s">
        <v>122</v>
      </c>
      <c r="AL123" s="973"/>
      <c r="AM123" s="973"/>
      <c r="AN123" s="973"/>
      <c r="AO123" s="974"/>
      <c r="AP123" s="976" t="s">
        <v>122</v>
      </c>
      <c r="AQ123" s="977"/>
      <c r="AR123" s="977"/>
      <c r="AS123" s="977"/>
      <c r="AT123" s="978"/>
      <c r="AU123" s="1011"/>
      <c r="AV123" s="1012"/>
      <c r="AW123" s="1012"/>
      <c r="AX123" s="1012"/>
      <c r="AY123" s="1012"/>
      <c r="AZ123" s="245" t="s">
        <v>177</v>
      </c>
      <c r="BA123" s="245"/>
      <c r="BB123" s="245"/>
      <c r="BC123" s="245"/>
      <c r="BD123" s="245"/>
      <c r="BE123" s="245"/>
      <c r="BF123" s="245"/>
      <c r="BG123" s="245"/>
      <c r="BH123" s="245"/>
      <c r="BI123" s="245"/>
      <c r="BJ123" s="245"/>
      <c r="BK123" s="245"/>
      <c r="BL123" s="245"/>
      <c r="BM123" s="245"/>
      <c r="BN123" s="245"/>
      <c r="BO123" s="991" t="s">
        <v>449</v>
      </c>
      <c r="BP123" s="1019"/>
      <c r="BQ123" s="1077">
        <v>15921488</v>
      </c>
      <c r="BR123" s="1078"/>
      <c r="BS123" s="1078"/>
      <c r="BT123" s="1078"/>
      <c r="BU123" s="1078"/>
      <c r="BV123" s="1078">
        <v>15668438</v>
      </c>
      <c r="BW123" s="1078"/>
      <c r="BX123" s="1078"/>
      <c r="BY123" s="1078"/>
      <c r="BZ123" s="1078"/>
      <c r="CA123" s="1078">
        <v>15021746</v>
      </c>
      <c r="CB123" s="1078"/>
      <c r="CC123" s="1078"/>
      <c r="CD123" s="1078"/>
      <c r="CE123" s="1078"/>
      <c r="CF123" s="1015"/>
      <c r="CG123" s="1016"/>
      <c r="CH123" s="1016"/>
      <c r="CI123" s="1016"/>
      <c r="CJ123" s="1017"/>
      <c r="CK123" s="1023"/>
      <c r="CL123" s="1024"/>
      <c r="CM123" s="1024"/>
      <c r="CN123" s="1024"/>
      <c r="CO123" s="1025"/>
      <c r="CP123" s="1033" t="s">
        <v>389</v>
      </c>
      <c r="CQ123" s="1034"/>
      <c r="CR123" s="1034"/>
      <c r="CS123" s="1034"/>
      <c r="CT123" s="1034"/>
      <c r="CU123" s="1034"/>
      <c r="CV123" s="1034"/>
      <c r="CW123" s="1034"/>
      <c r="CX123" s="1034"/>
      <c r="CY123" s="1034"/>
      <c r="CZ123" s="1034"/>
      <c r="DA123" s="1034"/>
      <c r="DB123" s="1034"/>
      <c r="DC123" s="1034"/>
      <c r="DD123" s="1034"/>
      <c r="DE123" s="1034"/>
      <c r="DF123" s="1035"/>
      <c r="DG123" s="972" t="s">
        <v>122</v>
      </c>
      <c r="DH123" s="973"/>
      <c r="DI123" s="973"/>
      <c r="DJ123" s="973"/>
      <c r="DK123" s="974"/>
      <c r="DL123" s="975" t="s">
        <v>122</v>
      </c>
      <c r="DM123" s="973"/>
      <c r="DN123" s="973"/>
      <c r="DO123" s="973"/>
      <c r="DP123" s="974"/>
      <c r="DQ123" s="975" t="s">
        <v>122</v>
      </c>
      <c r="DR123" s="973"/>
      <c r="DS123" s="973"/>
      <c r="DT123" s="973"/>
      <c r="DU123" s="974"/>
      <c r="DV123" s="976" t="s">
        <v>122</v>
      </c>
      <c r="DW123" s="977"/>
      <c r="DX123" s="977"/>
      <c r="DY123" s="977"/>
      <c r="DZ123" s="978"/>
    </row>
    <row r="124" spans="1:130" s="224" customFormat="1" ht="26.25" customHeight="1" thickBot="1" x14ac:dyDescent="0.25">
      <c r="A124" s="1071"/>
      <c r="B124" s="963"/>
      <c r="C124" s="936" t="s">
        <v>438</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122</v>
      </c>
      <c r="AB124" s="973"/>
      <c r="AC124" s="973"/>
      <c r="AD124" s="973"/>
      <c r="AE124" s="974"/>
      <c r="AF124" s="975" t="s">
        <v>122</v>
      </c>
      <c r="AG124" s="973"/>
      <c r="AH124" s="973"/>
      <c r="AI124" s="973"/>
      <c r="AJ124" s="974"/>
      <c r="AK124" s="975" t="s">
        <v>122</v>
      </c>
      <c r="AL124" s="973"/>
      <c r="AM124" s="973"/>
      <c r="AN124" s="973"/>
      <c r="AO124" s="974"/>
      <c r="AP124" s="976" t="s">
        <v>122</v>
      </c>
      <c r="AQ124" s="977"/>
      <c r="AR124" s="977"/>
      <c r="AS124" s="977"/>
      <c r="AT124" s="978"/>
      <c r="AU124" s="1073" t="s">
        <v>450</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v>43.3</v>
      </c>
      <c r="BR124" s="1041"/>
      <c r="BS124" s="1041"/>
      <c r="BT124" s="1041"/>
      <c r="BU124" s="1041"/>
      <c r="BV124" s="1041">
        <v>26.8</v>
      </c>
      <c r="BW124" s="1041"/>
      <c r="BX124" s="1041"/>
      <c r="BY124" s="1041"/>
      <c r="BZ124" s="1041"/>
      <c r="CA124" s="1041">
        <v>18.7</v>
      </c>
      <c r="CB124" s="1041"/>
      <c r="CC124" s="1041"/>
      <c r="CD124" s="1041"/>
      <c r="CE124" s="1041"/>
      <c r="CF124" s="1042"/>
      <c r="CG124" s="1043"/>
      <c r="CH124" s="1043"/>
      <c r="CI124" s="1043"/>
      <c r="CJ124" s="1044"/>
      <c r="CK124" s="1026"/>
      <c r="CL124" s="1026"/>
      <c r="CM124" s="1026"/>
      <c r="CN124" s="1026"/>
      <c r="CO124" s="1027"/>
      <c r="CP124" s="1033" t="s">
        <v>451</v>
      </c>
      <c r="CQ124" s="1034"/>
      <c r="CR124" s="1034"/>
      <c r="CS124" s="1034"/>
      <c r="CT124" s="1034"/>
      <c r="CU124" s="1034"/>
      <c r="CV124" s="1034"/>
      <c r="CW124" s="1034"/>
      <c r="CX124" s="1034"/>
      <c r="CY124" s="1034"/>
      <c r="CZ124" s="1034"/>
      <c r="DA124" s="1034"/>
      <c r="DB124" s="1034"/>
      <c r="DC124" s="1034"/>
      <c r="DD124" s="1034"/>
      <c r="DE124" s="1034"/>
      <c r="DF124" s="1035"/>
      <c r="DG124" s="1018">
        <v>4204</v>
      </c>
      <c r="DH124" s="1000"/>
      <c r="DI124" s="1000"/>
      <c r="DJ124" s="1000"/>
      <c r="DK124" s="1001"/>
      <c r="DL124" s="999">
        <v>1996</v>
      </c>
      <c r="DM124" s="1000"/>
      <c r="DN124" s="1000"/>
      <c r="DO124" s="1000"/>
      <c r="DP124" s="1001"/>
      <c r="DQ124" s="999" t="s">
        <v>122</v>
      </c>
      <c r="DR124" s="1000"/>
      <c r="DS124" s="1000"/>
      <c r="DT124" s="1000"/>
      <c r="DU124" s="1001"/>
      <c r="DV124" s="1002" t="s">
        <v>122</v>
      </c>
      <c r="DW124" s="1003"/>
      <c r="DX124" s="1003"/>
      <c r="DY124" s="1003"/>
      <c r="DZ124" s="1004"/>
    </row>
    <row r="125" spans="1:130" s="224" customFormat="1" ht="26.25" customHeight="1" x14ac:dyDescent="0.2">
      <c r="A125" s="1071"/>
      <c r="B125" s="963"/>
      <c r="C125" s="936" t="s">
        <v>440</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122</v>
      </c>
      <c r="AB125" s="973"/>
      <c r="AC125" s="973"/>
      <c r="AD125" s="973"/>
      <c r="AE125" s="974"/>
      <c r="AF125" s="975" t="s">
        <v>122</v>
      </c>
      <c r="AG125" s="973"/>
      <c r="AH125" s="973"/>
      <c r="AI125" s="973"/>
      <c r="AJ125" s="974"/>
      <c r="AK125" s="975" t="s">
        <v>122</v>
      </c>
      <c r="AL125" s="973"/>
      <c r="AM125" s="973"/>
      <c r="AN125" s="973"/>
      <c r="AO125" s="974"/>
      <c r="AP125" s="976" t="s">
        <v>122</v>
      </c>
      <c r="AQ125" s="977"/>
      <c r="AR125" s="977"/>
      <c r="AS125" s="977"/>
      <c r="AT125" s="978"/>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452</v>
      </c>
      <c r="CL125" s="1021"/>
      <c r="CM125" s="1021"/>
      <c r="CN125" s="1021"/>
      <c r="CO125" s="1022"/>
      <c r="CP125" s="943" t="s">
        <v>453</v>
      </c>
      <c r="CQ125" s="911"/>
      <c r="CR125" s="911"/>
      <c r="CS125" s="911"/>
      <c r="CT125" s="911"/>
      <c r="CU125" s="911"/>
      <c r="CV125" s="911"/>
      <c r="CW125" s="911"/>
      <c r="CX125" s="911"/>
      <c r="CY125" s="911"/>
      <c r="CZ125" s="911"/>
      <c r="DA125" s="911"/>
      <c r="DB125" s="911"/>
      <c r="DC125" s="911"/>
      <c r="DD125" s="911"/>
      <c r="DE125" s="911"/>
      <c r="DF125" s="912"/>
      <c r="DG125" s="944" t="s">
        <v>122</v>
      </c>
      <c r="DH125" s="945"/>
      <c r="DI125" s="945"/>
      <c r="DJ125" s="945"/>
      <c r="DK125" s="945"/>
      <c r="DL125" s="945" t="s">
        <v>122</v>
      </c>
      <c r="DM125" s="945"/>
      <c r="DN125" s="945"/>
      <c r="DO125" s="945"/>
      <c r="DP125" s="945"/>
      <c r="DQ125" s="945" t="s">
        <v>122</v>
      </c>
      <c r="DR125" s="945"/>
      <c r="DS125" s="945"/>
      <c r="DT125" s="945"/>
      <c r="DU125" s="945"/>
      <c r="DV125" s="946" t="s">
        <v>122</v>
      </c>
      <c r="DW125" s="946"/>
      <c r="DX125" s="946"/>
      <c r="DY125" s="946"/>
      <c r="DZ125" s="947"/>
    </row>
    <row r="126" spans="1:130" s="224" customFormat="1" ht="26.25" customHeight="1" thickBot="1" x14ac:dyDescent="0.25">
      <c r="A126" s="1071"/>
      <c r="B126" s="963"/>
      <c r="C126" s="936" t="s">
        <v>442</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t="s">
        <v>122</v>
      </c>
      <c r="AB126" s="973"/>
      <c r="AC126" s="973"/>
      <c r="AD126" s="973"/>
      <c r="AE126" s="974"/>
      <c r="AF126" s="975" t="s">
        <v>122</v>
      </c>
      <c r="AG126" s="973"/>
      <c r="AH126" s="973"/>
      <c r="AI126" s="973"/>
      <c r="AJ126" s="974"/>
      <c r="AK126" s="975" t="s">
        <v>122</v>
      </c>
      <c r="AL126" s="973"/>
      <c r="AM126" s="973"/>
      <c r="AN126" s="973"/>
      <c r="AO126" s="974"/>
      <c r="AP126" s="976" t="s">
        <v>122</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454</v>
      </c>
      <c r="CQ126" s="937"/>
      <c r="CR126" s="937"/>
      <c r="CS126" s="937"/>
      <c r="CT126" s="937"/>
      <c r="CU126" s="937"/>
      <c r="CV126" s="937"/>
      <c r="CW126" s="937"/>
      <c r="CX126" s="937"/>
      <c r="CY126" s="937"/>
      <c r="CZ126" s="937"/>
      <c r="DA126" s="937"/>
      <c r="DB126" s="937"/>
      <c r="DC126" s="937"/>
      <c r="DD126" s="937"/>
      <c r="DE126" s="937"/>
      <c r="DF126" s="938"/>
      <c r="DG126" s="939" t="s">
        <v>122</v>
      </c>
      <c r="DH126" s="940"/>
      <c r="DI126" s="940"/>
      <c r="DJ126" s="940"/>
      <c r="DK126" s="940"/>
      <c r="DL126" s="940" t="s">
        <v>122</v>
      </c>
      <c r="DM126" s="940"/>
      <c r="DN126" s="940"/>
      <c r="DO126" s="940"/>
      <c r="DP126" s="940"/>
      <c r="DQ126" s="940" t="s">
        <v>122</v>
      </c>
      <c r="DR126" s="940"/>
      <c r="DS126" s="940"/>
      <c r="DT126" s="940"/>
      <c r="DU126" s="940"/>
      <c r="DV126" s="941" t="s">
        <v>122</v>
      </c>
      <c r="DW126" s="941"/>
      <c r="DX126" s="941"/>
      <c r="DY126" s="941"/>
      <c r="DZ126" s="942"/>
    </row>
    <row r="127" spans="1:130" s="224" customFormat="1" ht="26.25" customHeight="1" x14ac:dyDescent="0.2">
      <c r="A127" s="1072"/>
      <c r="B127" s="965"/>
      <c r="C127" s="987" t="s">
        <v>455</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122</v>
      </c>
      <c r="AB127" s="973"/>
      <c r="AC127" s="973"/>
      <c r="AD127" s="973"/>
      <c r="AE127" s="974"/>
      <c r="AF127" s="975" t="s">
        <v>122</v>
      </c>
      <c r="AG127" s="973"/>
      <c r="AH127" s="973"/>
      <c r="AI127" s="973"/>
      <c r="AJ127" s="974"/>
      <c r="AK127" s="975" t="s">
        <v>122</v>
      </c>
      <c r="AL127" s="973"/>
      <c r="AM127" s="973"/>
      <c r="AN127" s="973"/>
      <c r="AO127" s="974"/>
      <c r="AP127" s="976" t="s">
        <v>122</v>
      </c>
      <c r="AQ127" s="977"/>
      <c r="AR127" s="977"/>
      <c r="AS127" s="977"/>
      <c r="AT127" s="978"/>
      <c r="AU127" s="226"/>
      <c r="AV127" s="226"/>
      <c r="AW127" s="226"/>
      <c r="AX127" s="1045" t="s">
        <v>456</v>
      </c>
      <c r="AY127" s="1046"/>
      <c r="AZ127" s="1046"/>
      <c r="BA127" s="1046"/>
      <c r="BB127" s="1046"/>
      <c r="BC127" s="1046"/>
      <c r="BD127" s="1046"/>
      <c r="BE127" s="1047"/>
      <c r="BF127" s="1048" t="s">
        <v>457</v>
      </c>
      <c r="BG127" s="1046"/>
      <c r="BH127" s="1046"/>
      <c r="BI127" s="1046"/>
      <c r="BJ127" s="1046"/>
      <c r="BK127" s="1046"/>
      <c r="BL127" s="1047"/>
      <c r="BM127" s="1048" t="s">
        <v>458</v>
      </c>
      <c r="BN127" s="1046"/>
      <c r="BO127" s="1046"/>
      <c r="BP127" s="1046"/>
      <c r="BQ127" s="1046"/>
      <c r="BR127" s="1046"/>
      <c r="BS127" s="1047"/>
      <c r="BT127" s="1048" t="s">
        <v>459</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460</v>
      </c>
      <c r="CQ127" s="937"/>
      <c r="CR127" s="937"/>
      <c r="CS127" s="937"/>
      <c r="CT127" s="937"/>
      <c r="CU127" s="937"/>
      <c r="CV127" s="937"/>
      <c r="CW127" s="937"/>
      <c r="CX127" s="937"/>
      <c r="CY127" s="937"/>
      <c r="CZ127" s="937"/>
      <c r="DA127" s="937"/>
      <c r="DB127" s="937"/>
      <c r="DC127" s="937"/>
      <c r="DD127" s="937"/>
      <c r="DE127" s="937"/>
      <c r="DF127" s="938"/>
      <c r="DG127" s="939" t="s">
        <v>122</v>
      </c>
      <c r="DH127" s="940"/>
      <c r="DI127" s="940"/>
      <c r="DJ127" s="940"/>
      <c r="DK127" s="940"/>
      <c r="DL127" s="940" t="s">
        <v>122</v>
      </c>
      <c r="DM127" s="940"/>
      <c r="DN127" s="940"/>
      <c r="DO127" s="940"/>
      <c r="DP127" s="940"/>
      <c r="DQ127" s="940" t="s">
        <v>122</v>
      </c>
      <c r="DR127" s="940"/>
      <c r="DS127" s="940"/>
      <c r="DT127" s="940"/>
      <c r="DU127" s="940"/>
      <c r="DV127" s="941" t="s">
        <v>122</v>
      </c>
      <c r="DW127" s="941"/>
      <c r="DX127" s="941"/>
      <c r="DY127" s="941"/>
      <c r="DZ127" s="942"/>
    </row>
    <row r="128" spans="1:130" s="224" customFormat="1" ht="26.25" customHeight="1" thickBot="1" x14ac:dyDescent="0.25">
      <c r="A128" s="1055" t="s">
        <v>461</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462</v>
      </c>
      <c r="X128" s="1057"/>
      <c r="Y128" s="1057"/>
      <c r="Z128" s="1058"/>
      <c r="AA128" s="1059">
        <v>200738</v>
      </c>
      <c r="AB128" s="1060"/>
      <c r="AC128" s="1060"/>
      <c r="AD128" s="1060"/>
      <c r="AE128" s="1061"/>
      <c r="AF128" s="1062">
        <v>185213</v>
      </c>
      <c r="AG128" s="1060"/>
      <c r="AH128" s="1060"/>
      <c r="AI128" s="1060"/>
      <c r="AJ128" s="1061"/>
      <c r="AK128" s="1062">
        <v>169320</v>
      </c>
      <c r="AL128" s="1060"/>
      <c r="AM128" s="1060"/>
      <c r="AN128" s="1060"/>
      <c r="AO128" s="1061"/>
      <c r="AP128" s="1063"/>
      <c r="AQ128" s="1064"/>
      <c r="AR128" s="1064"/>
      <c r="AS128" s="1064"/>
      <c r="AT128" s="1065"/>
      <c r="AU128" s="226"/>
      <c r="AV128" s="226"/>
      <c r="AW128" s="226"/>
      <c r="AX128" s="910" t="s">
        <v>463</v>
      </c>
      <c r="AY128" s="911"/>
      <c r="AZ128" s="911"/>
      <c r="BA128" s="911"/>
      <c r="BB128" s="911"/>
      <c r="BC128" s="911"/>
      <c r="BD128" s="911"/>
      <c r="BE128" s="912"/>
      <c r="BF128" s="1066" t="s">
        <v>122</v>
      </c>
      <c r="BG128" s="1067"/>
      <c r="BH128" s="1067"/>
      <c r="BI128" s="1067"/>
      <c r="BJ128" s="1067"/>
      <c r="BK128" s="1067"/>
      <c r="BL128" s="1068"/>
      <c r="BM128" s="1066">
        <v>14</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464</v>
      </c>
      <c r="CQ128" s="739"/>
      <c r="CR128" s="739"/>
      <c r="CS128" s="739"/>
      <c r="CT128" s="739"/>
      <c r="CU128" s="739"/>
      <c r="CV128" s="739"/>
      <c r="CW128" s="739"/>
      <c r="CX128" s="739"/>
      <c r="CY128" s="739"/>
      <c r="CZ128" s="739"/>
      <c r="DA128" s="739"/>
      <c r="DB128" s="739"/>
      <c r="DC128" s="739"/>
      <c r="DD128" s="739"/>
      <c r="DE128" s="739"/>
      <c r="DF128" s="1050"/>
      <c r="DG128" s="1051" t="s">
        <v>122</v>
      </c>
      <c r="DH128" s="1052"/>
      <c r="DI128" s="1052"/>
      <c r="DJ128" s="1052"/>
      <c r="DK128" s="1052"/>
      <c r="DL128" s="1052" t="s">
        <v>122</v>
      </c>
      <c r="DM128" s="1052"/>
      <c r="DN128" s="1052"/>
      <c r="DO128" s="1052"/>
      <c r="DP128" s="1052"/>
      <c r="DQ128" s="1052" t="s">
        <v>122</v>
      </c>
      <c r="DR128" s="1052"/>
      <c r="DS128" s="1052"/>
      <c r="DT128" s="1052"/>
      <c r="DU128" s="1052"/>
      <c r="DV128" s="1053" t="s">
        <v>122</v>
      </c>
      <c r="DW128" s="1053"/>
      <c r="DX128" s="1053"/>
      <c r="DY128" s="1053"/>
      <c r="DZ128" s="1054"/>
    </row>
    <row r="129" spans="1:131" s="224" customFormat="1" ht="26.25" customHeight="1" x14ac:dyDescent="0.2">
      <c r="A129" s="948" t="s">
        <v>102</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465</v>
      </c>
      <c r="X129" s="1085"/>
      <c r="Y129" s="1085"/>
      <c r="Z129" s="1086"/>
      <c r="AA129" s="972">
        <v>7265005</v>
      </c>
      <c r="AB129" s="973"/>
      <c r="AC129" s="973"/>
      <c r="AD129" s="973"/>
      <c r="AE129" s="974"/>
      <c r="AF129" s="975">
        <v>7138903</v>
      </c>
      <c r="AG129" s="973"/>
      <c r="AH129" s="973"/>
      <c r="AI129" s="973"/>
      <c r="AJ129" s="974"/>
      <c r="AK129" s="975">
        <v>7133248</v>
      </c>
      <c r="AL129" s="973"/>
      <c r="AM129" s="973"/>
      <c r="AN129" s="973"/>
      <c r="AO129" s="974"/>
      <c r="AP129" s="1087"/>
      <c r="AQ129" s="1088"/>
      <c r="AR129" s="1088"/>
      <c r="AS129" s="1088"/>
      <c r="AT129" s="1089"/>
      <c r="AU129" s="227"/>
      <c r="AV129" s="227"/>
      <c r="AW129" s="227"/>
      <c r="AX129" s="1079" t="s">
        <v>466</v>
      </c>
      <c r="AY129" s="937"/>
      <c r="AZ129" s="937"/>
      <c r="BA129" s="937"/>
      <c r="BB129" s="937"/>
      <c r="BC129" s="937"/>
      <c r="BD129" s="937"/>
      <c r="BE129" s="938"/>
      <c r="BF129" s="1080" t="s">
        <v>122</v>
      </c>
      <c r="BG129" s="1081"/>
      <c r="BH129" s="1081"/>
      <c r="BI129" s="1081"/>
      <c r="BJ129" s="1081"/>
      <c r="BK129" s="1081"/>
      <c r="BL129" s="1082"/>
      <c r="BM129" s="1080">
        <v>19</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8" t="s">
        <v>467</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468</v>
      </c>
      <c r="X130" s="1085"/>
      <c r="Y130" s="1085"/>
      <c r="Z130" s="1086"/>
      <c r="AA130" s="972">
        <v>994274</v>
      </c>
      <c r="AB130" s="973"/>
      <c r="AC130" s="973"/>
      <c r="AD130" s="973"/>
      <c r="AE130" s="974"/>
      <c r="AF130" s="975">
        <v>985039</v>
      </c>
      <c r="AG130" s="973"/>
      <c r="AH130" s="973"/>
      <c r="AI130" s="973"/>
      <c r="AJ130" s="974"/>
      <c r="AK130" s="975">
        <v>861632</v>
      </c>
      <c r="AL130" s="973"/>
      <c r="AM130" s="973"/>
      <c r="AN130" s="973"/>
      <c r="AO130" s="974"/>
      <c r="AP130" s="1087"/>
      <c r="AQ130" s="1088"/>
      <c r="AR130" s="1088"/>
      <c r="AS130" s="1088"/>
      <c r="AT130" s="1089"/>
      <c r="AU130" s="227"/>
      <c r="AV130" s="227"/>
      <c r="AW130" s="227"/>
      <c r="AX130" s="1079" t="s">
        <v>469</v>
      </c>
      <c r="AY130" s="937"/>
      <c r="AZ130" s="937"/>
      <c r="BA130" s="937"/>
      <c r="BB130" s="937"/>
      <c r="BC130" s="937"/>
      <c r="BD130" s="937"/>
      <c r="BE130" s="938"/>
      <c r="BF130" s="1115">
        <v>10.7</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470</v>
      </c>
      <c r="X131" s="1122"/>
      <c r="Y131" s="1122"/>
      <c r="Z131" s="1123"/>
      <c r="AA131" s="1018">
        <v>6270731</v>
      </c>
      <c r="AB131" s="1000"/>
      <c r="AC131" s="1000"/>
      <c r="AD131" s="1000"/>
      <c r="AE131" s="1001"/>
      <c r="AF131" s="999">
        <v>6153864</v>
      </c>
      <c r="AG131" s="1000"/>
      <c r="AH131" s="1000"/>
      <c r="AI131" s="1000"/>
      <c r="AJ131" s="1001"/>
      <c r="AK131" s="999">
        <v>6271616</v>
      </c>
      <c r="AL131" s="1000"/>
      <c r="AM131" s="1000"/>
      <c r="AN131" s="1000"/>
      <c r="AO131" s="1001"/>
      <c r="AP131" s="1124"/>
      <c r="AQ131" s="1125"/>
      <c r="AR131" s="1125"/>
      <c r="AS131" s="1125"/>
      <c r="AT131" s="1126"/>
      <c r="AU131" s="227"/>
      <c r="AV131" s="227"/>
      <c r="AW131" s="227"/>
      <c r="AX131" s="1097" t="s">
        <v>471</v>
      </c>
      <c r="AY131" s="739"/>
      <c r="AZ131" s="739"/>
      <c r="BA131" s="739"/>
      <c r="BB131" s="739"/>
      <c r="BC131" s="739"/>
      <c r="BD131" s="739"/>
      <c r="BE131" s="1050"/>
      <c r="BF131" s="1098">
        <v>18.7</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4" t="s">
        <v>472</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473</v>
      </c>
      <c r="W132" s="1108"/>
      <c r="X132" s="1108"/>
      <c r="Y132" s="1108"/>
      <c r="Z132" s="1109"/>
      <c r="AA132" s="1110">
        <v>10.175129500000001</v>
      </c>
      <c r="AB132" s="1111"/>
      <c r="AC132" s="1111"/>
      <c r="AD132" s="1111"/>
      <c r="AE132" s="1112"/>
      <c r="AF132" s="1113">
        <v>11.00859558</v>
      </c>
      <c r="AG132" s="1111"/>
      <c r="AH132" s="1111"/>
      <c r="AI132" s="1111"/>
      <c r="AJ132" s="1112"/>
      <c r="AK132" s="1113">
        <v>10.961720229999999</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474</v>
      </c>
      <c r="W133" s="1091"/>
      <c r="X133" s="1091"/>
      <c r="Y133" s="1091"/>
      <c r="Z133" s="1092"/>
      <c r="AA133" s="1093">
        <v>10.6</v>
      </c>
      <c r="AB133" s="1094"/>
      <c r="AC133" s="1094"/>
      <c r="AD133" s="1094"/>
      <c r="AE133" s="1095"/>
      <c r="AF133" s="1093">
        <v>10.5</v>
      </c>
      <c r="AG133" s="1094"/>
      <c r="AH133" s="1094"/>
      <c r="AI133" s="1094"/>
      <c r="AJ133" s="1095"/>
      <c r="AK133" s="1093">
        <v>10.7</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zTMKBIhnZXaxbmaE4rUD5IHPL+jQVR2xJEEIpVP5Eez+2UfFVDzjpcNMeyzBKADhCi/atptWhR68xR1zKgrag==" saltValue="0640p+F6txC0+TOMPSWX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v99SHxPimXWSoxXjZftWWWhEq6gmEpy+dY1II6K9TYdxpLuLMCXPIhmK2HrU2leATsqQRuEnUrkus+BMVvBfw==" saltValue="jGwKvS8oXD/jCYGmhhbC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4" zoomScale="85" zoomScaleNormal="8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01X4FpiAFHvjjhMb77Yz/KrkhDNPr2iASinc6EOiWdtpJuOFgUX9WHj/IBm+RXG2UKZbcaF2g/yNyHiPxfqZQ==" saltValue="ziWSMCWUZMqE/w97nF97L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zoomScale="80" zoomScaleSheetLayoutView="8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28" t="s">
        <v>478</v>
      </c>
      <c r="AP7" s="265"/>
      <c r="AQ7" s="266" t="s">
        <v>479</v>
      </c>
      <c r="AR7" s="267"/>
    </row>
    <row r="8" spans="1:46" ht="13.2" x14ac:dyDescent="0.2">
      <c r="A8" s="259"/>
      <c r="AK8" s="268"/>
      <c r="AL8" s="269"/>
      <c r="AM8" s="269"/>
      <c r="AN8" s="270"/>
      <c r="AO8" s="1129"/>
      <c r="AP8" s="271" t="s">
        <v>480</v>
      </c>
      <c r="AQ8" s="272" t="s">
        <v>481</v>
      </c>
      <c r="AR8" s="273" t="s">
        <v>482</v>
      </c>
    </row>
    <row r="9" spans="1:46" ht="13.2" x14ac:dyDescent="0.2">
      <c r="A9" s="259"/>
      <c r="AK9" s="1130" t="s">
        <v>483</v>
      </c>
      <c r="AL9" s="1131"/>
      <c r="AM9" s="1131"/>
      <c r="AN9" s="1132"/>
      <c r="AO9" s="274">
        <v>2137762</v>
      </c>
      <c r="AP9" s="274">
        <v>73073</v>
      </c>
      <c r="AQ9" s="275">
        <v>78624</v>
      </c>
      <c r="AR9" s="276">
        <v>-7.1</v>
      </c>
    </row>
    <row r="10" spans="1:46" ht="13.5" customHeight="1" x14ac:dyDescent="0.2">
      <c r="A10" s="259"/>
      <c r="AK10" s="1130" t="s">
        <v>484</v>
      </c>
      <c r="AL10" s="1131"/>
      <c r="AM10" s="1131"/>
      <c r="AN10" s="1132"/>
      <c r="AO10" s="277">
        <v>194963</v>
      </c>
      <c r="AP10" s="277">
        <v>6664</v>
      </c>
      <c r="AQ10" s="278">
        <v>8393</v>
      </c>
      <c r="AR10" s="279">
        <v>-20.6</v>
      </c>
    </row>
    <row r="11" spans="1:46" ht="13.5" customHeight="1" x14ac:dyDescent="0.2">
      <c r="A11" s="259"/>
      <c r="AK11" s="1130" t="s">
        <v>485</v>
      </c>
      <c r="AL11" s="1131"/>
      <c r="AM11" s="1131"/>
      <c r="AN11" s="1132"/>
      <c r="AO11" s="277">
        <v>30224</v>
      </c>
      <c r="AP11" s="277">
        <v>1033</v>
      </c>
      <c r="AQ11" s="278">
        <v>566</v>
      </c>
      <c r="AR11" s="279">
        <v>82.5</v>
      </c>
    </row>
    <row r="12" spans="1:46" ht="13.5" customHeight="1" x14ac:dyDescent="0.2">
      <c r="A12" s="259"/>
      <c r="AK12" s="1130" t="s">
        <v>486</v>
      </c>
      <c r="AL12" s="1131"/>
      <c r="AM12" s="1131"/>
      <c r="AN12" s="1132"/>
      <c r="AO12" s="277" t="s">
        <v>487</v>
      </c>
      <c r="AP12" s="277" t="s">
        <v>487</v>
      </c>
      <c r="AQ12" s="278">
        <v>4</v>
      </c>
      <c r="AR12" s="279" t="s">
        <v>487</v>
      </c>
    </row>
    <row r="13" spans="1:46" ht="13.5" customHeight="1" x14ac:dyDescent="0.2">
      <c r="A13" s="259"/>
      <c r="AK13" s="1130" t="s">
        <v>488</v>
      </c>
      <c r="AL13" s="1131"/>
      <c r="AM13" s="1131"/>
      <c r="AN13" s="1132"/>
      <c r="AO13" s="277">
        <v>65270</v>
      </c>
      <c r="AP13" s="277">
        <v>2231</v>
      </c>
      <c r="AQ13" s="278">
        <v>2520</v>
      </c>
      <c r="AR13" s="279">
        <v>-11.5</v>
      </c>
    </row>
    <row r="14" spans="1:46" ht="13.5" customHeight="1" x14ac:dyDescent="0.2">
      <c r="A14" s="259"/>
      <c r="AK14" s="1130" t="s">
        <v>489</v>
      </c>
      <c r="AL14" s="1131"/>
      <c r="AM14" s="1131"/>
      <c r="AN14" s="1132"/>
      <c r="AO14" s="277">
        <v>92896</v>
      </c>
      <c r="AP14" s="277">
        <v>3175</v>
      </c>
      <c r="AQ14" s="278">
        <v>1291</v>
      </c>
      <c r="AR14" s="279">
        <v>145.9</v>
      </c>
    </row>
    <row r="15" spans="1:46" ht="13.5" customHeight="1" x14ac:dyDescent="0.2">
      <c r="A15" s="259"/>
      <c r="AK15" s="1133" t="s">
        <v>490</v>
      </c>
      <c r="AL15" s="1134"/>
      <c r="AM15" s="1134"/>
      <c r="AN15" s="1135"/>
      <c r="AO15" s="277">
        <v>-103236</v>
      </c>
      <c r="AP15" s="277">
        <v>-3529</v>
      </c>
      <c r="AQ15" s="278">
        <v>-4844</v>
      </c>
      <c r="AR15" s="279">
        <v>-27.1</v>
      </c>
    </row>
    <row r="16" spans="1:46" ht="13.2" x14ac:dyDescent="0.2">
      <c r="A16" s="259"/>
      <c r="AK16" s="1133" t="s">
        <v>177</v>
      </c>
      <c r="AL16" s="1134"/>
      <c r="AM16" s="1134"/>
      <c r="AN16" s="1135"/>
      <c r="AO16" s="277">
        <v>2417879</v>
      </c>
      <c r="AP16" s="277">
        <v>82648</v>
      </c>
      <c r="AQ16" s="278">
        <v>86555</v>
      </c>
      <c r="AR16" s="279">
        <v>-4.5</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36" t="s">
        <v>495</v>
      </c>
      <c r="AL21" s="1137"/>
      <c r="AM21" s="1137"/>
      <c r="AN21" s="1138"/>
      <c r="AO21" s="289">
        <v>7.52</v>
      </c>
      <c r="AP21" s="290">
        <v>7.95</v>
      </c>
      <c r="AQ21" s="291">
        <v>-0.43</v>
      </c>
      <c r="AS21" s="292"/>
      <c r="AT21" s="288"/>
    </row>
    <row r="22" spans="1:46" s="260" customFormat="1" ht="13.2" x14ac:dyDescent="0.2">
      <c r="A22" s="288"/>
      <c r="AK22" s="1136" t="s">
        <v>496</v>
      </c>
      <c r="AL22" s="1137"/>
      <c r="AM22" s="1137"/>
      <c r="AN22" s="1138"/>
      <c r="AO22" s="293">
        <v>95.8</v>
      </c>
      <c r="AP22" s="294">
        <v>97.2</v>
      </c>
      <c r="AQ22" s="295">
        <v>-1.4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7" t="s">
        <v>497</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28" t="s">
        <v>478</v>
      </c>
      <c r="AP30" s="265"/>
      <c r="AQ30" s="266" t="s">
        <v>479</v>
      </c>
      <c r="AR30" s="267"/>
    </row>
    <row r="31" spans="1:46" ht="13.2" x14ac:dyDescent="0.2">
      <c r="A31" s="259"/>
      <c r="AK31" s="268"/>
      <c r="AL31" s="269"/>
      <c r="AM31" s="269"/>
      <c r="AN31" s="270"/>
      <c r="AO31" s="1129"/>
      <c r="AP31" s="271" t="s">
        <v>480</v>
      </c>
      <c r="AQ31" s="272" t="s">
        <v>481</v>
      </c>
      <c r="AR31" s="273" t="s">
        <v>482</v>
      </c>
    </row>
    <row r="32" spans="1:46" ht="27" customHeight="1" x14ac:dyDescent="0.2">
      <c r="A32" s="259"/>
      <c r="AK32" s="1144" t="s">
        <v>500</v>
      </c>
      <c r="AL32" s="1145"/>
      <c r="AM32" s="1145"/>
      <c r="AN32" s="1146"/>
      <c r="AO32" s="303">
        <v>1031842</v>
      </c>
      <c r="AP32" s="303">
        <v>35271</v>
      </c>
      <c r="AQ32" s="304">
        <v>34484</v>
      </c>
      <c r="AR32" s="305">
        <v>2.2999999999999998</v>
      </c>
    </row>
    <row r="33" spans="1:46" ht="13.5" customHeight="1" x14ac:dyDescent="0.2">
      <c r="A33" s="259"/>
      <c r="AK33" s="1144" t="s">
        <v>501</v>
      </c>
      <c r="AL33" s="1145"/>
      <c r="AM33" s="1145"/>
      <c r="AN33" s="1146"/>
      <c r="AO33" s="303" t="s">
        <v>487</v>
      </c>
      <c r="AP33" s="303" t="s">
        <v>487</v>
      </c>
      <c r="AQ33" s="304" t="s">
        <v>487</v>
      </c>
      <c r="AR33" s="305" t="s">
        <v>487</v>
      </c>
    </row>
    <row r="34" spans="1:46" ht="27" customHeight="1" x14ac:dyDescent="0.2">
      <c r="A34" s="259"/>
      <c r="AK34" s="1144" t="s">
        <v>502</v>
      </c>
      <c r="AL34" s="1145"/>
      <c r="AM34" s="1145"/>
      <c r="AN34" s="1146"/>
      <c r="AO34" s="303" t="s">
        <v>487</v>
      </c>
      <c r="AP34" s="303" t="s">
        <v>487</v>
      </c>
      <c r="AQ34" s="304" t="s">
        <v>487</v>
      </c>
      <c r="AR34" s="305" t="s">
        <v>487</v>
      </c>
    </row>
    <row r="35" spans="1:46" ht="27" customHeight="1" x14ac:dyDescent="0.2">
      <c r="A35" s="259"/>
      <c r="AK35" s="1144" t="s">
        <v>503</v>
      </c>
      <c r="AL35" s="1145"/>
      <c r="AM35" s="1145"/>
      <c r="AN35" s="1146"/>
      <c r="AO35" s="303">
        <v>421656</v>
      </c>
      <c r="AP35" s="303">
        <v>14413</v>
      </c>
      <c r="AQ35" s="304">
        <v>11558</v>
      </c>
      <c r="AR35" s="305">
        <v>24.7</v>
      </c>
    </row>
    <row r="36" spans="1:46" ht="27" customHeight="1" x14ac:dyDescent="0.2">
      <c r="A36" s="259"/>
      <c r="AK36" s="1144" t="s">
        <v>504</v>
      </c>
      <c r="AL36" s="1145"/>
      <c r="AM36" s="1145"/>
      <c r="AN36" s="1146"/>
      <c r="AO36" s="303">
        <v>238299</v>
      </c>
      <c r="AP36" s="303">
        <v>8146</v>
      </c>
      <c r="AQ36" s="304">
        <v>3181</v>
      </c>
      <c r="AR36" s="305">
        <v>156.1</v>
      </c>
    </row>
    <row r="37" spans="1:46" ht="13.5" customHeight="1" x14ac:dyDescent="0.2">
      <c r="A37" s="259"/>
      <c r="AK37" s="1144" t="s">
        <v>505</v>
      </c>
      <c r="AL37" s="1145"/>
      <c r="AM37" s="1145"/>
      <c r="AN37" s="1146"/>
      <c r="AO37" s="303">
        <v>26632</v>
      </c>
      <c r="AP37" s="303">
        <v>910</v>
      </c>
      <c r="AQ37" s="304">
        <v>154</v>
      </c>
      <c r="AR37" s="305">
        <v>490.9</v>
      </c>
    </row>
    <row r="38" spans="1:46" ht="27" customHeight="1" x14ac:dyDescent="0.2">
      <c r="A38" s="259"/>
      <c r="AK38" s="1147" t="s">
        <v>506</v>
      </c>
      <c r="AL38" s="1148"/>
      <c r="AM38" s="1148"/>
      <c r="AN38" s="1149"/>
      <c r="AO38" s="306" t="s">
        <v>487</v>
      </c>
      <c r="AP38" s="306" t="s">
        <v>487</v>
      </c>
      <c r="AQ38" s="307">
        <v>1</v>
      </c>
      <c r="AR38" s="295" t="s">
        <v>487</v>
      </c>
      <c r="AS38" s="302"/>
    </row>
    <row r="39" spans="1:46" ht="13.2" x14ac:dyDescent="0.2">
      <c r="A39" s="259"/>
      <c r="AK39" s="1147" t="s">
        <v>507</v>
      </c>
      <c r="AL39" s="1148"/>
      <c r="AM39" s="1148"/>
      <c r="AN39" s="1149"/>
      <c r="AO39" s="303">
        <v>-169320</v>
      </c>
      <c r="AP39" s="303">
        <v>-5788</v>
      </c>
      <c r="AQ39" s="304">
        <v>-2572</v>
      </c>
      <c r="AR39" s="305">
        <v>125</v>
      </c>
      <c r="AS39" s="302"/>
    </row>
    <row r="40" spans="1:46" ht="27" customHeight="1" x14ac:dyDescent="0.2">
      <c r="A40" s="259"/>
      <c r="AK40" s="1144" t="s">
        <v>508</v>
      </c>
      <c r="AL40" s="1145"/>
      <c r="AM40" s="1145"/>
      <c r="AN40" s="1146"/>
      <c r="AO40" s="303">
        <v>-861632</v>
      </c>
      <c r="AP40" s="303">
        <v>-29452</v>
      </c>
      <c r="AQ40" s="304">
        <v>-30360</v>
      </c>
      <c r="AR40" s="305">
        <v>-3</v>
      </c>
      <c r="AS40" s="302"/>
    </row>
    <row r="41" spans="1:46" ht="13.2" x14ac:dyDescent="0.2">
      <c r="A41" s="259"/>
      <c r="AK41" s="1150" t="s">
        <v>287</v>
      </c>
      <c r="AL41" s="1151"/>
      <c r="AM41" s="1151"/>
      <c r="AN41" s="1152"/>
      <c r="AO41" s="303">
        <v>687477</v>
      </c>
      <c r="AP41" s="303">
        <v>23499</v>
      </c>
      <c r="AQ41" s="304">
        <v>16445</v>
      </c>
      <c r="AR41" s="305">
        <v>42.9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39" t="s">
        <v>478</v>
      </c>
      <c r="AN49" s="1141" t="s">
        <v>511</v>
      </c>
      <c r="AO49" s="1142"/>
      <c r="AP49" s="1142"/>
      <c r="AQ49" s="1142"/>
      <c r="AR49" s="1143"/>
    </row>
    <row r="50" spans="1:44" ht="13.2" x14ac:dyDescent="0.2">
      <c r="A50" s="259"/>
      <c r="AK50" s="317"/>
      <c r="AL50" s="318"/>
      <c r="AM50" s="1140"/>
      <c r="AN50" s="319" t="s">
        <v>512</v>
      </c>
      <c r="AO50" s="320" t="s">
        <v>513</v>
      </c>
      <c r="AP50" s="321" t="s">
        <v>514</v>
      </c>
      <c r="AQ50" s="322" t="s">
        <v>515</v>
      </c>
      <c r="AR50" s="323" t="s">
        <v>516</v>
      </c>
    </row>
    <row r="51" spans="1:44" ht="13.2" x14ac:dyDescent="0.2">
      <c r="A51" s="259"/>
      <c r="AK51" s="315" t="s">
        <v>517</v>
      </c>
      <c r="AL51" s="316"/>
      <c r="AM51" s="324">
        <v>868903</v>
      </c>
      <c r="AN51" s="325">
        <v>29351</v>
      </c>
      <c r="AO51" s="326">
        <v>-33.5</v>
      </c>
      <c r="AP51" s="327">
        <v>59119</v>
      </c>
      <c r="AQ51" s="328">
        <v>9.6999999999999993</v>
      </c>
      <c r="AR51" s="329">
        <v>-43.2</v>
      </c>
    </row>
    <row r="52" spans="1:44" ht="13.2" x14ac:dyDescent="0.2">
      <c r="A52" s="259"/>
      <c r="AK52" s="330"/>
      <c r="AL52" s="331" t="s">
        <v>518</v>
      </c>
      <c r="AM52" s="332">
        <v>677667</v>
      </c>
      <c r="AN52" s="333">
        <v>22891</v>
      </c>
      <c r="AO52" s="334">
        <v>11.3</v>
      </c>
      <c r="AP52" s="335">
        <v>29900</v>
      </c>
      <c r="AQ52" s="336">
        <v>-14.7</v>
      </c>
      <c r="AR52" s="337">
        <v>26</v>
      </c>
    </row>
    <row r="53" spans="1:44" ht="13.2" x14ac:dyDescent="0.2">
      <c r="A53" s="259"/>
      <c r="AK53" s="315" t="s">
        <v>519</v>
      </c>
      <c r="AL53" s="316"/>
      <c r="AM53" s="324">
        <v>1160829</v>
      </c>
      <c r="AN53" s="325">
        <v>39456</v>
      </c>
      <c r="AO53" s="326">
        <v>34.4</v>
      </c>
      <c r="AP53" s="327">
        <v>53895</v>
      </c>
      <c r="AQ53" s="328">
        <v>-8.8000000000000007</v>
      </c>
      <c r="AR53" s="329">
        <v>43.2</v>
      </c>
    </row>
    <row r="54" spans="1:44" ht="13.2" x14ac:dyDescent="0.2">
      <c r="A54" s="259"/>
      <c r="AK54" s="330"/>
      <c r="AL54" s="331" t="s">
        <v>518</v>
      </c>
      <c r="AM54" s="332">
        <v>904399</v>
      </c>
      <c r="AN54" s="333">
        <v>30740</v>
      </c>
      <c r="AO54" s="334">
        <v>34.299999999999997</v>
      </c>
      <c r="AP54" s="335">
        <v>31224</v>
      </c>
      <c r="AQ54" s="336">
        <v>4.4000000000000004</v>
      </c>
      <c r="AR54" s="337">
        <v>29.9</v>
      </c>
    </row>
    <row r="55" spans="1:44" ht="13.2" x14ac:dyDescent="0.2">
      <c r="A55" s="259"/>
      <c r="AK55" s="315" t="s">
        <v>520</v>
      </c>
      <c r="AL55" s="316"/>
      <c r="AM55" s="324">
        <v>1039986</v>
      </c>
      <c r="AN55" s="325">
        <v>35579</v>
      </c>
      <c r="AO55" s="326">
        <v>-9.8000000000000007</v>
      </c>
      <c r="AP55" s="327">
        <v>56181</v>
      </c>
      <c r="AQ55" s="328">
        <v>4.2</v>
      </c>
      <c r="AR55" s="329">
        <v>-14</v>
      </c>
    </row>
    <row r="56" spans="1:44" ht="13.2" x14ac:dyDescent="0.2">
      <c r="A56" s="259"/>
      <c r="AK56" s="330"/>
      <c r="AL56" s="331" t="s">
        <v>518</v>
      </c>
      <c r="AM56" s="332">
        <v>535181</v>
      </c>
      <c r="AN56" s="333">
        <v>18309</v>
      </c>
      <c r="AO56" s="334">
        <v>-40.4</v>
      </c>
      <c r="AP56" s="335">
        <v>32039</v>
      </c>
      <c r="AQ56" s="336">
        <v>2.6</v>
      </c>
      <c r="AR56" s="337">
        <v>-43</v>
      </c>
    </row>
    <row r="57" spans="1:44" ht="13.2" x14ac:dyDescent="0.2">
      <c r="A57" s="259"/>
      <c r="AK57" s="315" t="s">
        <v>521</v>
      </c>
      <c r="AL57" s="316"/>
      <c r="AM57" s="324">
        <v>705612</v>
      </c>
      <c r="AN57" s="325">
        <v>24094</v>
      </c>
      <c r="AO57" s="326">
        <v>-32.299999999999997</v>
      </c>
      <c r="AP57" s="327">
        <v>47730</v>
      </c>
      <c r="AQ57" s="328">
        <v>-15</v>
      </c>
      <c r="AR57" s="329">
        <v>-17.3</v>
      </c>
    </row>
    <row r="58" spans="1:44" ht="13.2" x14ac:dyDescent="0.2">
      <c r="A58" s="259"/>
      <c r="AK58" s="330"/>
      <c r="AL58" s="331" t="s">
        <v>518</v>
      </c>
      <c r="AM58" s="332">
        <v>399185</v>
      </c>
      <c r="AN58" s="333">
        <v>13631</v>
      </c>
      <c r="AO58" s="334">
        <v>-25.6</v>
      </c>
      <c r="AP58" s="335">
        <v>26378</v>
      </c>
      <c r="AQ58" s="336">
        <v>-17.7</v>
      </c>
      <c r="AR58" s="337">
        <v>-7.9</v>
      </c>
    </row>
    <row r="59" spans="1:44" ht="13.2" x14ac:dyDescent="0.2">
      <c r="A59" s="259"/>
      <c r="AK59" s="315" t="s">
        <v>522</v>
      </c>
      <c r="AL59" s="316"/>
      <c r="AM59" s="324">
        <v>986720</v>
      </c>
      <c r="AN59" s="325">
        <v>33728</v>
      </c>
      <c r="AO59" s="326">
        <v>40</v>
      </c>
      <c r="AP59" s="327">
        <v>61921</v>
      </c>
      <c r="AQ59" s="328">
        <v>29.7</v>
      </c>
      <c r="AR59" s="329">
        <v>10.3</v>
      </c>
    </row>
    <row r="60" spans="1:44" ht="13.2" x14ac:dyDescent="0.2">
      <c r="A60" s="259"/>
      <c r="AK60" s="330"/>
      <c r="AL60" s="331" t="s">
        <v>518</v>
      </c>
      <c r="AM60" s="332">
        <v>642686</v>
      </c>
      <c r="AN60" s="333">
        <v>21968</v>
      </c>
      <c r="AO60" s="334">
        <v>61.2</v>
      </c>
      <c r="AP60" s="335">
        <v>34719</v>
      </c>
      <c r="AQ60" s="336">
        <v>31.6</v>
      </c>
      <c r="AR60" s="337">
        <v>29.6</v>
      </c>
    </row>
    <row r="61" spans="1:44" ht="13.2" x14ac:dyDescent="0.2">
      <c r="A61" s="259"/>
      <c r="AK61" s="315" t="s">
        <v>523</v>
      </c>
      <c r="AL61" s="338"/>
      <c r="AM61" s="324">
        <v>952410</v>
      </c>
      <c r="AN61" s="325">
        <v>32442</v>
      </c>
      <c r="AO61" s="326">
        <v>-0.2</v>
      </c>
      <c r="AP61" s="327">
        <v>55769</v>
      </c>
      <c r="AQ61" s="339">
        <v>4</v>
      </c>
      <c r="AR61" s="329">
        <v>-4.2</v>
      </c>
    </row>
    <row r="62" spans="1:44" ht="13.2" x14ac:dyDescent="0.2">
      <c r="A62" s="259"/>
      <c r="AK62" s="330"/>
      <c r="AL62" s="331" t="s">
        <v>518</v>
      </c>
      <c r="AM62" s="332">
        <v>631824</v>
      </c>
      <c r="AN62" s="333">
        <v>21508</v>
      </c>
      <c r="AO62" s="334">
        <v>8.1999999999999993</v>
      </c>
      <c r="AP62" s="335">
        <v>30852</v>
      </c>
      <c r="AQ62" s="336">
        <v>1.2</v>
      </c>
      <c r="AR62" s="337">
        <v>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uY0Ue1whVT3YPf3rX5mE3YaW8//UW0wtrXkj+x1kOL4jj8Vdhk9ooWNh4rpE/DPxxX57IYQGh43BKDdwP/x7kA==" saltValue="9yW7zRy0qH/oYdGGf8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3HvTPE1q6+yqPEMNyLi5hffTlUuW3kDok8t+gXH3W4eTri1U0ZsHQBBPSdRg4M9MZOWYS7RwbdmjcTj7kp2e+Q==" saltValue="1zvcOjCnOCvFm41e0pjo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ASATiwE2G2FtMZXkIM9wgtSTJbFg+/vplqyhdHCE/IhsWwjWQKJc+MMVzkbzScvH4FMhfDpDBxoC//9kC33byw==" saltValue="DO9rvZEF8eprNfgrxeeF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4"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3" t="s">
        <v>3</v>
      </c>
      <c r="D47" s="1153"/>
      <c r="E47" s="1154"/>
      <c r="F47" s="11">
        <v>22.06</v>
      </c>
      <c r="G47" s="12">
        <v>22.06</v>
      </c>
      <c r="H47" s="12">
        <v>23.36</v>
      </c>
      <c r="I47" s="12">
        <v>28.54</v>
      </c>
      <c r="J47" s="13">
        <v>26.93</v>
      </c>
    </row>
    <row r="48" spans="2:10" ht="57.75" customHeight="1" x14ac:dyDescent="0.2">
      <c r="B48" s="14"/>
      <c r="C48" s="1155" t="s">
        <v>4</v>
      </c>
      <c r="D48" s="1155"/>
      <c r="E48" s="1156"/>
      <c r="F48" s="15">
        <v>7.51</v>
      </c>
      <c r="G48" s="16">
        <v>6.38</v>
      </c>
      <c r="H48" s="16">
        <v>16.45</v>
      </c>
      <c r="I48" s="16">
        <v>14.38</v>
      </c>
      <c r="J48" s="17">
        <v>7.8</v>
      </c>
    </row>
    <row r="49" spans="2:10" ht="57.75" customHeight="1" thickBot="1" x14ac:dyDescent="0.25">
      <c r="B49" s="18"/>
      <c r="C49" s="1157" t="s">
        <v>5</v>
      </c>
      <c r="D49" s="1157"/>
      <c r="E49" s="1158"/>
      <c r="F49" s="19" t="s">
        <v>530</v>
      </c>
      <c r="G49" s="20" t="s">
        <v>531</v>
      </c>
      <c r="H49" s="20">
        <v>13.08</v>
      </c>
      <c r="I49" s="20">
        <v>2.41</v>
      </c>
      <c r="J49" s="21" t="s">
        <v>532</v>
      </c>
    </row>
    <row r="50" spans="2:10" ht="13.2" x14ac:dyDescent="0.2"/>
  </sheetData>
  <sheetProtection algorithmName="SHA-512" hashValue="xMbU4ictfQ3dxkeAl2KOlBjbHYzt/9AolgfvClDd0BTCEhFNDO8RtcSMQ7XSysNJY6qrTQ3N91feCz2RZriN9g==" saltValue="OxfFIQ1+i0xZ9zH4s1CU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2025-09-16T04:08:56Z</cp:lastPrinted>
  <dcterms:created xsi:type="dcterms:W3CDTF">2025-02-19T02:56:55Z</dcterms:created>
  <dcterms:modified xsi:type="dcterms:W3CDTF">2025-09-16T04:08:57Z</dcterms:modified>
  <cp:category/>
</cp:coreProperties>
</file>