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8_{26CA39F5-8A20-4680-8B2B-38B8BBB38296}" xr6:coauthVersionLast="47" xr6:coauthVersionMax="47" xr10:uidLastSave="{00000000-0000-0000-0000-000000000000}"/>
  <workbookProtection workbookPassword="AD67" lockStructure="1"/>
  <bookViews>
    <workbookView xWindow="490" yWindow="140" windowWidth="18010" windowHeight="109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9" l="1"/>
  <c r="AO34" i="9"/>
  <c r="W36" i="9"/>
  <c r="W35" i="9"/>
  <c r="W34" i="9"/>
  <c r="CQ43" i="9"/>
  <c r="CO43" i="9" s="1"/>
  <c r="CQ42" i="9"/>
  <c r="CO42" i="9" s="1"/>
  <c r="CQ41" i="9"/>
  <c r="CO41" i="9" s="1"/>
  <c r="CQ40" i="9"/>
  <c r="CQ39" i="9"/>
  <c r="CO39" i="9" s="1"/>
  <c r="CQ38" i="9"/>
  <c r="CQ37" i="9"/>
  <c r="CO37" i="9" s="1"/>
  <c r="CQ36" i="9"/>
  <c r="CO36" i="9" s="1"/>
  <c r="CQ35" i="9"/>
  <c r="CQ34" i="9"/>
  <c r="CO34" i="9" s="1"/>
  <c r="DG43" i="9"/>
  <c r="DG42" i="9"/>
  <c r="DG41" i="9"/>
  <c r="DG40" i="9"/>
  <c r="DG39" i="9"/>
  <c r="DG38" i="9"/>
  <c r="DG37" i="9"/>
  <c r="DG36" i="9"/>
  <c r="DG35" i="9"/>
  <c r="DG34" i="9"/>
  <c r="BY43" i="9"/>
  <c r="BW43" i="9" s="1"/>
  <c r="BY42" i="9"/>
  <c r="BY41" i="9"/>
  <c r="BY40" i="9"/>
  <c r="BY39" i="9"/>
  <c r="BY38" i="9"/>
  <c r="BY37" i="9"/>
  <c r="BY36" i="9"/>
  <c r="BY35" i="9"/>
  <c r="BY34" i="9"/>
  <c r="E43" i="9"/>
  <c r="C43" i="9" s="1"/>
  <c r="E42" i="9"/>
  <c r="E41" i="9"/>
  <c r="C41" i="9" s="1"/>
  <c r="E40" i="9"/>
  <c r="E39" i="9"/>
  <c r="E38" i="9"/>
  <c r="C38" i="9" s="1"/>
  <c r="E37" i="9"/>
  <c r="E36" i="9"/>
  <c r="E35" i="9"/>
  <c r="E34" i="9"/>
  <c r="C34" i="9"/>
  <c r="C36" i="9"/>
  <c r="C37" i="9"/>
  <c r="C39" i="9"/>
  <c r="C40" i="9"/>
  <c r="C42" i="9"/>
  <c r="U37" i="9"/>
  <c r="U38" i="9"/>
  <c r="U39" i="9"/>
  <c r="U40" i="9"/>
  <c r="U41" i="9"/>
  <c r="U42" i="9"/>
  <c r="U43" i="9"/>
  <c r="AM35" i="9"/>
  <c r="AM36" i="9"/>
  <c r="AM37" i="9"/>
  <c r="AM38" i="9"/>
  <c r="AM39" i="9"/>
  <c r="AM40" i="9"/>
  <c r="AM41" i="9"/>
  <c r="AM42" i="9"/>
  <c r="AM43" i="9"/>
  <c r="BE35" i="9"/>
  <c r="CO35" i="9"/>
  <c r="BE36" i="9"/>
  <c r="BE37" i="9"/>
  <c r="BE38" i="9"/>
  <c r="CO38" i="9"/>
  <c r="BE39" i="9"/>
  <c r="BE40" i="9"/>
  <c r="CO40" i="9"/>
  <c r="BE41" i="9"/>
  <c r="BE42" i="9"/>
  <c r="BE43"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5" i="9" l="1"/>
  <c r="U34" i="9" l="1"/>
  <c r="U35" i="9" s="1"/>
  <c r="U36" i="9" s="1"/>
  <c r="AM34" i="9" l="1"/>
  <c r="BE34" i="9" s="1"/>
  <c r="BW34" i="9" s="1"/>
  <c r="BW35" i="9" s="1"/>
  <c r="BW36" i="9" s="1"/>
  <c r="BW37" i="9" s="1"/>
  <c r="BW38" i="9" s="1"/>
  <c r="BW39" i="9" s="1"/>
  <c r="BW40" i="9" s="1"/>
  <c r="BW41" i="9" s="1"/>
  <c r="BW42" i="9" s="1"/>
</calcChain>
</file>

<file path=xl/sharedStrings.xml><?xml version="1.0" encoding="utf-8"?>
<sst xmlns="http://schemas.openxmlformats.org/spreadsheetml/2006/main" count="1011" uniqueCount="585">
  <si>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</si>
  <si>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</si>
  <si>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</si>
  <si>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</si>
  <si>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</si>
  <si>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</si>
  <si>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</si>
  <si>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</si>
  <si>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</si>
  <si>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</si>
  <si>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</si>
  <si>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</si>
  <si>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</si>
  <si>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</si>
  <si>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</si>
  <si>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</si>
  <si>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</si>
  <si>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</si>
  <si>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</si>
  <si>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</si>
  <si>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</si>
  <si>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</si>
  <si>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</si>
  <si>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</si>
  <si>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</si>
  <si>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</si>
  <si>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</si>
  <si>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</si>
  <si>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</si>
  <si>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</si>
  <si>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</si>
  <si>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</si>
  <si>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</si>
  <si>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</si>
  <si>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</si>
  <si>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</si>
  <si>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</si>
  <si>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</si>
  <si>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</si>
  <si>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</si>
  <si>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※平成25年度中に市町村合併した団体で、合併前の団体ごとの決算に基づく実質公債費比率を算出していない団体については、グラフを表記しない。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</si>
  <si>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</si>
  <si>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</si>
  <si>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</si>
  <si>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</si>
  <si>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</si>
  <si>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</si>
  <si>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</si>
  <si>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</si>
  <si>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</si>
  <si>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</si>
  <si>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H20</t>
  </si>
  <si>
    <t>H21</t>
  </si>
  <si>
    <t>H22</t>
  </si>
  <si>
    <t>H23</t>
  </si>
  <si>
    <t>H24</t>
  </si>
  <si>
    <t>▲ 0.15</t>
  </si>
  <si>
    <t>▲ 5.40</t>
  </si>
  <si>
    <t>▲ 1.68</t>
  </si>
  <si>
    <t>水道事業会計</t>
  </si>
  <si>
    <t>一般会計</t>
  </si>
  <si>
    <t>国民健康保険事業特別会計</t>
  </si>
  <si>
    <t>介護保険事業特別会計</t>
  </si>
  <si>
    <t>公共下水道事業特別会計</t>
  </si>
  <si>
    <t>後期高齢者医療事業特別会計</t>
  </si>
  <si>
    <t>土地取得事業特別会計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</si>
  <si>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</si>
  <si>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</si>
  <si>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</si>
  <si>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</si>
  <si>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</si>
  <si>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</si>
  <si>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</si>
  <si>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</si>
  <si>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</si>
  <si>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</si>
  <si>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</si>
  <si>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</si>
  <si>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</si>
  <si>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</si>
  <si>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</si>
  <si>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</si>
  <si>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</si>
  <si>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</si>
  <si>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</si>
  <si>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</si>
  <si>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</si>
  <si>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</si>
  <si>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</si>
  <si>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</si>
  <si>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</si>
  <si>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</si>
  <si>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</si>
  <si>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</si>
  <si>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</si>
  <si>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</si>
  <si>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</si>
  <si>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</si>
  <si>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</si>
  <si>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※平成25年度中に市町村合併した団体で、合併前の団体ごとの決算に基づく連結実質赤字比率を算出していない団体については、グラフを表記しない。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</si>
  <si>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</si>
  <si>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</si>
  <si>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</si>
  <si>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</si>
  <si>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</si>
  <si>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</si>
  <si>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</si>
  <si>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</si>
  <si>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</si>
  <si>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</si>
  <si>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</si>
  <si>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</si>
  <si>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※平成25年度中に市町村合併した団体で、合併前の団体ごとの決算に基づく実質公債費比率を算出していない団体については、グラフを表記しない。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</si>
  <si>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</si>
  <si>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</si>
  <si>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※平成25年度中に市町村合併した団体で、合併前の団体ごとの決算に基づく将来負担比率を算出していない団体については、グラフを表記しない。</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</si>
  <si>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</si>
  <si>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</si>
  <si>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</si>
  <si>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</si>
  <si>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</si>
  <si>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</si>
  <si>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</si>
  <si>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</si>
  <si>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</si>
  <si>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</si>
  <si>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</si>
  <si>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</si>
  <si>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</si>
  <si>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</si>
  <si>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</si>
  <si>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</si>
  <si>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</si>
  <si>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</si>
  <si>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</si>
  <si>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</si>
  <si>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</si>
  <si>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平成24年度　財政状況資料集</t>
    <phoneticPr fontId="22"/>
  </si>
  <si>
    <t>総括表（市町村）</t>
    <rPh sb="0" eb="2">
      <t>ソウカツ</t>
    </rPh>
    <rPh sb="2" eb="3">
      <t>ヒョウ</t>
    </rPh>
    <rPh sb="4" eb="7">
      <t>シチョウソン</t>
    </rPh>
    <phoneticPr fontId="22"/>
  </si>
  <si>
    <t>都道府県名</t>
    <phoneticPr fontId="22"/>
  </si>
  <si>
    <t>静岡県</t>
    <phoneticPr fontId="22"/>
  </si>
  <si>
    <t>市町村類型</t>
    <phoneticPr fontId="22"/>
  </si>
  <si>
    <t>Ⅴ－１</t>
    <phoneticPr fontId="22"/>
  </si>
  <si>
    <t>指定団体等の指定状況</t>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</si>
  <si>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</si>
  <si>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</si>
  <si>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</si>
  <si>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</si>
  <si>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</si>
  <si>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</si>
  <si>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</si>
  <si>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</si>
  <si>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</si>
  <si>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</si>
  <si>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</si>
  <si>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吉田町</t>
    <phoneticPr fontId="22"/>
  </si>
  <si>
    <t>地方交付税種地</t>
    <rPh sb="0" eb="2">
      <t>チホウ</t>
    </rPh>
    <rPh sb="2" eb="5">
      <t>コウフゼイ</t>
    </rPh>
    <rPh sb="5" eb="6">
      <t>シュ</t>
    </rPh>
    <rPh sb="6" eb="7">
      <t>チ</t>
    </rPh>
    <phoneticPr fontId="22"/>
  </si>
  <si>
    <t>2-3</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</si>
  <si>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</si>
  <si>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</si>
  <si>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</si>
  <si>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</si>
  <si>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</si>
  <si>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</si>
  <si>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</si>
  <si>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</si>
  <si>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</si>
  <si>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</si>
  <si>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</si>
  <si>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</si>
  <si>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</si>
  <si>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</si>
  <si>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</si>
  <si>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</si>
  <si>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</si>
  <si>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</si>
  <si>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</si>
  <si>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</si>
  <si>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</si>
  <si>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</si>
  <si>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</si>
  <si>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</si>
  <si>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4.1</t>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</si>
  <si>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</si>
  <si>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</si>
  <si>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</si>
  <si>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</si>
  <si>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</si>
  <si>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r>
      <t>住民基本台帳人口
(※</t>
    </r>
    <r>
      <rPr>
        <sz val="9"/>
        <color indexed="8"/>
        <rFont val="ＭＳ ゴシック"/>
        <family val="3"/>
        <charset val="128"/>
      </rPr>
      <t>7</t>
    </r>
    <r>
      <rPr>
        <sz val="9"/>
        <color indexed="8"/>
        <rFont val="ＭＳ ゴシック"/>
        <family val="3"/>
        <charset val="128"/>
      </rPr>
      <t>)</t>
    </r>
    <rPh sb="0" eb="2">
      <t>ジュウミン</t>
    </rPh>
    <rPh sb="2" eb="4">
      <t>キホン</t>
    </rPh>
    <rPh sb="4" eb="6">
      <t>ダイチョウ</t>
    </rPh>
    <rPh sb="6" eb="8">
      <t>ジンコウ</t>
    </rPh>
    <phoneticPr fontId="22"/>
  </si>
  <si>
    <t>25.03.31(人)</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</si>
  <si>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</si>
  <si>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</si>
  <si>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低開発</t>
    <rPh sb="0" eb="1">
      <t>テイ</t>
    </rPh>
    <rPh sb="1" eb="3">
      <t>カイハツ</t>
    </rPh>
    <phoneticPr fontId="22"/>
  </si>
  <si>
    <t>×</t>
    <phoneticPr fontId="22"/>
  </si>
  <si>
    <t>積立金取崩し額</t>
    <phoneticPr fontId="34"/>
  </si>
  <si>
    <t>　連結実質赤字比率</t>
    <rPh sb="1" eb="3">
      <t>レンケツ</t>
    </rPh>
    <rPh sb="3" eb="5">
      <t>ジッシツ</t>
    </rPh>
    <rPh sb="5" eb="7">
      <t>アカジ</t>
    </rPh>
    <rPh sb="7" eb="9">
      <t>ヒリツ</t>
    </rPh>
    <phoneticPr fontId="22"/>
  </si>
  <si>
    <t>-</t>
    <phoneticPr fontId="22"/>
  </si>
  <si>
    <t>うち日本人(人)</t>
    <phoneticPr fontId="22"/>
  </si>
  <si>
    <t>第1次</t>
    <rPh sb="0" eb="1">
      <t>ダイ</t>
    </rPh>
    <rPh sb="2" eb="3">
      <t>ジ</t>
    </rPh>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</si>
  <si>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</si>
  <si>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</si>
  <si>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</si>
  <si>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</si>
  <si>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24.03.31(人)</t>
    <phoneticPr fontId="22"/>
  </si>
  <si>
    <t>　将来負担比率</t>
    <rPh sb="1" eb="3">
      <t>ショウライ</t>
    </rPh>
    <rPh sb="3" eb="5">
      <t>フタン</t>
    </rPh>
    <rPh sb="5" eb="7">
      <t>ヒリツ</t>
    </rPh>
    <phoneticPr fontId="22"/>
  </si>
  <si>
    <t>うち日本人(人)</t>
    <phoneticPr fontId="22"/>
  </si>
  <si>
    <t>第2次</t>
    <rPh sb="0" eb="1">
      <t>ダイ</t>
    </rPh>
    <rPh sb="2" eb="3">
      <t>ジ</t>
    </rPh>
    <phoneticPr fontId="22"/>
  </si>
  <si>
    <t>基準財政収入額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</si>
  <si>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</si>
  <si>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</si>
  <si>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2.3</t>
    <phoneticPr fontId="22"/>
  </si>
  <si>
    <t>基準財政需要額</t>
    <phoneticPr fontId="34"/>
  </si>
  <si>
    <t>うち日本人(％)</t>
    <phoneticPr fontId="22"/>
  </si>
  <si>
    <t>-0.9</t>
    <phoneticPr fontId="22"/>
  </si>
  <si>
    <t>第3次</t>
    <rPh sb="0" eb="1">
      <t>ダイ</t>
    </rPh>
    <rPh sb="2" eb="3">
      <t>ジ</t>
    </rPh>
    <phoneticPr fontId="22"/>
  </si>
  <si>
    <t>標準税収入額等</t>
    <phoneticPr fontId="34"/>
  </si>
  <si>
    <t>面積 (k㎡)</t>
    <rPh sb="0" eb="2">
      <t>メンセキ</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</si>
  <si>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</si>
  <si>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人口密度 (人/k㎡)</t>
    <rPh sb="0" eb="2">
      <t>ジンコウ</t>
    </rPh>
    <rPh sb="2" eb="4">
      <t>ミツド</t>
    </rPh>
    <phoneticPr fontId="22"/>
  </si>
  <si>
    <t>歳入一般財源等</t>
    <rPh sb="0" eb="2">
      <t>サイニュウ</t>
    </rPh>
    <rPh sb="2" eb="4">
      <t>イッパン</t>
    </rPh>
    <rPh sb="4" eb="6">
      <t>ザイゲン</t>
    </rPh>
    <rPh sb="6" eb="7">
      <t>トウ</t>
    </rPh>
    <phoneticPr fontId="34"/>
  </si>
  <si>
    <t>世帯数 (世帯)</t>
    <rPh sb="0" eb="3">
      <t>セタイスウ</t>
    </rPh>
    <phoneticPr fontId="22"/>
  </si>
  <si>
    <t>職員の状況</t>
    <rPh sb="0" eb="2">
      <t>ショクイン</t>
    </rPh>
    <rPh sb="3" eb="5">
      <t>ジョウキョウ</t>
    </rPh>
    <phoneticPr fontId="22"/>
  </si>
  <si>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</si>
  <si>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</si>
  <si>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</si>
  <si>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</si>
  <si>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</si>
  <si>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</si>
  <si>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</si>
  <si>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</si>
  <si>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</si>
  <si>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</si>
  <si>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</si>
  <si>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</si>
  <si>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</si>
  <si>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</si>
  <si>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</si>
  <si>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</si>
  <si>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</si>
  <si>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</si>
  <si>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</si>
  <si>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</si>
  <si>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</si>
  <si>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</si>
  <si>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</si>
  <si>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</si>
  <si>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</si>
  <si>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</si>
  <si>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</si>
  <si>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104.4                 ( 96.4 )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</si>
  <si>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</si>
  <si>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</si>
  <si>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</si>
  <si>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</si>
  <si>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</si>
  <si>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</si>
  <si>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</si>
  <si>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</si>
  <si>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</si>
  <si>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</si>
  <si>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</si>
  <si>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</si>
  <si>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</si>
  <si>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</si>
  <si>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</si>
  <si>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</si>
  <si>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</si>
  <si>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</si>
  <si>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</si>
  <si>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</si>
  <si>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</si>
  <si>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※7：住民基本台帳法の改正により、平成25年3月31日現在の住民基本台帳登載人口については、外国人住民を含む。</t>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</si>
  <si>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</si>
  <si>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</si>
  <si>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</si>
  <si>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</si>
  <si>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</si>
  <si>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</si>
  <si>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</si>
  <si>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</si>
  <si>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</si>
  <si>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</si>
  <si>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</si>
  <si>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</si>
  <si>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</si>
  <si>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</si>
  <si>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</si>
  <si>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</si>
  <si>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</si>
  <si>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</si>
  <si>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</si>
  <si>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</si>
  <si>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</si>
  <si>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</si>
  <si>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</si>
  <si>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</si>
  <si>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</si>
  <si>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</si>
  <si>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</si>
  <si>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</si>
  <si>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</si>
  <si>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</si>
  <si>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</si>
  <si>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</si>
  <si>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</si>
  <si>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</si>
  <si>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</si>
  <si>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</si>
  <si>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</si>
  <si>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</si>
  <si>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</si>
  <si>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</si>
  <si>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</si>
  <si>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</si>
  <si>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</si>
  <si>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地方交付税</t>
  </si>
  <si>
    <t>　　鉱産税</t>
    <phoneticPr fontId="22"/>
  </si>
  <si>
    <t>災害復旧費</t>
  </si>
  <si>
    <t>　普通交付税</t>
    <phoneticPr fontId="22"/>
  </si>
  <si>
    <t>　　特別土地保有税</t>
    <phoneticPr fontId="22"/>
  </si>
  <si>
    <t>公債費</t>
  </si>
  <si>
    <t>　特別交付税</t>
    <phoneticPr fontId="22"/>
  </si>
  <si>
    <t>　法定外普通税</t>
    <phoneticPr fontId="22"/>
  </si>
  <si>
    <t>諸支出費</t>
  </si>
  <si>
    <t>目的税</t>
  </si>
  <si>
    <t>前年度繰上充用金</t>
    <phoneticPr fontId="22"/>
  </si>
  <si>
    <t>(一般財源計)</t>
    <phoneticPr fontId="22"/>
  </si>
  <si>
    <t>　法定目的税</t>
    <phoneticPr fontId="22"/>
  </si>
  <si>
    <t>歳出合計</t>
  </si>
  <si>
    <t>交通安全対策特別交付金</t>
    <phoneticPr fontId="22"/>
  </si>
  <si>
    <t>　　入湯税</t>
    <phoneticPr fontId="22"/>
  </si>
  <si>
    <t>分担金・負担金</t>
  </si>
  <si>
    <t>　　事業所税</t>
    <phoneticPr fontId="22"/>
  </si>
  <si>
    <t>性質別歳出の状況（単位 千円・％）</t>
    <rPh sb="0" eb="2">
      <t>セイシツ</t>
    </rPh>
    <phoneticPr fontId="22"/>
  </si>
  <si>
    <t>使用料</t>
  </si>
  <si>
    <t>　　都市計画税</t>
    <phoneticPr fontId="22"/>
  </si>
  <si>
    <t>決算額</t>
  </si>
  <si>
    <t>構成比</t>
    <phoneticPr fontId="22"/>
  </si>
  <si>
    <t>充当一般財源等</t>
    <phoneticPr fontId="22"/>
  </si>
  <si>
    <t>経常経費充当一般財源等</t>
  </si>
  <si>
    <t>手数料</t>
  </si>
  <si>
    <t>　　水利地益税等</t>
    <phoneticPr fontId="22"/>
  </si>
  <si>
    <t>義務的経費計</t>
    <rPh sb="0" eb="3">
      <t>ギムテキ</t>
    </rPh>
    <rPh sb="3" eb="5">
      <t>ケイヒ</t>
    </rPh>
    <rPh sb="5" eb="6">
      <t>ケイ</t>
    </rPh>
    <phoneticPr fontId="22"/>
  </si>
  <si>
    <t>国庫支出金</t>
  </si>
  <si>
    <t>　法定外目的税</t>
    <phoneticPr fontId="22"/>
  </si>
  <si>
    <t>　人件費</t>
    <phoneticPr fontId="22"/>
  </si>
  <si>
    <t>国有提供交付金(特別区財調交付金)</t>
  </si>
  <si>
    <t>旧法による税</t>
  </si>
  <si>
    <t>　　うち職員給</t>
    <rPh sb="4" eb="6">
      <t>ショクイン</t>
    </rPh>
    <rPh sb="6" eb="7">
      <t>キュウ</t>
    </rPh>
    <phoneticPr fontId="22"/>
  </si>
  <si>
    <t>都道府県支出金</t>
  </si>
  <si>
    <t>合計</t>
  </si>
  <si>
    <t>　扶助費</t>
    <phoneticPr fontId="22"/>
  </si>
  <si>
    <t>財産収入</t>
  </si>
  <si>
    <t>　公債費</t>
    <phoneticPr fontId="22"/>
  </si>
  <si>
    <t>寄附金</t>
  </si>
  <si>
    <t>平成24年度</t>
    <rPh sb="0" eb="2">
      <t>ヘイセイ</t>
    </rPh>
    <rPh sb="4" eb="6">
      <t>ネンド</t>
    </rPh>
    <phoneticPr fontId="22"/>
  </si>
  <si>
    <t>平成23年度</t>
    <rPh sb="0" eb="2">
      <t>ヘイセイ</t>
    </rPh>
    <rPh sb="4" eb="6">
      <t>ネンド</t>
    </rPh>
    <phoneticPr fontId="22"/>
  </si>
  <si>
    <t>内訳</t>
    <rPh sb="0" eb="2">
      <t>ウチワケ</t>
    </rPh>
    <phoneticPr fontId="22"/>
  </si>
  <si>
    <t>繰入金</t>
  </si>
  <si>
    <t>徴収率
(％)</t>
    <rPh sb="0" eb="2">
      <t>チョウシュウ</t>
    </rPh>
    <rPh sb="2" eb="3">
      <t>リツ</t>
    </rPh>
    <phoneticPr fontId="22"/>
  </si>
  <si>
    <t>現年</t>
    <rPh sb="0" eb="1">
      <t>ゲン</t>
    </rPh>
    <rPh sb="1" eb="2">
      <t>ネン</t>
    </rPh>
    <phoneticPr fontId="22"/>
  </si>
  <si>
    <t>繰越金</t>
  </si>
  <si>
    <t>市町村民税</t>
    <rPh sb="0" eb="3">
      <t>シチョウソン</t>
    </rPh>
    <rPh sb="3" eb="4">
      <t>ミン</t>
    </rPh>
    <rPh sb="4" eb="5">
      <t>ゼイ</t>
    </rPh>
    <phoneticPr fontId="22"/>
  </si>
  <si>
    <t>諸収入</t>
  </si>
  <si>
    <t>純固定資産税</t>
    <rPh sb="0" eb="1">
      <t>ジュン</t>
    </rPh>
    <rPh sb="1" eb="3">
      <t>コテイ</t>
    </rPh>
    <rPh sb="3" eb="6">
      <t>シサンゼイ</t>
    </rPh>
    <phoneticPr fontId="22"/>
  </si>
  <si>
    <t>一時借入金利子</t>
    <phoneticPr fontId="22"/>
  </si>
  <si>
    <t>地方債</t>
  </si>
  <si>
    <t>その他の経費</t>
    <rPh sb="2" eb="3">
      <t>タ</t>
    </rPh>
    <rPh sb="4" eb="6">
      <t>ケイヒ</t>
    </rPh>
    <phoneticPr fontId="22"/>
  </si>
  <si>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</si>
  <si>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</si>
  <si>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</si>
  <si>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</si>
  <si>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　うち臨時財政対策債</t>
    <phoneticPr fontId="22"/>
  </si>
  <si>
    <t>合計</t>
    <phoneticPr fontId="22"/>
  </si>
  <si>
    <t>実質収支</t>
    <rPh sb="0" eb="2">
      <t>ジッシツ</t>
    </rPh>
    <rPh sb="2" eb="4">
      <t>シュウシ</t>
    </rPh>
    <phoneticPr fontId="22"/>
  </si>
  <si>
    <t>　維持補修費</t>
    <phoneticPr fontId="22"/>
  </si>
  <si>
    <t>歳入合計</t>
    <phoneticPr fontId="22"/>
  </si>
  <si>
    <t>再差引収支</t>
    <rPh sb="0" eb="1">
      <t>サイ</t>
    </rPh>
    <rPh sb="1" eb="3">
      <t>サシヒキ</t>
    </rPh>
    <rPh sb="3" eb="5">
      <t>シュウシ</t>
    </rPh>
    <phoneticPr fontId="22"/>
  </si>
  <si>
    <t>　補助費等</t>
    <rPh sb="1" eb="3">
      <t>ホジョ</t>
    </rPh>
    <rPh sb="3" eb="4">
      <t>ヒ</t>
    </rPh>
    <rPh sb="4" eb="5">
      <t>トウ</t>
    </rPh>
    <phoneticPr fontId="22"/>
  </si>
  <si>
    <t>加入世帯数(世帯)</t>
  </si>
  <si>
    <t>　　うち一部事務組合負担金</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</si>
  <si>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</si>
  <si>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</si>
  <si>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</si>
  <si>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</si>
  <si>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</si>
  <si>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</si>
  <si>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</si>
  <si>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</si>
  <si>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</si>
  <si>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</si>
  <si>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</si>
  <si>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</si>
  <si>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</si>
  <si>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</si>
  <si>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</si>
  <si>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平成24年度</t>
    <phoneticPr fontId="34"/>
  </si>
  <si>
    <t>静岡県吉田町</t>
    <phoneticPr fontId="34"/>
  </si>
  <si>
    <t>普通税</t>
    <rPh sb="0" eb="2">
      <t>フツウ</t>
    </rPh>
    <rPh sb="2" eb="3">
      <t>ゼイ</t>
    </rPh>
    <phoneticPr fontId="20"/>
  </si>
  <si>
    <t>-</t>
    <phoneticPr fontId="34"/>
  </si>
  <si>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</si>
  <si>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</si>
  <si>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</si>
  <si>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</si>
  <si>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</si>
  <si>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</si>
  <si>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</si>
  <si>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</si>
  <si>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</si>
  <si>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</si>
  <si>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</si>
  <si>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t>
    <phoneticPr fontId="34"/>
  </si>
  <si>
    <t>　うち元金</t>
    <phoneticPr fontId="34"/>
  </si>
  <si>
    <t>・計</t>
    <phoneticPr fontId="22"/>
  </si>
  <si>
    <t>　うち利子</t>
    <phoneticPr fontId="34"/>
  </si>
  <si>
    <t>-</t>
    <phoneticPr fontId="34"/>
  </si>
  <si>
    <t>-</t>
    <phoneticPr fontId="34"/>
  </si>
  <si>
    <t>下水道</t>
    <phoneticPr fontId="34"/>
  </si>
  <si>
    <t>病院</t>
    <phoneticPr fontId="34"/>
  </si>
  <si>
    <t>上水道</t>
    <phoneticPr fontId="34"/>
  </si>
  <si>
    <t>工業用水道</t>
    <phoneticPr fontId="34"/>
  </si>
  <si>
    <t>国民健康保険</t>
    <phoneticPr fontId="34"/>
  </si>
  <si>
    <t>普通建設事業費</t>
    <phoneticPr fontId="22"/>
  </si>
  <si>
    <t>　うち補助</t>
    <phoneticPr fontId="22"/>
  </si>
  <si>
    <t>　うち単独</t>
    <phoneticPr fontId="22"/>
  </si>
  <si>
    <t>災害復旧事業費</t>
    <phoneticPr fontId="22"/>
  </si>
  <si>
    <t>-</t>
    <phoneticPr fontId="34"/>
  </si>
  <si>
    <t>失業対策事業費</t>
    <phoneticPr fontId="22"/>
  </si>
  <si>
    <t>歳出合計</t>
    <phoneticPr fontId="22"/>
  </si>
  <si>
    <t>平成24年度</t>
  </si>
  <si>
    <t>静岡県吉田町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</si>
  <si>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</si>
  <si>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</si>
  <si>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</si>
  <si>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</si>
  <si>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</si>
  <si>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</si>
  <si>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</si>
  <si>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</si>
  <si>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</si>
  <si>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</si>
  <si>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</si>
  <si>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</si>
  <si>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</si>
  <si>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</si>
  <si>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</si>
  <si>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</si>
  <si>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</si>
  <si>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</si>
  <si>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</si>
  <si>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</si>
  <si>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</si>
  <si>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</si>
  <si>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土地取得事業特別会計</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</si>
  <si>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</si>
  <si>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</si>
  <si>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</si>
  <si>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</si>
  <si>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</si>
  <si>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</si>
  <si>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</si>
  <si>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</si>
  <si>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</si>
  <si>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</si>
  <si>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</si>
  <si>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</si>
  <si>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</si>
  <si>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</si>
  <si>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国民健康保険事業特別会計</t>
    <phoneticPr fontId="22"/>
  </si>
  <si>
    <t>介護保険事業特別会計</t>
    <phoneticPr fontId="22"/>
  </si>
  <si>
    <t>後期高齢者医療事業特別会計</t>
    <phoneticPr fontId="22"/>
  </si>
  <si>
    <t>水道事業会計</t>
    <phoneticPr fontId="22"/>
  </si>
  <si>
    <t>法適用企業</t>
    <phoneticPr fontId="22"/>
  </si>
  <si>
    <t>公共下水道事業特別会計</t>
    <phoneticPr fontId="22"/>
  </si>
  <si>
    <t>法非適用企業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</si>
  <si>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</si>
  <si>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</si>
  <si>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</si>
  <si>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</si>
  <si>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</si>
  <si>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</si>
  <si>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</si>
  <si>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</si>
  <si>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</si>
  <si>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</si>
  <si>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</si>
  <si>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</si>
  <si>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</si>
  <si>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</si>
  <si>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</si>
  <si>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</si>
  <si>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</si>
  <si>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</si>
  <si>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</si>
  <si>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</si>
  <si>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</si>
  <si>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平成22年度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</si>
  <si>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</si>
  <si>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</si>
  <si>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</si>
  <si>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</si>
  <si>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</si>
  <si>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</si>
  <si>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</si>
  <si>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</si>
  <si>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</si>
  <si>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</si>
  <si>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</si>
  <si>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</si>
  <si>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準元利償還金</t>
    <rPh sb="0" eb="1">
      <t>ジュン</t>
    </rPh>
    <rPh sb="1" eb="3">
      <t>ガンリ</t>
    </rPh>
    <rPh sb="3" eb="6">
      <t>ショウカンキン</t>
    </rPh>
    <phoneticPr fontId="3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</si>
  <si>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</si>
  <si>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</si>
  <si>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</si>
  <si>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</si>
  <si>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</si>
  <si>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</si>
  <si>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</si>
  <si>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</si>
  <si>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</si>
  <si>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</si>
  <si>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</si>
  <si>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</si>
  <si>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</si>
  <si>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t>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</si>
  <si>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</si>
  <si>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t>
    <phoneticPr fontId="22"/>
  </si>
  <si>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</si>
  <si>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</si>
  <si>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</si>
  <si>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</si>
  <si>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</si>
  <si>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</si>
  <si>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</si>
  <si>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</si>
  <si>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</si>
  <si>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</si>
  <si>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</si>
  <si>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</si>
  <si>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</si>
  <si>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</si>
  <si>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</si>
  <si>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</si>
  <si>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</si>
  <si>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</si>
  <si>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公共下水道事業特別会計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</si>
  <si>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</si>
  <si>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t>
    <phoneticPr fontId="22"/>
  </si>
  <si>
    <t xml:space="preserve">基準財政需要額算入見込額 </t>
    <rPh sb="0" eb="2">
      <t>キジュン</t>
    </rPh>
    <rPh sb="2" eb="4">
      <t>ザイセイ</t>
    </rPh>
    <rPh sb="4" eb="7">
      <t>ジュヨウガク</t>
    </rPh>
    <rPh sb="7" eb="9">
      <t>サンニュウ</t>
    </rPh>
    <rPh sb="9" eb="12">
      <t>ミコミガク</t>
    </rPh>
    <phoneticPr fontId="38"/>
  </si>
  <si>
    <t>水道事業会計</t>
    <phoneticPr fontId="22"/>
  </si>
  <si>
    <t>(Ｆ)</t>
    <phoneticPr fontId="22"/>
  </si>
  <si>
    <t>将来負担比率（(Ｅ)－(Ｆ)）／（(Ｃ)－(Ｄ)）×１００</t>
    <rPh sb="0" eb="2">
      <t>ショウライ</t>
    </rPh>
    <rPh sb="2" eb="4">
      <t>フタン</t>
    </rPh>
    <rPh sb="4" eb="6">
      <t>ヒリツ</t>
    </rPh>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</si>
  <si>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</si>
  <si>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</si>
  <si>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</si>
  <si>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</si>
  <si>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</si>
  <si>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</si>
  <si>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</si>
  <si>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</si>
  <si>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</si>
  <si>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</si>
  <si>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t>
    <phoneticPr fontId="22"/>
  </si>
  <si>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</si>
  <si>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</si>
  <si>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</si>
  <si>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</si>
  <si>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</si>
  <si>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</si>
  <si>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</si>
  <si>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</si>
  <si>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</si>
  <si>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</si>
  <si>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</si>
  <si>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</si>
  <si>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</si>
  <si>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</si>
  <si>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吉田町牧之原市広域施設組合</t>
    <rPh sb="0" eb="3">
      <t>ヨシダチョウ</t>
    </rPh>
    <rPh sb="3" eb="7">
      <t>マキノハラシ</t>
    </rPh>
    <rPh sb="7" eb="9">
      <t>コウイキ</t>
    </rPh>
    <rPh sb="9" eb="11">
      <t>シセツ</t>
    </rPh>
    <rPh sb="11" eb="13">
      <t>クミアイ</t>
    </rPh>
    <phoneticPr fontId="22"/>
  </si>
  <si>
    <t>榛原総合病院組合（普通会計分）</t>
    <rPh sb="0" eb="2">
      <t>ハイバラ</t>
    </rPh>
    <rPh sb="2" eb="4">
      <t>ソウゴウ</t>
    </rPh>
    <rPh sb="4" eb="6">
      <t>ビョウイン</t>
    </rPh>
    <rPh sb="6" eb="8">
      <t>クミアイ</t>
    </rPh>
    <rPh sb="9" eb="11">
      <t>フツウ</t>
    </rPh>
    <rPh sb="11" eb="13">
      <t>カイケイ</t>
    </rPh>
    <rPh sb="13" eb="14">
      <t>ブン</t>
    </rPh>
    <phoneticPr fontId="22"/>
  </si>
  <si>
    <t>榛原総合病院組合（事業会計分）</t>
    <rPh sb="0" eb="2">
      <t>ハイバラ</t>
    </rPh>
    <rPh sb="2" eb="4">
      <t>ソウゴウ</t>
    </rPh>
    <rPh sb="4" eb="6">
      <t>ビョウイン</t>
    </rPh>
    <rPh sb="6" eb="8">
      <t>クミアイ</t>
    </rPh>
    <rPh sb="9" eb="11">
      <t>ジギョウ</t>
    </rPh>
    <rPh sb="11" eb="13">
      <t>カイケイ</t>
    </rPh>
    <rPh sb="13" eb="14">
      <t>ブン</t>
    </rPh>
    <phoneticPr fontId="22"/>
  </si>
  <si>
    <t>相寿園管理組合</t>
    <rPh sb="0" eb="1">
      <t>ソウ</t>
    </rPh>
    <rPh sb="1" eb="2">
      <t>ジュ</t>
    </rPh>
    <rPh sb="2" eb="3">
      <t>エン</t>
    </rPh>
    <rPh sb="3" eb="5">
      <t>カンリ</t>
    </rPh>
    <rPh sb="5" eb="7">
      <t>クミアイ</t>
    </rPh>
    <phoneticPr fontId="22"/>
  </si>
  <si>
    <t>駿遠学園管理組合</t>
    <rPh sb="0" eb="2">
      <t>スンエン</t>
    </rPh>
    <rPh sb="2" eb="4">
      <t>ガクエン</t>
    </rPh>
    <rPh sb="4" eb="6">
      <t>カンリ</t>
    </rPh>
    <rPh sb="6" eb="8">
      <t>クミアイ</t>
    </rPh>
    <phoneticPr fontId="22"/>
  </si>
  <si>
    <t>静岡県市町総合事務組合</t>
    <rPh sb="0" eb="3">
      <t>シズオカケン</t>
    </rPh>
    <rPh sb="3" eb="4">
      <t>シ</t>
    </rPh>
    <rPh sb="4" eb="5">
      <t>マチ</t>
    </rPh>
    <rPh sb="5" eb="7">
      <t>ソウゴウ</t>
    </rPh>
    <rPh sb="7" eb="9">
      <t>ジム</t>
    </rPh>
    <rPh sb="9" eb="11">
      <t>クミアイ</t>
    </rPh>
    <phoneticPr fontId="2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</si>
  <si>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</si>
  <si>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2"/>
  </si>
  <si>
    <t>静岡地方税滞納整理機構</t>
    <rPh sb="0" eb="2">
      <t>シズオカ</t>
    </rPh>
    <rPh sb="2" eb="5">
      <t>チホウゼイ</t>
    </rPh>
    <rPh sb="5" eb="7">
      <t>タイノウ</t>
    </rPh>
    <rPh sb="7" eb="9">
      <t>セイリ</t>
    </rPh>
    <rPh sb="9" eb="11">
      <t>キコウ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</si>
</sst>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3" formatCode="0_ "/>
    <numFmt numFmtId="184" formatCode="#,##0;&quot;▲ &quot;#,##0"/>
    <numFmt numFmtId="190" formatCode="#,##0.0_ "/>
    <numFmt numFmtId="191" formatCode="#,##0.0;&quot;▲ &quot;#,##0.0"/>
    <numFmt numFmtId="192" formatCode="#,##0.00;&quot;▲ &quot;#,##0.00"/>
    <numFmt numFmtId="193" formatCode="0.0_ "/>
    <numFmt numFmtId="200" formatCode="0.0_);[Red]\(0.0\)"/>
    <numFmt numFmtId="203" formatCode="&quot;( &quot;0.0&quot; )&quot;;&quot;( &quot;\-0.0&quot; )&quot;"/>
    <numFmt numFmtId="204" formatCode="&quot;(&quot;0&quot;)&quot;"/>
    <numFmt numFmtId="205" formatCode="@&quot; &quot;"/>
    <numFmt numFmtId="210"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bottom style="double">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style="thin">
        <color indexed="64"/>
      </top>
      <bottom/>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s>
  <cellStyleXfs count="8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85">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7" xfId="62" applyNumberFormat="1" applyFont="1" applyFill="1" applyBorder="1" applyAlignment="1" applyProtection="1">
      <alignment horizontal="right" vertical="center" wrapText="1"/>
    </xf>
    <xf numFmtId="0" fontId="25" fillId="0" borderId="18" xfId="62" applyFont="1" applyFill="1" applyBorder="1" applyAlignment="1">
      <alignment horizontal="center" vertical="center" wrapText="1"/>
    </xf>
    <xf numFmtId="179" fontId="25" fillId="0" borderId="19" xfId="62" applyNumberFormat="1" applyFont="1" applyFill="1" applyBorder="1" applyAlignment="1" applyProtection="1">
      <alignment horizontal="right" vertical="center" wrapText="1"/>
    </xf>
    <xf numFmtId="179" fontId="25" fillId="0" borderId="20" xfId="62" applyNumberFormat="1" applyFont="1" applyFill="1" applyBorder="1" applyAlignment="1" applyProtection="1">
      <alignment horizontal="right" vertical="center" wrapText="1"/>
    </xf>
    <xf numFmtId="179" fontId="25" fillId="0" borderId="21" xfId="62" applyNumberFormat="1" applyFont="1" applyFill="1" applyBorder="1" applyAlignment="1" applyProtection="1">
      <alignment horizontal="right" vertical="center" wrapText="1"/>
    </xf>
    <xf numFmtId="0" fontId="25" fillId="0" borderId="22" xfId="62" applyFont="1" applyFill="1" applyBorder="1" applyAlignment="1">
      <alignment horizontal="center" vertical="center"/>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0" xfId="80" applyFont="1">
      <alignment vertical="center"/>
    </xf>
    <xf numFmtId="0" fontId="2" fillId="0" borderId="0" xfId="80">
      <alignment vertical="center"/>
    </xf>
    <xf numFmtId="0" fontId="24" fillId="0" borderId="0" xfId="80" applyFont="1" applyAlignment="1">
      <alignment horizontal="right" vertical="center"/>
    </xf>
    <xf numFmtId="0" fontId="25" fillId="25" borderId="10" xfId="80" applyFont="1" applyFill="1" applyBorder="1" applyAlignment="1"/>
    <xf numFmtId="0" fontId="25" fillId="25" borderId="11" xfId="80" applyFont="1" applyFill="1" applyBorder="1" applyAlignment="1">
      <alignment horizontal="right" vertical="top"/>
    </xf>
    <xf numFmtId="0" fontId="25" fillId="25" borderId="12" xfId="80" applyFont="1" applyFill="1" applyBorder="1" applyAlignment="1">
      <alignment horizontal="right" vertical="top"/>
    </xf>
    <xf numFmtId="0" fontId="25" fillId="25" borderId="26" xfId="80" applyFont="1" applyFill="1" applyBorder="1" applyAlignment="1">
      <alignment horizontal="center" vertical="center"/>
    </xf>
    <xf numFmtId="0" fontId="25" fillId="25" borderId="14" xfId="80" applyFont="1" applyFill="1" applyBorder="1" applyAlignment="1">
      <alignment horizontal="center" vertical="center"/>
    </xf>
    <xf numFmtId="0" fontId="25" fillId="25" borderId="17" xfId="80" applyFont="1" applyFill="1" applyBorder="1" applyAlignment="1">
      <alignment horizontal="center" vertical="center"/>
    </xf>
    <xf numFmtId="0" fontId="25" fillId="0" borderId="27" xfId="80" applyFont="1" applyFill="1" applyBorder="1" applyAlignment="1">
      <alignment vertical="center" wrapText="1"/>
    </xf>
    <xf numFmtId="179" fontId="25" fillId="0" borderId="28" xfId="80" applyNumberFormat="1" applyFont="1" applyFill="1" applyBorder="1" applyAlignment="1">
      <alignment horizontal="right" vertical="center"/>
    </xf>
    <xf numFmtId="179" fontId="25" fillId="0" borderId="29" xfId="80" applyNumberFormat="1" applyFont="1" applyFill="1" applyBorder="1" applyAlignment="1">
      <alignment horizontal="right" vertical="center"/>
    </xf>
    <xf numFmtId="179" fontId="25" fillId="0" borderId="30" xfId="80" applyNumberFormat="1" applyFont="1" applyFill="1" applyBorder="1" applyAlignment="1">
      <alignment horizontal="right" vertical="center"/>
    </xf>
    <xf numFmtId="0" fontId="25" fillId="0" borderId="31" xfId="80" applyFont="1" applyFill="1" applyBorder="1" applyAlignment="1">
      <alignment vertical="center"/>
    </xf>
    <xf numFmtId="179" fontId="25" fillId="0" borderId="32" xfId="80" applyNumberFormat="1" applyFont="1" applyFill="1" applyBorder="1" applyAlignment="1">
      <alignment horizontal="right" vertical="center"/>
    </xf>
    <xf numFmtId="179" fontId="25" fillId="0" borderId="33" xfId="80" applyNumberFormat="1" applyFont="1" applyFill="1" applyBorder="1" applyAlignment="1">
      <alignment horizontal="right" vertical="center"/>
    </xf>
    <xf numFmtId="179" fontId="25" fillId="0" borderId="34" xfId="80" applyNumberFormat="1" applyFont="1" applyFill="1" applyBorder="1" applyAlignment="1">
      <alignment horizontal="right" vertical="center"/>
    </xf>
    <xf numFmtId="0" fontId="25" fillId="0" borderId="18" xfId="80" applyFont="1" applyFill="1" applyBorder="1" applyAlignment="1">
      <alignment vertical="center"/>
    </xf>
    <xf numFmtId="0" fontId="25" fillId="0" borderId="22" xfId="80" applyFont="1" applyFill="1" applyBorder="1" applyAlignment="1">
      <alignment vertical="center"/>
    </xf>
    <xf numFmtId="179" fontId="25" fillId="0" borderId="23" xfId="80" applyNumberFormat="1" applyFont="1" applyFill="1" applyBorder="1" applyAlignment="1">
      <alignment horizontal="right" vertical="center"/>
    </xf>
    <xf numFmtId="179" fontId="25" fillId="0" borderId="24" xfId="80" applyNumberFormat="1" applyFont="1" applyFill="1" applyBorder="1" applyAlignment="1">
      <alignment horizontal="right" vertical="center"/>
    </xf>
    <xf numFmtId="179" fontId="25" fillId="0" borderId="25" xfId="80" applyNumberFormat="1" applyFont="1" applyFill="1" applyBorder="1" applyAlignment="1">
      <alignment horizontal="right" vertical="center"/>
    </xf>
    <xf numFmtId="0" fontId="26" fillId="0" borderId="0" xfId="80" applyFont="1" applyFill="1" applyBorder="1" applyAlignment="1"/>
    <xf numFmtId="0" fontId="26" fillId="0" borderId="0" xfId="80" applyNumberFormat="1" applyFont="1" applyFill="1" applyBorder="1" applyAlignment="1">
      <alignment vertical="center" wrapText="1"/>
    </xf>
    <xf numFmtId="0" fontId="26" fillId="0" borderId="0" xfId="80" applyNumberFormat="1" applyFont="1" applyBorder="1" applyAlignment="1">
      <alignment vertical="center" wrapText="1"/>
    </xf>
    <xf numFmtId="0" fontId="25" fillId="0" borderId="0" xfId="80"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26"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35" xfId="64" applyFont="1" applyFill="1" applyBorder="1" applyAlignment="1">
      <alignment vertical="center" wrapText="1"/>
    </xf>
    <xf numFmtId="184" fontId="26" fillId="0" borderId="28" xfId="64" applyNumberFormat="1" applyFont="1" applyFill="1" applyBorder="1" applyAlignment="1" applyProtection="1">
      <alignment horizontal="right" vertical="center"/>
    </xf>
    <xf numFmtId="184" fontId="26" fillId="0" borderId="29" xfId="64" applyNumberFormat="1" applyFont="1" applyFill="1" applyBorder="1" applyAlignment="1" applyProtection="1">
      <alignment horizontal="right" vertical="center"/>
    </xf>
    <xf numFmtId="184" fontId="26" fillId="0" borderId="30" xfId="64" applyNumberFormat="1" applyFont="1" applyFill="1" applyBorder="1" applyAlignment="1" applyProtection="1">
      <alignment horizontal="right" vertical="center"/>
    </xf>
    <xf numFmtId="0" fontId="26" fillId="0" borderId="36" xfId="64" applyFont="1" applyFill="1" applyBorder="1" applyAlignment="1">
      <alignment vertical="center"/>
    </xf>
    <xf numFmtId="184" fontId="26" fillId="0" borderId="32" xfId="64" applyNumberFormat="1" applyFont="1" applyFill="1" applyBorder="1" applyAlignment="1" applyProtection="1">
      <alignment horizontal="right" vertical="center"/>
    </xf>
    <xf numFmtId="184" fontId="26" fillId="0" borderId="33" xfId="64" applyNumberFormat="1" applyFont="1" applyFill="1" applyBorder="1" applyAlignment="1" applyProtection="1">
      <alignment horizontal="right" vertical="center"/>
    </xf>
    <xf numFmtId="184" fontId="26" fillId="0" borderId="34" xfId="64" applyNumberFormat="1" applyFont="1" applyFill="1" applyBorder="1" applyAlignment="1" applyProtection="1">
      <alignment horizontal="right" vertical="center"/>
    </xf>
    <xf numFmtId="0" fontId="26" fillId="0" borderId="37" xfId="64" applyFont="1" applyFill="1" applyBorder="1" applyAlignment="1">
      <alignment vertical="center"/>
    </xf>
    <xf numFmtId="0" fontId="26" fillId="0" borderId="38" xfId="64" applyFont="1" applyFill="1" applyBorder="1" applyAlignment="1">
      <alignment vertical="center"/>
    </xf>
    <xf numFmtId="184" fontId="26" fillId="0" borderId="23" xfId="64" applyNumberFormat="1" applyFont="1" applyFill="1" applyBorder="1" applyAlignment="1" applyProtection="1">
      <alignment horizontal="right" vertical="center"/>
    </xf>
    <xf numFmtId="184" fontId="26" fillId="0" borderId="24" xfId="64" applyNumberFormat="1" applyFont="1" applyFill="1" applyBorder="1" applyAlignment="1" applyProtection="1">
      <alignment horizontal="right" vertical="center"/>
    </xf>
    <xf numFmtId="184" fontId="26" fillId="0" borderId="25"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26"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7" xfId="63" applyFont="1" applyFill="1" applyBorder="1" applyAlignment="1">
      <alignment horizontal="center" vertical="center"/>
    </xf>
    <xf numFmtId="0" fontId="26" fillId="0" borderId="35" xfId="63" applyFont="1" applyFill="1" applyBorder="1" applyAlignment="1">
      <alignment vertical="center" wrapText="1"/>
    </xf>
    <xf numFmtId="184" fontId="26" fillId="0" borderId="28" xfId="63" applyNumberFormat="1" applyFont="1" applyFill="1" applyBorder="1" applyAlignment="1" applyProtection="1">
      <alignment horizontal="right" vertical="center"/>
    </xf>
    <xf numFmtId="184" fontId="26" fillId="0" borderId="29" xfId="63" applyNumberFormat="1" applyFont="1" applyFill="1" applyBorder="1" applyAlignment="1" applyProtection="1">
      <alignment horizontal="right" vertical="center"/>
    </xf>
    <xf numFmtId="184" fontId="26" fillId="0" borderId="30" xfId="63" applyNumberFormat="1" applyFont="1" applyFill="1" applyBorder="1" applyAlignment="1" applyProtection="1">
      <alignment horizontal="right" vertical="center"/>
    </xf>
    <xf numFmtId="0" fontId="26" fillId="0" borderId="36" xfId="63" applyFont="1" applyFill="1" applyBorder="1" applyAlignment="1">
      <alignment vertical="center"/>
    </xf>
    <xf numFmtId="184" fontId="26" fillId="0" borderId="32" xfId="63" applyNumberFormat="1" applyFont="1" applyFill="1" applyBorder="1" applyAlignment="1" applyProtection="1">
      <alignment horizontal="right" vertical="center"/>
    </xf>
    <xf numFmtId="184" fontId="26" fillId="0" borderId="33" xfId="63" applyNumberFormat="1" applyFont="1" applyFill="1" applyBorder="1" applyAlignment="1" applyProtection="1">
      <alignment horizontal="right" vertical="center"/>
    </xf>
    <xf numFmtId="184" fontId="26" fillId="0" borderId="34" xfId="63" applyNumberFormat="1" applyFont="1" applyFill="1" applyBorder="1" applyAlignment="1" applyProtection="1">
      <alignment horizontal="right" vertical="center"/>
    </xf>
    <xf numFmtId="0" fontId="26" fillId="0" borderId="36" xfId="63" applyFont="1" applyFill="1" applyBorder="1" applyAlignment="1">
      <alignment vertical="center" wrapText="1"/>
    </xf>
    <xf numFmtId="0" fontId="26" fillId="0" borderId="38" xfId="63" applyFont="1" applyFill="1" applyBorder="1" applyAlignment="1">
      <alignment vertical="center"/>
    </xf>
    <xf numFmtId="184" fontId="26" fillId="0" borderId="23" xfId="63" applyNumberFormat="1" applyFont="1" applyFill="1" applyBorder="1" applyAlignment="1" applyProtection="1">
      <alignment horizontal="right" vertical="center"/>
    </xf>
    <xf numFmtId="184" fontId="26" fillId="0" borderId="24" xfId="63" applyNumberFormat="1" applyFont="1" applyFill="1" applyBorder="1" applyAlignment="1" applyProtection="1">
      <alignment horizontal="right" vertical="center"/>
    </xf>
    <xf numFmtId="184" fontId="26" fillId="0" borderId="25"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4" fontId="26" fillId="0" borderId="0" xfId="63" applyNumberFormat="1" applyFont="1" applyFill="1" applyBorder="1" applyAlignment="1" applyProtection="1">
      <alignment horizontal="right" vertical="center"/>
    </xf>
    <xf numFmtId="176" fontId="27" fillId="0" borderId="37" xfId="50" applyNumberFormat="1" applyFont="1" applyBorder="1" applyAlignment="1">
      <alignment vertical="center"/>
    </xf>
    <xf numFmtId="176" fontId="27" fillId="0" borderId="39" xfId="50" applyNumberFormat="1" applyFont="1" applyBorder="1" applyAlignment="1">
      <alignment vertical="center"/>
    </xf>
    <xf numFmtId="176" fontId="27" fillId="0" borderId="20" xfId="50" applyNumberFormat="1" applyFont="1" applyBorder="1" applyAlignment="1">
      <alignment horizontal="center" vertical="center" wrapText="1"/>
    </xf>
    <xf numFmtId="176" fontId="27" fillId="0" borderId="36" xfId="50" applyNumberFormat="1" applyFont="1" applyBorder="1" applyAlignment="1">
      <alignment horizontal="center" vertical="center"/>
    </xf>
    <xf numFmtId="176" fontId="27" fillId="0" borderId="40" xfId="50" applyNumberFormat="1" applyFont="1" applyBorder="1" applyAlignment="1">
      <alignment horizontal="center" vertical="center"/>
    </xf>
    <xf numFmtId="0" fontId="1" fillId="0" borderId="0" xfId="50"/>
    <xf numFmtId="176" fontId="27" fillId="0" borderId="35" xfId="50" applyNumberFormat="1" applyFont="1" applyBorder="1" applyAlignment="1">
      <alignment vertical="center"/>
    </xf>
    <xf numFmtId="176" fontId="27" fillId="0" borderId="41" xfId="50" applyNumberFormat="1" applyFont="1" applyBorder="1" applyAlignment="1">
      <alignment vertical="center"/>
    </xf>
    <xf numFmtId="0" fontId="1" fillId="0" borderId="42" xfId="50" applyFont="1" applyBorder="1" applyAlignment="1">
      <alignment vertical="center"/>
    </xf>
    <xf numFmtId="176" fontId="27" fillId="0" borderId="37" xfId="50" applyNumberFormat="1" applyFont="1" applyBorder="1" applyAlignment="1">
      <alignment horizontal="center" vertical="center"/>
    </xf>
    <xf numFmtId="176" fontId="27" fillId="0" borderId="43" xfId="50" applyNumberFormat="1" applyFont="1" applyBorder="1" applyAlignment="1">
      <alignment horizontal="center" vertical="center" wrapText="1"/>
    </xf>
    <xf numFmtId="176" fontId="27" fillId="0" borderId="44" xfId="50" applyNumberFormat="1" applyFont="1" applyBorder="1" applyAlignment="1">
      <alignment horizontal="center" vertical="center"/>
    </xf>
    <xf numFmtId="176" fontId="27" fillId="0" borderId="39" xfId="50" applyNumberFormat="1" applyFont="1" applyBorder="1" applyAlignment="1">
      <alignment horizontal="center" vertical="center"/>
    </xf>
    <xf numFmtId="177" fontId="27" fillId="0" borderId="20" xfId="50" applyNumberFormat="1" applyFont="1" applyFill="1" applyBorder="1" applyAlignment="1">
      <alignment vertical="center"/>
    </xf>
    <xf numFmtId="177" fontId="27" fillId="0" borderId="37" xfId="50" applyNumberFormat="1" applyFont="1" applyFill="1" applyBorder="1" applyAlignment="1">
      <alignment vertical="center"/>
    </xf>
    <xf numFmtId="178" fontId="27" fillId="0" borderId="45" xfId="50" applyNumberFormat="1" applyFont="1" applyFill="1" applyBorder="1" applyAlignment="1">
      <alignment vertical="center"/>
    </xf>
    <xf numFmtId="177" fontId="27" fillId="0" borderId="44" xfId="50" applyNumberFormat="1" applyFont="1" applyFill="1" applyBorder="1" applyAlignment="1">
      <alignment vertical="center"/>
    </xf>
    <xf numFmtId="178" fontId="27" fillId="0" borderId="46" xfId="50" applyNumberFormat="1" applyFont="1" applyFill="1" applyBorder="1" applyAlignment="1">
      <alignment vertical="center"/>
    </xf>
    <xf numFmtId="178" fontId="27" fillId="0" borderId="20" xfId="50" applyNumberFormat="1" applyFont="1" applyBorder="1" applyAlignment="1">
      <alignment vertical="center"/>
    </xf>
    <xf numFmtId="176" fontId="27" fillId="0" borderId="35" xfId="50" applyNumberFormat="1" applyFont="1" applyBorder="1" applyAlignment="1">
      <alignment horizontal="center" vertical="center"/>
    </xf>
    <xf numFmtId="176" fontId="27" fillId="0" borderId="47" xfId="50" applyNumberFormat="1" applyFont="1" applyBorder="1" applyAlignment="1">
      <alignment horizontal="center" vertical="center"/>
    </xf>
    <xf numFmtId="177" fontId="27" fillId="0" borderId="48" xfId="50" applyNumberFormat="1" applyFont="1" applyFill="1" applyBorder="1" applyAlignment="1">
      <alignment vertical="center"/>
    </xf>
    <xf numFmtId="177" fontId="27" fillId="0" borderId="49" xfId="50" applyNumberFormat="1" applyFont="1" applyFill="1" applyBorder="1" applyAlignment="1">
      <alignment vertical="center"/>
    </xf>
    <xf numFmtId="178" fontId="27" fillId="0" borderId="47"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1" xfId="50" applyNumberFormat="1" applyFont="1" applyFill="1" applyBorder="1" applyAlignment="1">
      <alignment vertical="center"/>
    </xf>
    <xf numFmtId="178" fontId="27" fillId="0" borderId="48" xfId="50" applyNumberFormat="1" applyFont="1" applyBorder="1" applyAlignment="1">
      <alignment vertical="center"/>
    </xf>
    <xf numFmtId="177" fontId="27" fillId="0" borderId="48" xfId="50" applyNumberFormat="1" applyFont="1" applyFill="1" applyBorder="1" applyAlignment="1">
      <alignment vertical="center" wrapText="1"/>
    </xf>
    <xf numFmtId="177" fontId="27" fillId="0" borderId="20" xfId="50" applyNumberFormat="1" applyFont="1" applyBorder="1" applyAlignment="1">
      <alignment vertical="center"/>
    </xf>
    <xf numFmtId="177" fontId="27" fillId="0" borderId="37" xfId="50" applyNumberFormat="1" applyFont="1" applyBorder="1" applyAlignment="1">
      <alignment vertical="center"/>
    </xf>
    <xf numFmtId="178" fontId="27" fillId="0" borderId="45" xfId="50" applyNumberFormat="1" applyFont="1" applyBorder="1" applyAlignment="1">
      <alignment vertical="center"/>
    </xf>
    <xf numFmtId="177" fontId="27" fillId="0" borderId="44" xfId="50" applyNumberFormat="1" applyFont="1" applyBorder="1" applyAlignment="1">
      <alignment vertical="center"/>
    </xf>
    <xf numFmtId="178" fontId="27" fillId="0" borderId="52" xfId="50" applyNumberFormat="1" applyFont="1" applyBorder="1" applyAlignment="1">
      <alignment vertical="center"/>
    </xf>
    <xf numFmtId="0" fontId="1" fillId="0" borderId="33" xfId="81" applyBorder="1"/>
    <xf numFmtId="0" fontId="1" fillId="0" borderId="33" xfId="81" applyBorder="1" applyAlignment="1">
      <alignment vertical="center"/>
    </xf>
    <xf numFmtId="0" fontId="28" fillId="0" borderId="33" xfId="81" applyFont="1" applyBorder="1"/>
    <xf numFmtId="0" fontId="7" fillId="0" borderId="0" xfId="69" applyFont="1" applyFill="1">
      <alignment vertical="center"/>
    </xf>
    <xf numFmtId="49" fontId="7" fillId="0" borderId="0" xfId="69" applyNumberFormat="1" applyFont="1" applyFill="1">
      <alignment vertical="center"/>
    </xf>
    <xf numFmtId="0" fontId="7" fillId="0" borderId="0" xfId="69" applyFont="1">
      <alignment vertical="center"/>
    </xf>
    <xf numFmtId="0" fontId="33" fillId="0" borderId="0" xfId="69" applyFont="1" applyFill="1">
      <alignment vertical="center"/>
    </xf>
    <xf numFmtId="0" fontId="31" fillId="0" borderId="0" xfId="69" applyFont="1" applyFill="1">
      <alignment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7" fillId="0" borderId="16" xfId="69" applyFont="1" applyFill="1" applyBorder="1" applyAlignment="1">
      <alignment horizontal="left" vertical="center"/>
    </xf>
    <xf numFmtId="49" fontId="7" fillId="0" borderId="0" xfId="69" applyNumberFormat="1" applyFont="1" applyFill="1" applyBorder="1" applyAlignment="1">
      <alignment horizontal="center" vertical="center"/>
    </xf>
    <xf numFmtId="0" fontId="7" fillId="0" borderId="57" xfId="69" applyFont="1" applyFill="1" applyBorder="1" applyAlignment="1">
      <alignment horizontal="center" vertical="center"/>
    </xf>
    <xf numFmtId="183" fontId="7" fillId="0" borderId="54" xfId="69" applyNumberFormat="1" applyFont="1" applyFill="1" applyBorder="1" applyAlignment="1">
      <alignment horizontal="right" vertical="center"/>
    </xf>
    <xf numFmtId="183" fontId="7" fillId="0" borderId="55" xfId="69" applyNumberFormat="1" applyFont="1" applyFill="1" applyBorder="1" applyAlignment="1">
      <alignment horizontal="right" vertical="center"/>
    </xf>
    <xf numFmtId="183" fontId="7" fillId="0" borderId="56" xfId="69" applyNumberFormat="1" applyFont="1" applyFill="1" applyBorder="1" applyAlignment="1">
      <alignment horizontal="right" vertical="center"/>
    </xf>
    <xf numFmtId="0" fontId="20" fillId="0" borderId="42" xfId="67" applyFont="1" applyFill="1" applyBorder="1" applyAlignment="1">
      <alignment vertical="center"/>
    </xf>
    <xf numFmtId="183" fontId="7" fillId="0" borderId="54" xfId="69" applyNumberFormat="1" applyFont="1" applyFill="1" applyBorder="1" applyAlignment="1">
      <alignment vertical="center"/>
    </xf>
    <xf numFmtId="183" fontId="7" fillId="0" borderId="55" xfId="69" applyNumberFormat="1" applyFont="1" applyFill="1" applyBorder="1" applyAlignment="1">
      <alignment vertical="center"/>
    </xf>
    <xf numFmtId="183" fontId="7" fillId="0" borderId="56" xfId="69" applyNumberFormat="1" applyFont="1" applyFill="1" applyBorder="1" applyAlignment="1">
      <alignment vertical="center"/>
    </xf>
    <xf numFmtId="0" fontId="20" fillId="0" borderId="58" xfId="67" applyFont="1" applyFill="1" applyBorder="1" applyAlignment="1">
      <alignment horizontal="center" vertical="center"/>
    </xf>
    <xf numFmtId="0" fontId="35" fillId="0" borderId="59" xfId="69" applyFont="1" applyFill="1" applyBorder="1" applyAlignment="1">
      <alignment vertical="center" wrapText="1"/>
    </xf>
    <xf numFmtId="0" fontId="35" fillId="0" borderId="60" xfId="69" applyFont="1" applyFill="1" applyBorder="1" applyAlignment="1">
      <alignment vertical="center" wrapText="1"/>
    </xf>
    <xf numFmtId="193" fontId="7" fillId="0" borderId="57" xfId="69" applyNumberFormat="1" applyFont="1" applyFill="1" applyBorder="1" applyAlignment="1">
      <alignment vertical="center"/>
    </xf>
    <xf numFmtId="193" fontId="7" fillId="0" borderId="59" xfId="69" applyNumberFormat="1" applyFont="1" applyFill="1" applyBorder="1" applyAlignment="1">
      <alignment vertical="center"/>
    </xf>
    <xf numFmtId="193" fontId="7" fillId="0" borderId="60" xfId="69" applyNumberFormat="1" applyFont="1" applyFill="1" applyBorder="1" applyAlignment="1">
      <alignment vertical="center"/>
    </xf>
    <xf numFmtId="0" fontId="7" fillId="0" borderId="16" xfId="69" applyFont="1" applyFill="1" applyBorder="1">
      <alignment vertical="center"/>
    </xf>
    <xf numFmtId="0" fontId="7" fillId="0" borderId="0" xfId="69" applyFont="1" applyFill="1" applyBorder="1">
      <alignment vertical="center"/>
    </xf>
    <xf numFmtId="0" fontId="7" fillId="0" borderId="53" xfId="69" applyFont="1" applyFill="1" applyBorder="1">
      <alignment vertical="center"/>
    </xf>
    <xf numFmtId="49" fontId="7" fillId="0" borderId="16" xfId="69" applyNumberFormat="1" applyFont="1" applyFill="1" applyBorder="1">
      <alignment vertical="center"/>
    </xf>
    <xf numFmtId="49" fontId="7" fillId="0" borderId="0" xfId="69" applyNumberFormat="1" applyFont="1" applyFill="1" applyBorder="1">
      <alignment vertical="center"/>
    </xf>
    <xf numFmtId="0" fontId="7" fillId="0" borderId="0" xfId="69" applyFont="1" applyFill="1" applyBorder="1" applyAlignment="1">
      <alignment vertical="center"/>
    </xf>
    <xf numFmtId="0" fontId="7" fillId="0" borderId="57" xfId="69" applyFont="1" applyFill="1" applyBorder="1">
      <alignment vertical="center"/>
    </xf>
    <xf numFmtId="0" fontId="7" fillId="0" borderId="59" xfId="69" applyFont="1" applyFill="1" applyBorder="1">
      <alignment vertical="center"/>
    </xf>
    <xf numFmtId="0" fontId="7" fillId="0" borderId="60" xfId="69"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61" xfId="58" applyFont="1" applyBorder="1" applyAlignment="1">
      <alignment horizontal="center" vertical="center"/>
    </xf>
    <xf numFmtId="0" fontId="23" fillId="0" borderId="61" xfId="58" applyFont="1" applyBorder="1" applyAlignment="1">
      <alignment vertical="center"/>
    </xf>
    <xf numFmtId="0" fontId="7" fillId="0" borderId="52" xfId="58" applyFont="1" applyBorder="1">
      <alignment vertical="center"/>
    </xf>
    <xf numFmtId="0" fontId="7" fillId="0" borderId="0" xfId="58" applyFont="1" applyBorder="1">
      <alignment vertical="center"/>
    </xf>
    <xf numFmtId="0" fontId="7" fillId="0" borderId="61" xfId="58" applyFont="1" applyBorder="1">
      <alignment vertical="center"/>
    </xf>
    <xf numFmtId="0" fontId="7" fillId="0" borderId="37" xfId="58" applyFont="1" applyBorder="1" applyAlignment="1">
      <alignment horizontal="center" vertical="center"/>
    </xf>
    <xf numFmtId="0" fontId="7" fillId="0" borderId="52" xfId="58" applyFont="1" applyBorder="1" applyAlignment="1">
      <alignment horizontal="center" vertical="center"/>
    </xf>
    <xf numFmtId="0" fontId="7" fillId="0" borderId="62"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6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6" borderId="0" xfId="70" applyNumberFormat="1" applyFont="1" applyFill="1" applyProtection="1">
      <alignment vertical="center"/>
    </xf>
    <xf numFmtId="0" fontId="7" fillId="26" borderId="0" xfId="70" applyFont="1" applyFill="1" applyProtection="1">
      <alignment vertical="center"/>
    </xf>
    <xf numFmtId="0" fontId="7" fillId="26" borderId="0" xfId="70" applyFont="1" applyFill="1" applyBorder="1" applyAlignment="1" applyProtection="1">
      <alignment vertical="center"/>
    </xf>
    <xf numFmtId="0" fontId="7" fillId="26" borderId="59" xfId="70" applyFont="1" applyFill="1" applyBorder="1" applyProtection="1">
      <alignment vertical="center"/>
    </xf>
    <xf numFmtId="0" fontId="2" fillId="26" borderId="0" xfId="78" applyFill="1" applyProtection="1">
      <alignment vertical="center"/>
    </xf>
    <xf numFmtId="0" fontId="2" fillId="0" borderId="0" xfId="78" applyProtection="1">
      <alignment vertical="center"/>
    </xf>
    <xf numFmtId="0" fontId="29" fillId="26" borderId="0" xfId="70" applyFont="1" applyFill="1" applyAlignment="1" applyProtection="1">
      <alignment vertical="center"/>
    </xf>
    <xf numFmtId="0" fontId="7" fillId="26" borderId="0" xfId="70" applyFont="1" applyFill="1" applyAlignment="1" applyProtection="1">
      <alignment vertical="center"/>
    </xf>
    <xf numFmtId="0" fontId="2" fillId="26" borderId="0" xfId="78" applyFill="1" applyAlignment="1" applyProtection="1">
      <alignment vertical="center"/>
    </xf>
    <xf numFmtId="0" fontId="2" fillId="0" borderId="0" xfId="78" applyAlignment="1" applyProtection="1">
      <alignment vertical="center"/>
    </xf>
    <xf numFmtId="0" fontId="40" fillId="26" borderId="0" xfId="70" applyFont="1" applyFill="1" applyProtection="1">
      <alignment vertical="center"/>
    </xf>
    <xf numFmtId="0" fontId="41" fillId="26" borderId="0" xfId="70" applyFont="1" applyFill="1" applyProtection="1">
      <alignment vertical="center"/>
    </xf>
    <xf numFmtId="0" fontId="41" fillId="26" borderId="0" xfId="78" applyFont="1" applyFill="1" applyProtection="1">
      <alignment vertical="center"/>
    </xf>
    <xf numFmtId="0" fontId="41" fillId="0" borderId="0" xfId="78" applyFont="1" applyProtection="1">
      <alignment vertical="center"/>
    </xf>
    <xf numFmtId="0" fontId="40" fillId="26" borderId="0" xfId="70" applyFont="1" applyFill="1" applyBorder="1" applyProtection="1">
      <alignment vertical="center"/>
    </xf>
    <xf numFmtId="0" fontId="41" fillId="26" borderId="0" xfId="70" applyFont="1" applyFill="1" applyBorder="1" applyProtection="1">
      <alignment vertical="center"/>
    </xf>
    <xf numFmtId="0" fontId="40" fillId="0" borderId="63" xfId="70" applyFont="1" applyBorder="1" applyAlignment="1" applyProtection="1">
      <alignment horizontal="center" vertical="center" shrinkToFit="1"/>
      <protection locked="0"/>
    </xf>
    <xf numFmtId="0" fontId="40" fillId="0" borderId="63" xfId="70" applyFont="1" applyFill="1" applyBorder="1" applyAlignment="1" applyProtection="1">
      <alignment horizontal="center" vertical="center" shrinkToFit="1"/>
      <protection locked="0"/>
    </xf>
    <xf numFmtId="0" fontId="40" fillId="0" borderId="64" xfId="68" applyFont="1" applyBorder="1" applyAlignment="1" applyProtection="1">
      <alignment horizontal="center" vertical="center" shrinkToFit="1"/>
      <protection locked="0"/>
    </xf>
    <xf numFmtId="0" fontId="40" fillId="0" borderId="65" xfId="70" applyFont="1" applyBorder="1" applyAlignment="1" applyProtection="1">
      <alignment horizontal="center" vertical="center" shrinkToFit="1"/>
      <protection locked="0"/>
    </xf>
    <xf numFmtId="0" fontId="40" fillId="0" borderId="65" xfId="70" applyFont="1" applyFill="1" applyBorder="1" applyAlignment="1" applyProtection="1">
      <alignment horizontal="center" vertical="center" shrinkToFit="1"/>
      <protection locked="0"/>
    </xf>
    <xf numFmtId="0" fontId="40" fillId="0" borderId="66" xfId="68" applyFont="1" applyBorder="1" applyAlignment="1" applyProtection="1">
      <alignment horizontal="center" vertical="center" shrinkToFit="1"/>
      <protection locked="0"/>
    </xf>
    <xf numFmtId="0" fontId="40" fillId="27" borderId="23" xfId="70" applyFont="1" applyFill="1" applyBorder="1" applyAlignment="1" applyProtection="1">
      <alignment horizontal="center" vertical="center" shrinkToFit="1"/>
      <protection locked="0"/>
    </xf>
    <xf numFmtId="0" fontId="36" fillId="26" borderId="0" xfId="70" applyFont="1" applyFill="1" applyProtection="1">
      <alignment vertical="center"/>
    </xf>
    <xf numFmtId="0" fontId="40" fillId="0" borderId="67" xfId="70" applyFont="1" applyBorder="1" applyAlignment="1" applyProtection="1">
      <alignment horizontal="center" vertical="center" shrinkToFit="1"/>
      <protection locked="0"/>
    </xf>
    <xf numFmtId="0" fontId="40" fillId="26" borderId="66" xfId="70" applyFont="1" applyFill="1" applyBorder="1" applyAlignment="1" applyProtection="1">
      <alignment horizontal="center" vertical="center" shrinkToFit="1"/>
      <protection locked="0"/>
    </xf>
    <xf numFmtId="0" fontId="2" fillId="26" borderId="0" xfId="78" applyFont="1" applyFill="1" applyProtection="1">
      <alignment vertical="center"/>
    </xf>
    <xf numFmtId="0" fontId="40" fillId="0" borderId="68" xfId="70" applyFont="1" applyBorder="1" applyAlignment="1" applyProtection="1">
      <alignment horizontal="center" vertical="center" shrinkToFit="1"/>
      <protection locked="0"/>
    </xf>
    <xf numFmtId="0" fontId="40" fillId="26" borderId="0" xfId="70" applyFont="1" applyFill="1" applyBorder="1" applyAlignment="1" applyProtection="1">
      <alignment horizontal="center" vertical="center" shrinkToFit="1"/>
    </xf>
    <xf numFmtId="0" fontId="40" fillId="26" borderId="0" xfId="70" applyFont="1" applyFill="1" applyBorder="1" applyAlignment="1" applyProtection="1">
      <alignment horizontal="left" vertical="center" shrinkToFit="1"/>
    </xf>
    <xf numFmtId="184" fontId="40" fillId="26" borderId="0" xfId="70" applyNumberFormat="1" applyFont="1" applyFill="1" applyBorder="1" applyAlignment="1" applyProtection="1">
      <alignment horizontal="right" vertical="center" shrinkToFit="1"/>
    </xf>
    <xf numFmtId="184" fontId="40" fillId="26" borderId="0" xfId="70" applyNumberFormat="1" applyFont="1" applyFill="1" applyBorder="1" applyAlignment="1" applyProtection="1">
      <alignment horizontal="left" vertical="center" shrinkToFit="1"/>
    </xf>
    <xf numFmtId="0" fontId="36" fillId="26" borderId="0" xfId="70" applyFont="1" applyFill="1" applyBorder="1" applyProtection="1">
      <alignment vertical="center"/>
    </xf>
    <xf numFmtId="0" fontId="40" fillId="26" borderId="59" xfId="70" applyFont="1" applyFill="1" applyBorder="1" applyAlignment="1" applyProtection="1">
      <alignment vertical="center"/>
    </xf>
    <xf numFmtId="0" fontId="40" fillId="26" borderId="59" xfId="70" applyFont="1" applyFill="1" applyBorder="1" applyAlignment="1" applyProtection="1">
      <alignment horizontal="center" vertical="center"/>
    </xf>
    <xf numFmtId="0" fontId="40" fillId="26" borderId="69" xfId="70" applyFont="1" applyFill="1" applyBorder="1" applyProtection="1">
      <alignment vertical="center"/>
    </xf>
    <xf numFmtId="0" fontId="40" fillId="26" borderId="18"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53" xfId="70" applyFont="1" applyFill="1" applyBorder="1" applyAlignment="1" applyProtection="1">
      <alignment vertical="center"/>
    </xf>
    <xf numFmtId="0" fontId="40" fillId="26" borderId="0" xfId="70" applyFont="1" applyFill="1" applyAlignment="1" applyProtection="1">
      <alignment vertical="center"/>
    </xf>
    <xf numFmtId="0" fontId="40" fillId="26" borderId="0" xfId="70" applyFont="1" applyFill="1" applyBorder="1" applyAlignment="1" applyProtection="1">
      <alignment horizontal="center" vertical="center"/>
    </xf>
    <xf numFmtId="0" fontId="41" fillId="26" borderId="0" xfId="70" applyFont="1" applyFill="1" applyAlignment="1" applyProtection="1">
      <alignment vertical="center"/>
    </xf>
    <xf numFmtId="0" fontId="41" fillId="26" borderId="0" xfId="70" applyFont="1" applyFill="1" applyBorder="1" applyAlignment="1" applyProtection="1">
      <alignment horizontal="center" vertical="center"/>
    </xf>
    <xf numFmtId="0" fontId="41" fillId="26" borderId="16" xfId="70" applyFont="1" applyFill="1" applyBorder="1" applyAlignment="1" applyProtection="1">
      <alignment vertical="center"/>
    </xf>
    <xf numFmtId="0" fontId="41" fillId="26" borderId="0" xfId="70" applyFont="1" applyFill="1" applyBorder="1" applyAlignment="1" applyProtection="1">
      <alignment vertical="center"/>
    </xf>
    <xf numFmtId="0" fontId="43" fillId="26" borderId="0" xfId="78" applyFont="1" applyFill="1" applyProtection="1">
      <alignment vertical="center"/>
    </xf>
    <xf numFmtId="0" fontId="2" fillId="0" borderId="0" xfId="78">
      <alignment vertical="center"/>
    </xf>
    <xf numFmtId="0" fontId="1" fillId="26" borderId="0" xfId="76" applyFill="1" applyProtection="1">
      <protection hidden="1"/>
    </xf>
    <xf numFmtId="0" fontId="1" fillId="26" borderId="0" xfId="76" applyFill="1"/>
    <xf numFmtId="0" fontId="1" fillId="26" borderId="0" xfId="77" applyFill="1" applyProtection="1">
      <protection hidden="1"/>
    </xf>
    <xf numFmtId="0" fontId="1" fillId="26" borderId="0" xfId="77" applyFill="1"/>
    <xf numFmtId="0" fontId="2" fillId="0" borderId="0" xfId="71" applyFont="1" applyFill="1">
      <alignment vertical="center"/>
    </xf>
    <xf numFmtId="0" fontId="2" fillId="0" borderId="0" xfId="71" applyFont="1" applyFill="1" applyBorder="1">
      <alignment vertical="center"/>
    </xf>
    <xf numFmtId="0" fontId="40" fillId="0" borderId="37" xfId="71" applyFont="1" applyFill="1" applyBorder="1">
      <alignment vertical="center"/>
    </xf>
    <xf numFmtId="0" fontId="2" fillId="0" borderId="52" xfId="71" applyFont="1" applyFill="1" applyBorder="1">
      <alignment vertical="center"/>
    </xf>
    <xf numFmtId="0" fontId="2" fillId="0" borderId="39" xfId="71" applyFont="1" applyFill="1" applyBorder="1">
      <alignment vertical="center"/>
    </xf>
    <xf numFmtId="0" fontId="2" fillId="0" borderId="62" xfId="71" applyFont="1" applyFill="1" applyBorder="1">
      <alignment vertical="center"/>
    </xf>
    <xf numFmtId="176" fontId="23" fillId="0" borderId="0" xfId="71" applyNumberFormat="1" applyFont="1" applyFill="1" applyBorder="1">
      <alignment vertical="center"/>
    </xf>
    <xf numFmtId="0" fontId="2" fillId="0" borderId="70" xfId="71" applyFont="1" applyFill="1" applyBorder="1">
      <alignment vertical="center"/>
    </xf>
    <xf numFmtId="0" fontId="2" fillId="26" borderId="37" xfId="71" applyFont="1" applyFill="1" applyBorder="1">
      <alignment vertical="center"/>
    </xf>
    <xf numFmtId="0" fontId="2" fillId="26" borderId="52" xfId="71" applyFont="1" applyFill="1" applyBorder="1">
      <alignment vertical="center"/>
    </xf>
    <xf numFmtId="0" fontId="2" fillId="26" borderId="39" xfId="71" applyFont="1" applyFill="1" applyBorder="1">
      <alignment vertical="center"/>
    </xf>
    <xf numFmtId="0" fontId="2" fillId="26" borderId="36" xfId="71" applyFont="1" applyFill="1" applyBorder="1">
      <alignment vertical="center"/>
    </xf>
    <xf numFmtId="0" fontId="2" fillId="26" borderId="69" xfId="71" applyFont="1" applyFill="1" applyBorder="1">
      <alignment vertical="center"/>
    </xf>
    <xf numFmtId="0" fontId="2" fillId="26" borderId="40" xfId="71" applyFont="1" applyFill="1" applyBorder="1">
      <alignment vertical="center"/>
    </xf>
    <xf numFmtId="176" fontId="23" fillId="26" borderId="35" xfId="71" applyNumberFormat="1" applyFont="1" applyFill="1" applyBorder="1">
      <alignment vertical="center"/>
    </xf>
    <xf numFmtId="176" fontId="23" fillId="26" borderId="61" xfId="71" applyNumberFormat="1" applyFont="1" applyFill="1" applyBorder="1">
      <alignment vertical="center"/>
    </xf>
    <xf numFmtId="176" fontId="23" fillId="26" borderId="41" xfId="71" applyNumberFormat="1" applyFont="1" applyFill="1" applyBorder="1">
      <alignment vertical="center"/>
    </xf>
    <xf numFmtId="176" fontId="23" fillId="26" borderId="33" xfId="71" applyNumberFormat="1" applyFont="1" applyFill="1" applyBorder="1" applyAlignment="1">
      <alignment horizontal="center" vertical="center"/>
    </xf>
    <xf numFmtId="176" fontId="7" fillId="26" borderId="71" xfId="71" applyNumberFormat="1" applyFont="1" applyFill="1" applyBorder="1" applyAlignment="1">
      <alignment horizontal="center" vertical="center"/>
    </xf>
    <xf numFmtId="176" fontId="23" fillId="26" borderId="43" xfId="71" applyNumberFormat="1" applyFont="1" applyFill="1" applyBorder="1" applyAlignment="1">
      <alignment horizontal="center" vertical="center"/>
    </xf>
    <xf numFmtId="184" fontId="23" fillId="26" borderId="42" xfId="72" applyNumberFormat="1" applyFont="1" applyFill="1" applyBorder="1" applyAlignment="1">
      <alignment horizontal="right" vertical="center" wrapText="1"/>
    </xf>
    <xf numFmtId="184" fontId="23" fillId="26" borderId="42" xfId="72" applyNumberFormat="1" applyFont="1" applyFill="1" applyBorder="1" applyAlignment="1">
      <alignment horizontal="right" vertical="center"/>
    </xf>
    <xf numFmtId="184" fontId="23" fillId="26" borderId="35" xfId="72" applyNumberFormat="1" applyFont="1" applyFill="1" applyBorder="1" applyAlignment="1">
      <alignment horizontal="right" vertical="center"/>
    </xf>
    <xf numFmtId="191" fontId="23" fillId="26" borderId="72" xfId="72" applyNumberFormat="1" applyFont="1" applyFill="1" applyBorder="1" applyAlignment="1">
      <alignment horizontal="right" vertical="center"/>
    </xf>
    <xf numFmtId="184" fontId="23" fillId="26" borderId="33" xfId="72" applyNumberFormat="1" applyFont="1" applyFill="1" applyBorder="1" applyAlignment="1">
      <alignment horizontal="right" vertical="center" wrapText="1"/>
    </xf>
    <xf numFmtId="184" fontId="23" fillId="26" borderId="33" xfId="72" applyNumberFormat="1" applyFont="1" applyFill="1" applyBorder="1" applyAlignment="1">
      <alignment horizontal="right" vertical="center"/>
    </xf>
    <xf numFmtId="184" fontId="23" fillId="26" borderId="36" xfId="72" applyNumberFormat="1" applyFont="1" applyFill="1" applyBorder="1" applyAlignment="1">
      <alignment horizontal="right" vertical="center"/>
    </xf>
    <xf numFmtId="191" fontId="23" fillId="26" borderId="43" xfId="72" applyNumberFormat="1" applyFont="1" applyFill="1" applyBorder="1" applyAlignment="1">
      <alignment horizontal="right" vertical="center"/>
    </xf>
    <xf numFmtId="190" fontId="23" fillId="0" borderId="0" xfId="71" applyNumberFormat="1" applyFont="1" applyFill="1" applyBorder="1">
      <alignment vertical="center"/>
    </xf>
    <xf numFmtId="176" fontId="23" fillId="0" borderId="36" xfId="71" applyNumberFormat="1" applyFont="1" applyFill="1" applyBorder="1">
      <alignment vertical="center"/>
    </xf>
    <xf numFmtId="176" fontId="23" fillId="0" borderId="69" xfId="71" applyNumberFormat="1" applyFont="1" applyFill="1" applyBorder="1">
      <alignment vertical="center"/>
    </xf>
    <xf numFmtId="176" fontId="23" fillId="0" borderId="40" xfId="71" applyNumberFormat="1" applyFont="1" applyFill="1" applyBorder="1">
      <alignment vertical="center"/>
    </xf>
    <xf numFmtId="176" fontId="23" fillId="0" borderId="33" xfId="71" applyNumberFormat="1" applyFont="1" applyFill="1" applyBorder="1" applyAlignment="1">
      <alignment horizontal="center" vertical="center"/>
    </xf>
    <xf numFmtId="176" fontId="23" fillId="0" borderId="71" xfId="71" applyNumberFormat="1" applyFont="1" applyFill="1" applyBorder="1" applyAlignment="1">
      <alignment horizontal="center" vertical="center"/>
    </xf>
    <xf numFmtId="176" fontId="23" fillId="0" borderId="43" xfId="71" applyNumberFormat="1" applyFont="1" applyFill="1" applyBorder="1" applyAlignment="1">
      <alignment horizontal="center" vertical="center"/>
    </xf>
    <xf numFmtId="176" fontId="23" fillId="0" borderId="0" xfId="71" applyNumberFormat="1" applyFont="1" applyFill="1" applyBorder="1" applyAlignment="1">
      <alignment horizontal="center" vertical="center"/>
    </xf>
    <xf numFmtId="176" fontId="23" fillId="0" borderId="62" xfId="71" applyNumberFormat="1" applyFont="1" applyFill="1" applyBorder="1">
      <alignment vertical="center"/>
    </xf>
    <xf numFmtId="192" fontId="27" fillId="0" borderId="33" xfId="71" applyNumberFormat="1" applyFont="1" applyFill="1" applyBorder="1" applyAlignment="1">
      <alignment horizontal="right" vertical="center" shrinkToFit="1"/>
    </xf>
    <xf numFmtId="192" fontId="27" fillId="0" borderId="71" xfId="71" applyNumberFormat="1" applyFont="1" applyFill="1" applyBorder="1" applyAlignment="1">
      <alignment horizontal="right" vertical="center" shrinkToFit="1"/>
    </xf>
    <xf numFmtId="192" fontId="23" fillId="0" borderId="43" xfId="71" applyNumberFormat="1" applyFont="1" applyFill="1" applyBorder="1" applyAlignment="1">
      <alignment horizontal="right" vertical="center" shrinkToFit="1"/>
    </xf>
    <xf numFmtId="176" fontId="23" fillId="0" borderId="70" xfId="71" applyNumberFormat="1" applyFont="1" applyFill="1" applyBorder="1">
      <alignment vertical="center"/>
    </xf>
    <xf numFmtId="176" fontId="23" fillId="0" borderId="0" xfId="71" applyNumberFormat="1" applyFont="1" applyFill="1">
      <alignment vertical="center"/>
    </xf>
    <xf numFmtId="191" fontId="27" fillId="0" borderId="33" xfId="71" applyNumberFormat="1" applyFont="1" applyFill="1" applyBorder="1" applyAlignment="1">
      <alignment horizontal="right" vertical="center" shrinkToFit="1"/>
    </xf>
    <xf numFmtId="191" fontId="27" fillId="0" borderId="71" xfId="71" applyNumberFormat="1" applyFont="1" applyFill="1" applyBorder="1" applyAlignment="1">
      <alignment horizontal="right" vertical="center" shrinkToFit="1"/>
    </xf>
    <xf numFmtId="191" fontId="23" fillId="0" borderId="43" xfId="71" applyNumberFormat="1" applyFont="1" applyFill="1" applyBorder="1" applyAlignment="1">
      <alignment horizontal="right" vertical="center" shrinkToFit="1"/>
    </xf>
    <xf numFmtId="176" fontId="23" fillId="0" borderId="35" xfId="71" applyNumberFormat="1" applyFont="1" applyFill="1" applyBorder="1">
      <alignment vertical="center"/>
    </xf>
    <xf numFmtId="176" fontId="23" fillId="0" borderId="61" xfId="71" applyNumberFormat="1" applyFont="1" applyFill="1" applyBorder="1">
      <alignment vertical="center"/>
    </xf>
    <xf numFmtId="190" fontId="23" fillId="0" borderId="61" xfId="71" applyNumberFormat="1" applyFont="1" applyFill="1" applyBorder="1">
      <alignment vertical="center"/>
    </xf>
    <xf numFmtId="176" fontId="23" fillId="0" borderId="41" xfId="71" applyNumberFormat="1" applyFont="1" applyFill="1" applyBorder="1">
      <alignment vertical="center"/>
    </xf>
    <xf numFmtId="0" fontId="2" fillId="0" borderId="39" xfId="71" applyFont="1" applyFill="1" applyBorder="1" applyAlignment="1"/>
    <xf numFmtId="0" fontId="2" fillId="0" borderId="70" xfId="71" applyFont="1" applyFill="1" applyBorder="1" applyAlignment="1"/>
    <xf numFmtId="184" fontId="23" fillId="26" borderId="33" xfId="71" applyNumberFormat="1" applyFont="1" applyFill="1" applyBorder="1" applyAlignment="1">
      <alignment horizontal="right" vertical="center"/>
    </xf>
    <xf numFmtId="184" fontId="23" fillId="26" borderId="71" xfId="71" applyNumberFormat="1" applyFont="1" applyFill="1" applyBorder="1" applyAlignment="1">
      <alignment horizontal="right" vertical="center"/>
    </xf>
    <xf numFmtId="191" fontId="23" fillId="26" borderId="43" xfId="71" applyNumberFormat="1" applyFont="1" applyFill="1" applyBorder="1" applyAlignment="1">
      <alignment horizontal="right" vertical="center"/>
    </xf>
    <xf numFmtId="184" fontId="23" fillId="0" borderId="33" xfId="71" applyNumberFormat="1" applyFont="1" applyFill="1" applyBorder="1" applyAlignment="1">
      <alignment horizontal="right" vertical="center"/>
    </xf>
    <xf numFmtId="184" fontId="23" fillId="0" borderId="71" xfId="71" applyNumberFormat="1" applyFont="1" applyFill="1" applyBorder="1" applyAlignment="1">
      <alignment horizontal="right" vertical="center"/>
    </xf>
    <xf numFmtId="191" fontId="23" fillId="0" borderId="43" xfId="71" applyNumberFormat="1" applyFont="1" applyFill="1" applyBorder="1" applyAlignment="1">
      <alignment horizontal="right" vertical="center"/>
    </xf>
    <xf numFmtId="184" fontId="23" fillId="26" borderId="33" xfId="71" applyNumberFormat="1" applyFont="1" applyFill="1" applyBorder="1" applyAlignment="1">
      <alignment horizontal="right" vertical="center" wrapText="1"/>
    </xf>
    <xf numFmtId="184" fontId="23" fillId="26" borderId="71" xfId="71" applyNumberFormat="1" applyFont="1" applyFill="1" applyBorder="1" applyAlignment="1">
      <alignment horizontal="right" vertical="center" wrapText="1"/>
    </xf>
    <xf numFmtId="191" fontId="23" fillId="26" borderId="43" xfId="71" applyNumberFormat="1" applyFont="1" applyFill="1" applyBorder="1" applyAlignment="1">
      <alignment horizontal="right" vertical="center" wrapText="1"/>
    </xf>
    <xf numFmtId="0" fontId="23" fillId="0" borderId="0" xfId="71" applyFont="1" applyFill="1" applyBorder="1" applyAlignment="1"/>
    <xf numFmtId="0" fontId="2" fillId="0" borderId="0" xfId="71" applyFont="1" applyFill="1" applyBorder="1" applyAlignment="1"/>
    <xf numFmtId="190" fontId="23" fillId="0" borderId="52" xfId="71" applyNumberFormat="1" applyFont="1" applyFill="1" applyBorder="1">
      <alignment vertical="center"/>
    </xf>
    <xf numFmtId="0" fontId="2" fillId="0" borderId="61" xfId="71" applyFont="1" applyFill="1" applyBorder="1">
      <alignment vertical="center"/>
    </xf>
    <xf numFmtId="0" fontId="40" fillId="0" borderId="62" xfId="71" applyFont="1" applyFill="1" applyBorder="1">
      <alignment vertical="center"/>
    </xf>
    <xf numFmtId="0" fontId="2" fillId="0" borderId="61" xfId="72" applyFont="1" applyFill="1" applyBorder="1">
      <alignment vertical="center"/>
    </xf>
    <xf numFmtId="190" fontId="23" fillId="0" borderId="61" xfId="72" applyNumberFormat="1" applyFont="1" applyFill="1" applyBorder="1">
      <alignment vertical="center"/>
    </xf>
    <xf numFmtId="176" fontId="27" fillId="0" borderId="37" xfId="73" applyNumberFormat="1" applyFont="1" applyBorder="1" applyAlignment="1">
      <alignment vertical="center"/>
    </xf>
    <xf numFmtId="176" fontId="27" fillId="0" borderId="39" xfId="73" applyNumberFormat="1" applyFont="1" applyBorder="1" applyAlignment="1">
      <alignment vertical="center"/>
    </xf>
    <xf numFmtId="176" fontId="27" fillId="0" borderId="35" xfId="73" applyNumberFormat="1" applyFont="1" applyBorder="1" applyAlignment="1">
      <alignment vertical="center"/>
    </xf>
    <xf numFmtId="176" fontId="27" fillId="0" borderId="41" xfId="73" applyNumberFormat="1" applyFont="1" applyBorder="1" applyAlignment="1">
      <alignment vertical="center"/>
    </xf>
    <xf numFmtId="176" fontId="27" fillId="0" borderId="37" xfId="73" applyNumberFormat="1" applyFont="1" applyBorder="1" applyAlignment="1">
      <alignment horizontal="center" vertical="center"/>
    </xf>
    <xf numFmtId="176" fontId="27" fillId="0" borderId="43" xfId="73" applyNumberFormat="1" applyFont="1" applyBorder="1" applyAlignment="1">
      <alignment horizontal="center" vertical="center" wrapText="1"/>
    </xf>
    <xf numFmtId="176" fontId="20" fillId="0" borderId="44" xfId="73" applyNumberFormat="1" applyFont="1" applyBorder="1" applyAlignment="1">
      <alignment horizontal="center" vertical="center"/>
    </xf>
    <xf numFmtId="176" fontId="27" fillId="0" borderId="61" xfId="73" applyNumberFormat="1" applyFont="1" applyBorder="1" applyAlignment="1">
      <alignment horizontal="center" vertical="center" wrapText="1"/>
    </xf>
    <xf numFmtId="176" fontId="27" fillId="0" borderId="33" xfId="73" applyNumberFormat="1" applyFont="1" applyBorder="1" applyAlignment="1">
      <alignment horizontal="center" vertical="center"/>
    </xf>
    <xf numFmtId="184" fontId="27" fillId="0" borderId="20" xfId="74" applyNumberFormat="1" applyFont="1" applyFill="1" applyBorder="1" applyAlignment="1">
      <alignment horizontal="right" vertical="center"/>
    </xf>
    <xf numFmtId="184" fontId="27" fillId="0" borderId="37" xfId="74" applyNumberFormat="1" applyFont="1" applyFill="1" applyBorder="1" applyAlignment="1">
      <alignment horizontal="right" vertical="center"/>
    </xf>
    <xf numFmtId="191" fontId="27" fillId="0" borderId="45" xfId="74" applyNumberFormat="1" applyFont="1" applyFill="1" applyBorder="1" applyAlignment="1">
      <alignment horizontal="right" vertical="center"/>
    </xf>
    <xf numFmtId="184" fontId="27" fillId="0" borderId="44" xfId="74" applyNumberFormat="1" applyFont="1" applyFill="1" applyBorder="1" applyAlignment="1">
      <alignment horizontal="right" vertical="center"/>
    </xf>
    <xf numFmtId="191" fontId="27" fillId="0" borderId="46" xfId="74" applyNumberFormat="1" applyFont="1" applyFill="1" applyBorder="1" applyAlignment="1">
      <alignment horizontal="right" vertical="center"/>
    </xf>
    <xf numFmtId="191" fontId="27" fillId="0" borderId="20" xfId="74" applyNumberFormat="1" applyFont="1" applyBorder="1" applyAlignment="1">
      <alignment horizontal="right" vertical="center"/>
    </xf>
    <xf numFmtId="176" fontId="27" fillId="0" borderId="35" xfId="73" applyNumberFormat="1" applyFont="1" applyBorder="1" applyAlignment="1">
      <alignment horizontal="center" vertical="center"/>
    </xf>
    <xf numFmtId="176" fontId="27" fillId="0" borderId="47" xfId="73" applyNumberFormat="1" applyFont="1" applyBorder="1" applyAlignment="1">
      <alignment horizontal="center" vertical="center"/>
    </xf>
    <xf numFmtId="184" fontId="27" fillId="0" borderId="48" xfId="74" applyNumberFormat="1" applyFont="1" applyFill="1" applyBorder="1" applyAlignment="1">
      <alignment horizontal="right" vertical="center"/>
    </xf>
    <xf numFmtId="184" fontId="27" fillId="0" borderId="49" xfId="74" applyNumberFormat="1" applyFont="1" applyFill="1" applyBorder="1" applyAlignment="1">
      <alignment horizontal="right" vertical="center"/>
    </xf>
    <xf numFmtId="191" fontId="27" fillId="0" borderId="47" xfId="74" applyNumberFormat="1" applyFont="1" applyFill="1" applyBorder="1" applyAlignment="1">
      <alignment horizontal="right" vertical="center"/>
    </xf>
    <xf numFmtId="184" fontId="27" fillId="0" borderId="50" xfId="74" applyNumberFormat="1" applyFont="1" applyFill="1" applyBorder="1" applyAlignment="1">
      <alignment horizontal="right" vertical="center"/>
    </xf>
    <xf numFmtId="191" fontId="27" fillId="0" borderId="51" xfId="74" applyNumberFormat="1" applyFont="1" applyFill="1" applyBorder="1" applyAlignment="1">
      <alignment horizontal="right" vertical="center"/>
    </xf>
    <xf numFmtId="191" fontId="27" fillId="0" borderId="48" xfId="74" applyNumberFormat="1" applyFont="1" applyBorder="1" applyAlignment="1">
      <alignment horizontal="right" vertical="center"/>
    </xf>
    <xf numFmtId="184" fontId="27" fillId="0" borderId="48" xfId="74" applyNumberFormat="1" applyFont="1" applyFill="1" applyBorder="1" applyAlignment="1">
      <alignment horizontal="right" vertical="center" wrapText="1"/>
    </xf>
    <xf numFmtId="176" fontId="27" fillId="0" borderId="39" xfId="73" applyNumberFormat="1" applyFont="1" applyBorder="1" applyAlignment="1">
      <alignment horizontal="center" vertical="center"/>
    </xf>
    <xf numFmtId="184" fontId="27" fillId="0" borderId="20" xfId="74" applyNumberFormat="1" applyFont="1" applyBorder="1" applyAlignment="1">
      <alignment horizontal="right" vertical="center"/>
    </xf>
    <xf numFmtId="184" fontId="27" fillId="0" borderId="37" xfId="74" applyNumberFormat="1" applyFont="1" applyBorder="1" applyAlignment="1">
      <alignment horizontal="right" vertical="center"/>
    </xf>
    <xf numFmtId="191" fontId="27" fillId="0" borderId="45" xfId="74" applyNumberFormat="1" applyFont="1" applyBorder="1" applyAlignment="1">
      <alignment horizontal="right" vertical="center"/>
    </xf>
    <xf numFmtId="184" fontId="27" fillId="0" borderId="44" xfId="74" applyNumberFormat="1" applyFont="1" applyBorder="1" applyAlignment="1">
      <alignment horizontal="right" vertical="center"/>
    </xf>
    <xf numFmtId="191" fontId="27" fillId="0" borderId="52" xfId="74" applyNumberFormat="1" applyFont="1" applyBorder="1" applyAlignment="1">
      <alignment horizontal="right" vertical="center"/>
    </xf>
    <xf numFmtId="0" fontId="2" fillId="0" borderId="35" xfId="71" applyFont="1" applyFill="1" applyBorder="1">
      <alignment vertical="center"/>
    </xf>
    <xf numFmtId="0" fontId="2" fillId="0" borderId="41" xfId="71" applyFont="1" applyFill="1" applyBorder="1">
      <alignment vertical="center"/>
    </xf>
    <xf numFmtId="176" fontId="27" fillId="0" borderId="69" xfId="50" applyNumberFormat="1" applyFont="1" applyBorder="1" applyAlignment="1">
      <alignment horizontal="center" vertical="center"/>
    </xf>
    <xf numFmtId="176" fontId="27" fillId="0" borderId="61" xfId="50" applyNumberFormat="1" applyFont="1" applyBorder="1" applyAlignment="1">
      <alignment horizontal="center" vertical="center" wrapText="1"/>
    </xf>
    <xf numFmtId="176" fontId="27" fillId="0" borderId="33" xfId="50" applyNumberFormat="1" applyFont="1" applyBorder="1" applyAlignment="1">
      <alignment horizontal="center" vertical="center"/>
    </xf>
    <xf numFmtId="193" fontId="7" fillId="0" borderId="16" xfId="69" applyNumberFormat="1" applyFont="1" applyFill="1" applyBorder="1" applyAlignment="1">
      <alignment horizontal="right" vertical="center"/>
    </xf>
    <xf numFmtId="193" fontId="7" fillId="0" borderId="0" xfId="69" applyNumberFormat="1" applyFont="1" applyFill="1" applyBorder="1" applyAlignment="1">
      <alignment horizontal="right" vertical="center"/>
    </xf>
    <xf numFmtId="193" fontId="7" fillId="0" borderId="53" xfId="69" applyNumberFormat="1" applyFont="1" applyFill="1" applyBorder="1" applyAlignment="1">
      <alignment horizontal="right" vertical="center"/>
    </xf>
    <xf numFmtId="0" fontId="35" fillId="0" borderId="0" xfId="69" applyFont="1" applyFill="1" applyBorder="1" applyAlignment="1">
      <alignment horizontal="left" vertical="center" wrapText="1"/>
    </xf>
    <xf numFmtId="0" fontId="35" fillId="0" borderId="53" xfId="69" applyFont="1" applyFill="1" applyBorder="1" applyAlignment="1">
      <alignment horizontal="left" vertical="center" wrapText="1"/>
    </xf>
    <xf numFmtId="0" fontId="7" fillId="0" borderId="16" xfId="69" applyFont="1" applyFill="1" applyBorder="1" applyAlignment="1">
      <alignment horizontal="left" vertical="center"/>
    </xf>
    <xf numFmtId="0" fontId="7" fillId="0" borderId="0" xfId="69" applyFont="1" applyFill="1" applyBorder="1" applyAlignment="1">
      <alignment horizontal="left" vertical="center"/>
    </xf>
    <xf numFmtId="0" fontId="7" fillId="0" borderId="53" xfId="69" applyFont="1" applyFill="1" applyBorder="1" applyAlignment="1">
      <alignment horizontal="left" vertical="center"/>
    </xf>
    <xf numFmtId="180" fontId="7" fillId="0" borderId="16" xfId="69" applyNumberFormat="1" applyFont="1" applyFill="1" applyBorder="1" applyAlignment="1">
      <alignment horizontal="right" vertical="center"/>
    </xf>
    <xf numFmtId="180" fontId="7" fillId="0" borderId="0" xfId="69" applyNumberFormat="1" applyFont="1" applyFill="1" applyBorder="1" applyAlignment="1">
      <alignment horizontal="right" vertical="center"/>
    </xf>
    <xf numFmtId="180" fontId="7" fillId="0" borderId="53" xfId="69" applyNumberFormat="1" applyFont="1" applyFill="1" applyBorder="1" applyAlignment="1">
      <alignment horizontal="right" vertical="center"/>
    </xf>
    <xf numFmtId="176" fontId="7" fillId="0" borderId="16" xfId="69" applyNumberFormat="1" applyFont="1" applyFill="1" applyBorder="1" applyAlignment="1">
      <alignment horizontal="right" vertical="center"/>
    </xf>
    <xf numFmtId="176" fontId="7" fillId="0" borderId="0" xfId="69" applyNumberFormat="1" applyFont="1" applyFill="1" applyBorder="1" applyAlignment="1">
      <alignment horizontal="right" vertical="center"/>
    </xf>
    <xf numFmtId="176" fontId="7" fillId="0" borderId="53" xfId="69" applyNumberFormat="1" applyFont="1" applyFill="1" applyBorder="1" applyAlignment="1">
      <alignment horizontal="right" vertical="center"/>
    </xf>
    <xf numFmtId="0" fontId="7" fillId="0" borderId="54" xfId="69" applyFont="1" applyFill="1" applyBorder="1" applyAlignment="1">
      <alignment horizontal="center" vertical="center"/>
    </xf>
    <xf numFmtId="0" fontId="7" fillId="0" borderId="55" xfId="69" applyFont="1" applyFill="1" applyBorder="1" applyAlignment="1">
      <alignment horizontal="center" vertical="center"/>
    </xf>
    <xf numFmtId="0" fontId="7" fillId="0" borderId="56" xfId="69" applyFont="1" applyFill="1" applyBorder="1" applyAlignment="1">
      <alignment horizontal="center" vertical="center"/>
    </xf>
    <xf numFmtId="0" fontId="7" fillId="0" borderId="16" xfId="69" applyFont="1" applyFill="1" applyBorder="1" applyAlignment="1">
      <alignment horizontal="center" vertical="center"/>
    </xf>
    <xf numFmtId="0" fontId="7" fillId="0" borderId="0" xfId="69" applyFont="1" applyFill="1" applyBorder="1" applyAlignment="1">
      <alignment horizontal="center" vertical="center"/>
    </xf>
    <xf numFmtId="0" fontId="7" fillId="0" borderId="53" xfId="69" applyFont="1" applyFill="1" applyBorder="1" applyAlignment="1">
      <alignment horizontal="center" vertical="center"/>
    </xf>
    <xf numFmtId="0" fontId="7" fillId="0" borderId="31" xfId="69" applyFont="1" applyFill="1" applyBorder="1" applyAlignment="1">
      <alignment horizontal="center" vertical="center"/>
    </xf>
    <xf numFmtId="0" fontId="7" fillId="0" borderId="69" xfId="69" applyFont="1" applyFill="1" applyBorder="1" applyAlignment="1">
      <alignment horizontal="center" vertical="center"/>
    </xf>
    <xf numFmtId="0" fontId="7" fillId="0" borderId="40" xfId="69" applyFont="1" applyFill="1" applyBorder="1" applyAlignment="1">
      <alignment horizontal="center" vertical="center"/>
    </xf>
    <xf numFmtId="0" fontId="7" fillId="0" borderId="36" xfId="69" applyFont="1" applyFill="1" applyBorder="1" applyAlignment="1">
      <alignment horizontal="center"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31" xfId="69" applyFont="1" applyFill="1" applyBorder="1" applyAlignment="1">
      <alignment vertical="center"/>
    </xf>
    <xf numFmtId="0" fontId="7" fillId="0" borderId="69" xfId="69" applyFont="1" applyFill="1" applyBorder="1" applyAlignment="1">
      <alignment vertical="center"/>
    </xf>
    <xf numFmtId="0" fontId="7" fillId="0" borderId="40" xfId="69" applyFont="1" applyFill="1" applyBorder="1" applyAlignment="1">
      <alignment vertical="center"/>
    </xf>
    <xf numFmtId="0" fontId="7" fillId="0" borderId="54" xfId="69" applyFont="1" applyFill="1" applyBorder="1" applyAlignment="1">
      <alignment horizontal="center" vertical="center" wrapText="1"/>
    </xf>
    <xf numFmtId="0" fontId="7" fillId="0" borderId="55" xfId="69" applyFont="1" applyFill="1" applyBorder="1" applyAlignment="1">
      <alignment horizontal="center" vertical="center" wrapText="1"/>
    </xf>
    <xf numFmtId="0" fontId="7" fillId="0" borderId="26" xfId="69" applyFont="1" applyFill="1" applyBorder="1" applyAlignment="1">
      <alignment horizontal="center" vertical="center" wrapText="1"/>
    </xf>
    <xf numFmtId="0" fontId="7" fillId="0" borderId="16" xfId="69" applyFont="1" applyFill="1" applyBorder="1" applyAlignment="1">
      <alignment horizontal="center" vertical="center" wrapText="1"/>
    </xf>
    <xf numFmtId="0" fontId="7" fillId="0" borderId="0" xfId="69" applyFont="1" applyFill="1" applyBorder="1" applyAlignment="1">
      <alignment horizontal="center" vertical="center" wrapText="1"/>
    </xf>
    <xf numFmtId="0" fontId="7" fillId="0" borderId="70" xfId="69" applyFont="1" applyFill="1" applyBorder="1" applyAlignment="1">
      <alignment horizontal="center" vertical="center" wrapText="1"/>
    </xf>
    <xf numFmtId="0" fontId="7" fillId="0" borderId="57" xfId="69" applyFont="1" applyFill="1" applyBorder="1" applyAlignment="1">
      <alignment horizontal="center" vertical="center" wrapText="1"/>
    </xf>
    <xf numFmtId="0" fontId="7" fillId="0" borderId="59" xfId="69" applyFont="1" applyFill="1" applyBorder="1" applyAlignment="1">
      <alignment horizontal="center" vertical="center" wrapText="1"/>
    </xf>
    <xf numFmtId="0" fontId="7" fillId="0" borderId="80" xfId="69" applyFont="1" applyFill="1" applyBorder="1" applyAlignment="1">
      <alignment horizontal="center" vertical="center" wrapText="1"/>
    </xf>
    <xf numFmtId="0" fontId="20" fillId="0" borderId="37" xfId="67" applyFont="1" applyFill="1" applyBorder="1" applyAlignment="1">
      <alignment horizontal="center" vertical="center"/>
    </xf>
    <xf numFmtId="0" fontId="20" fillId="0" borderId="52" xfId="67" applyFont="1" applyFill="1" applyBorder="1" applyAlignment="1">
      <alignment horizontal="center" vertical="center"/>
    </xf>
    <xf numFmtId="0" fontId="20" fillId="0" borderId="39" xfId="67" applyFont="1" applyFill="1" applyBorder="1" applyAlignment="1">
      <alignment horizontal="center" vertical="center"/>
    </xf>
    <xf numFmtId="0" fontId="20" fillId="0" borderId="38" xfId="67" applyFont="1" applyFill="1" applyBorder="1" applyAlignment="1">
      <alignment horizontal="center" vertical="center"/>
    </xf>
    <xf numFmtId="0" fontId="20" fillId="0" borderId="73" xfId="67" applyFont="1" applyFill="1" applyBorder="1" applyAlignment="1">
      <alignment horizontal="center" vertical="center"/>
    </xf>
    <xf numFmtId="0" fontId="20" fillId="0" borderId="74" xfId="67" applyFont="1" applyFill="1" applyBorder="1" applyAlignment="1">
      <alignment horizontal="center" vertical="center"/>
    </xf>
    <xf numFmtId="0" fontId="20" fillId="0" borderId="37" xfId="69" applyFont="1" applyFill="1" applyBorder="1" applyAlignment="1">
      <alignment vertical="center"/>
    </xf>
    <xf numFmtId="0" fontId="20" fillId="0" borderId="69" xfId="69" applyFont="1" applyFill="1" applyBorder="1" applyAlignment="1">
      <alignment vertical="center"/>
    </xf>
    <xf numFmtId="0" fontId="20" fillId="0" borderId="40" xfId="69" applyFont="1" applyFill="1" applyBorder="1" applyAlignment="1">
      <alignment vertical="center"/>
    </xf>
    <xf numFmtId="0" fontId="7" fillId="0" borderId="10" xfId="69" applyFont="1" applyFill="1" applyBorder="1" applyAlignment="1">
      <alignment horizontal="center" vertical="center"/>
    </xf>
    <xf numFmtId="0" fontId="7" fillId="0" borderId="11" xfId="69" applyFont="1" applyFill="1" applyBorder="1" applyAlignment="1">
      <alignment horizontal="center" vertical="center"/>
    </xf>
    <xf numFmtId="0" fontId="7" fillId="0" borderId="92" xfId="69" applyFont="1" applyFill="1" applyBorder="1" applyAlignment="1">
      <alignment horizontal="center" vertical="center"/>
    </xf>
    <xf numFmtId="0" fontId="7" fillId="0" borderId="98" xfId="69" applyFont="1" applyFill="1" applyBorder="1" applyAlignment="1">
      <alignment vertical="center"/>
    </xf>
    <xf numFmtId="0" fontId="7" fillId="0" borderId="88" xfId="69" applyFont="1" applyFill="1" applyBorder="1" applyAlignment="1">
      <alignment vertical="center"/>
    </xf>
    <xf numFmtId="0" fontId="7" fillId="0" borderId="89" xfId="69" applyFont="1" applyFill="1" applyBorder="1" applyAlignment="1">
      <alignment vertical="center"/>
    </xf>
    <xf numFmtId="176" fontId="7" fillId="0" borderId="98" xfId="69" applyNumberFormat="1" applyFont="1" applyFill="1" applyBorder="1" applyAlignment="1">
      <alignment horizontal="right" vertical="center"/>
    </xf>
    <xf numFmtId="176" fontId="7" fillId="0" borderId="88" xfId="69" applyNumberFormat="1" applyFont="1" applyFill="1" applyBorder="1" applyAlignment="1">
      <alignment horizontal="right" vertical="center"/>
    </xf>
    <xf numFmtId="176" fontId="7" fillId="0" borderId="97" xfId="69" applyNumberFormat="1" applyFont="1" applyFill="1" applyBorder="1" applyAlignment="1">
      <alignment horizontal="right" vertical="center"/>
    </xf>
    <xf numFmtId="0" fontId="7" fillId="0" borderId="36" xfId="69" applyFont="1" applyFill="1" applyBorder="1" applyAlignment="1">
      <alignment vertical="center"/>
    </xf>
    <xf numFmtId="176" fontId="7" fillId="0" borderId="36" xfId="69" applyNumberFormat="1" applyFont="1" applyFill="1" applyBorder="1" applyAlignment="1">
      <alignment horizontal="right" vertical="center"/>
    </xf>
    <xf numFmtId="176" fontId="7" fillId="0" borderId="69" xfId="69" applyNumberFormat="1" applyFont="1" applyFill="1" applyBorder="1" applyAlignment="1">
      <alignment horizontal="right" vertical="center"/>
    </xf>
    <xf numFmtId="176" fontId="7" fillId="0" borderId="84" xfId="69" applyNumberFormat="1" applyFont="1" applyFill="1" applyBorder="1" applyAlignment="1">
      <alignment horizontal="right" vertical="center"/>
    </xf>
    <xf numFmtId="0" fontId="7" fillId="0" borderId="38" xfId="69" applyFont="1" applyFill="1" applyBorder="1" applyAlignment="1">
      <alignment vertical="center"/>
    </xf>
    <xf numFmtId="0" fontId="7" fillId="0" borderId="73" xfId="69" applyFont="1" applyFill="1" applyBorder="1" applyAlignment="1">
      <alignment vertical="center"/>
    </xf>
    <xf numFmtId="0" fontId="7" fillId="0" borderId="74" xfId="69" applyFont="1" applyFill="1" applyBorder="1" applyAlignment="1">
      <alignment vertical="center"/>
    </xf>
    <xf numFmtId="205" fontId="7" fillId="0" borderId="38" xfId="69" applyNumberFormat="1" applyFont="1" applyFill="1" applyBorder="1" applyAlignment="1">
      <alignment horizontal="right" vertical="center"/>
    </xf>
    <xf numFmtId="205" fontId="7" fillId="0" borderId="73" xfId="69" applyNumberFormat="1" applyFont="1" applyFill="1" applyBorder="1" applyAlignment="1">
      <alignment horizontal="right" vertical="center"/>
    </xf>
    <xf numFmtId="205" fontId="7" fillId="0" borderId="90" xfId="69" applyNumberFormat="1" applyFont="1" applyFill="1" applyBorder="1" applyAlignment="1">
      <alignment horizontal="right" vertical="center"/>
    </xf>
    <xf numFmtId="0" fontId="7" fillId="0" borderId="0" xfId="69" applyFont="1" applyFill="1" applyBorder="1" applyAlignment="1" applyProtection="1">
      <alignment horizontal="center" vertical="center"/>
      <protection hidden="1"/>
    </xf>
    <xf numFmtId="204" fontId="7" fillId="0" borderId="0" xfId="69" applyNumberFormat="1" applyFont="1" applyFill="1" applyBorder="1" applyAlignment="1" applyProtection="1">
      <alignment horizontal="center" vertical="center"/>
      <protection hidden="1"/>
    </xf>
    <xf numFmtId="0" fontId="35" fillId="0" borderId="0" xfId="69" applyNumberFormat="1" applyFont="1" applyFill="1" applyBorder="1" applyAlignment="1" applyProtection="1">
      <alignment horizontal="left" vertical="center" wrapText="1"/>
      <protection hidden="1"/>
    </xf>
    <xf numFmtId="49" fontId="7" fillId="0" borderId="0" xfId="69" applyNumberFormat="1" applyFont="1" applyFill="1" applyBorder="1" applyAlignment="1">
      <alignment horizontal="center" vertical="center"/>
    </xf>
    <xf numFmtId="176" fontId="7" fillId="0" borderId="54" xfId="69" applyNumberFormat="1" applyFont="1" applyFill="1" applyBorder="1" applyAlignment="1">
      <alignment horizontal="right" vertical="center"/>
    </xf>
    <xf numFmtId="176" fontId="7" fillId="0" borderId="55" xfId="69" applyNumberFormat="1" applyFont="1" applyFill="1" applyBorder="1" applyAlignment="1">
      <alignment horizontal="right" vertical="center"/>
    </xf>
    <xf numFmtId="176" fontId="7" fillId="0" borderId="56" xfId="69" applyNumberFormat="1" applyFont="1" applyFill="1" applyBorder="1" applyAlignment="1">
      <alignment horizontal="right" vertical="center"/>
    </xf>
    <xf numFmtId="176" fontId="7" fillId="0" borderId="40" xfId="69" applyNumberFormat="1" applyFont="1" applyFill="1" applyBorder="1" applyAlignment="1">
      <alignment horizontal="right" vertical="center"/>
    </xf>
    <xf numFmtId="0" fontId="7" fillId="0" borderId="37" xfId="69" applyFont="1" applyFill="1" applyBorder="1" applyAlignment="1">
      <alignment horizontal="center" vertical="center" textRotation="255"/>
    </xf>
    <xf numFmtId="0" fontId="7" fillId="0" borderId="52" xfId="69" applyFont="1" applyFill="1" applyBorder="1" applyAlignment="1">
      <alignment horizontal="center" vertical="center" textRotation="255"/>
    </xf>
    <xf numFmtId="0" fontId="7" fillId="0" borderId="39" xfId="69" applyFont="1" applyFill="1" applyBorder="1" applyAlignment="1">
      <alignment horizontal="center" vertical="center" textRotation="255"/>
    </xf>
    <xf numFmtId="0" fontId="7" fillId="0" borderId="62" xfId="69" applyFont="1" applyFill="1" applyBorder="1" applyAlignment="1">
      <alignment horizontal="center" vertical="center" textRotation="255"/>
    </xf>
    <xf numFmtId="0" fontId="7" fillId="0" borderId="0" xfId="69" applyFont="1" applyFill="1" applyBorder="1" applyAlignment="1">
      <alignment horizontal="center" vertical="center" textRotation="255"/>
    </xf>
    <xf numFmtId="0" fontId="7" fillId="0" borderId="70" xfId="69" applyFont="1" applyFill="1" applyBorder="1" applyAlignment="1">
      <alignment horizontal="center" vertical="center" textRotation="255"/>
    </xf>
    <xf numFmtId="0" fontId="7" fillId="0" borderId="82" xfId="69" applyFont="1" applyFill="1" applyBorder="1" applyAlignment="1">
      <alignment horizontal="center" vertical="center" textRotation="255"/>
    </xf>
    <xf numFmtId="0" fontId="7" fillId="0" borderId="59" xfId="69" applyFont="1" applyFill="1" applyBorder="1" applyAlignment="1">
      <alignment horizontal="center" vertical="center" textRotation="255"/>
    </xf>
    <xf numFmtId="0" fontId="7" fillId="0" borderId="80" xfId="69" applyFont="1" applyFill="1" applyBorder="1" applyAlignment="1">
      <alignment horizontal="center" vertical="center" textRotation="255"/>
    </xf>
    <xf numFmtId="176" fontId="7" fillId="0" borderId="38" xfId="69" applyNumberFormat="1" applyFont="1" applyFill="1" applyBorder="1" applyAlignment="1">
      <alignment horizontal="right" vertical="center"/>
    </xf>
    <xf numFmtId="176" fontId="7" fillId="0" borderId="73" xfId="69" applyNumberFormat="1" applyFont="1" applyFill="1" applyBorder="1" applyAlignment="1">
      <alignment horizontal="right" vertical="center"/>
    </xf>
    <xf numFmtId="176" fontId="7" fillId="0" borderId="74" xfId="69" applyNumberFormat="1" applyFont="1" applyFill="1" applyBorder="1" applyAlignment="1">
      <alignment horizontal="right" vertical="center"/>
    </xf>
    <xf numFmtId="0" fontId="20" fillId="0" borderId="54" xfId="51" applyFont="1" applyFill="1" applyBorder="1" applyAlignment="1">
      <alignment horizontal="left" vertical="center"/>
    </xf>
    <xf numFmtId="0" fontId="20" fillId="0" borderId="55"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4" xfId="51" applyFont="1" applyFill="1" applyBorder="1" applyAlignment="1">
      <alignment horizontal="center" vertical="center" wrapText="1"/>
    </xf>
    <xf numFmtId="0" fontId="20" fillId="0" borderId="55" xfId="51" applyFont="1" applyFill="1" applyBorder="1" applyAlignment="1">
      <alignment horizontal="center" vertical="center" wrapText="1"/>
    </xf>
    <xf numFmtId="0" fontId="20" fillId="0" borderId="56"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53" xfId="51" applyFont="1" applyFill="1" applyBorder="1" applyAlignment="1">
      <alignment horizontal="center" vertical="center" wrapText="1"/>
    </xf>
    <xf numFmtId="0" fontId="20" fillId="0" borderId="57" xfId="51" applyFont="1" applyFill="1" applyBorder="1" applyAlignment="1">
      <alignment horizontal="center" vertical="center" wrapText="1"/>
    </xf>
    <xf numFmtId="0" fontId="20" fillId="0" borderId="59" xfId="51" applyFont="1" applyFill="1" applyBorder="1" applyAlignment="1">
      <alignment horizontal="center" vertical="center" wrapText="1"/>
    </xf>
    <xf numFmtId="0" fontId="20" fillId="0" borderId="60" xfId="51" applyFont="1" applyFill="1" applyBorder="1" applyAlignment="1">
      <alignment horizontal="center" vertical="center" wrapText="1"/>
    </xf>
    <xf numFmtId="176" fontId="7" fillId="0" borderId="57" xfId="69" applyNumberFormat="1" applyFont="1" applyFill="1" applyBorder="1" applyAlignment="1">
      <alignment horizontal="right" vertical="center"/>
    </xf>
    <xf numFmtId="176" fontId="7" fillId="0" borderId="59" xfId="69" applyNumberFormat="1" applyFont="1" applyFill="1" applyBorder="1" applyAlignment="1">
      <alignment horizontal="right" vertical="center"/>
    </xf>
    <xf numFmtId="176" fontId="7" fillId="0" borderId="60" xfId="69" applyNumberFormat="1" applyFont="1" applyFill="1" applyBorder="1" applyAlignment="1">
      <alignment horizontal="right" vertical="center"/>
    </xf>
    <xf numFmtId="0" fontId="20" fillId="0" borderId="57" xfId="51" applyFont="1" applyFill="1" applyBorder="1" applyAlignment="1">
      <alignment horizontal="left" vertical="center"/>
    </xf>
    <xf numFmtId="0" fontId="20" fillId="0" borderId="59" xfId="51" applyFont="1" applyFill="1" applyBorder="1" applyAlignment="1">
      <alignment horizontal="left" vertical="center"/>
    </xf>
    <xf numFmtId="0" fontId="20" fillId="0" borderId="60" xfId="51" applyFont="1" applyFill="1" applyBorder="1" applyAlignment="1">
      <alignment horizontal="left" vertical="center"/>
    </xf>
    <xf numFmtId="193" fontId="7" fillId="0" borderId="38" xfId="69" applyNumberFormat="1" applyFont="1" applyFill="1" applyBorder="1" applyAlignment="1">
      <alignment horizontal="right" vertical="center"/>
    </xf>
    <xf numFmtId="193" fontId="7" fillId="0" borderId="73" xfId="69" applyNumberFormat="1" applyFont="1" applyFill="1" applyBorder="1" applyAlignment="1">
      <alignment horizontal="right" vertical="center"/>
    </xf>
    <xf numFmtId="193" fontId="7" fillId="0" borderId="90" xfId="69" applyNumberFormat="1" applyFont="1" applyFill="1" applyBorder="1" applyAlignment="1">
      <alignment horizontal="right" vertical="center"/>
    </xf>
    <xf numFmtId="0" fontId="7" fillId="0" borderId="37" xfId="69" applyFont="1" applyFill="1" applyBorder="1" applyAlignment="1">
      <alignment horizontal="center" vertical="center" wrapText="1"/>
    </xf>
    <xf numFmtId="0" fontId="7" fillId="0" borderId="52" xfId="69" applyFont="1" applyFill="1" applyBorder="1" applyAlignment="1">
      <alignment horizontal="center" vertical="center" wrapText="1"/>
    </xf>
    <xf numFmtId="0" fontId="7" fillId="0" borderId="39" xfId="69" applyFont="1" applyFill="1" applyBorder="1" applyAlignment="1">
      <alignment horizontal="center" vertical="center" wrapText="1"/>
    </xf>
    <xf numFmtId="0" fontId="7" fillId="0" borderId="35" xfId="69" applyFont="1" applyFill="1" applyBorder="1" applyAlignment="1">
      <alignment horizontal="center" vertical="center" wrapText="1"/>
    </xf>
    <xf numFmtId="0" fontId="7" fillId="0" borderId="61" xfId="69" applyFont="1" applyFill="1" applyBorder="1" applyAlignment="1">
      <alignment horizontal="center" vertical="center" wrapText="1"/>
    </xf>
    <xf numFmtId="0" fontId="7" fillId="0" borderId="41" xfId="69" applyFont="1" applyFill="1" applyBorder="1" applyAlignment="1">
      <alignment horizontal="center" vertical="center" wrapText="1"/>
    </xf>
    <xf numFmtId="0" fontId="7" fillId="0" borderId="96" xfId="69" applyFont="1" applyFill="1" applyBorder="1" applyAlignment="1">
      <alignment horizontal="center" vertical="center"/>
    </xf>
    <xf numFmtId="0" fontId="7" fillId="0" borderId="88" xfId="69" applyFont="1" applyFill="1" applyBorder="1" applyAlignment="1">
      <alignment horizontal="center" vertical="center"/>
    </xf>
    <xf numFmtId="0" fontId="7" fillId="0" borderId="97" xfId="69" applyFont="1" applyFill="1" applyBorder="1" applyAlignment="1">
      <alignment horizontal="center" vertical="center"/>
    </xf>
    <xf numFmtId="0" fontId="7" fillId="0" borderId="38" xfId="69" applyFont="1" applyFill="1" applyBorder="1" applyAlignment="1">
      <alignment vertical="center" shrinkToFit="1"/>
    </xf>
    <xf numFmtId="0" fontId="7" fillId="0" borderId="73" xfId="69" applyFont="1" applyFill="1" applyBorder="1" applyAlignment="1">
      <alignment vertical="center" shrinkToFit="1"/>
    </xf>
    <xf numFmtId="0" fontId="7" fillId="0" borderId="74" xfId="69" applyFont="1" applyFill="1" applyBorder="1" applyAlignment="1">
      <alignment vertical="center" shrinkToFit="1"/>
    </xf>
    <xf numFmtId="0" fontId="35" fillId="0" borderId="37" xfId="69" applyFont="1" applyFill="1" applyBorder="1" applyAlignment="1">
      <alignment horizontal="center" vertical="center" wrapText="1"/>
    </xf>
    <xf numFmtId="0" fontId="35" fillId="0" borderId="52" xfId="69" applyFont="1" applyFill="1" applyBorder="1" applyAlignment="1">
      <alignment horizontal="center" vertical="center" wrapText="1"/>
    </xf>
    <xf numFmtId="0" fontId="35" fillId="0" borderId="39" xfId="69" applyFont="1" applyFill="1" applyBorder="1" applyAlignment="1">
      <alignment horizontal="center" vertical="center" wrapText="1"/>
    </xf>
    <xf numFmtId="0" fontId="35" fillId="0" borderId="35" xfId="69" applyFont="1" applyFill="1" applyBorder="1" applyAlignment="1">
      <alignment horizontal="center" vertical="center" wrapText="1"/>
    </xf>
    <xf numFmtId="0" fontId="35" fillId="0" borderId="61" xfId="69" applyFont="1" applyFill="1" applyBorder="1" applyAlignment="1">
      <alignment horizontal="center" vertical="center" wrapText="1"/>
    </xf>
    <xf numFmtId="0" fontId="35" fillId="0" borderId="41" xfId="69" applyFont="1" applyFill="1" applyBorder="1" applyAlignment="1">
      <alignment horizontal="center" vertical="center" wrapText="1"/>
    </xf>
    <xf numFmtId="0" fontId="7" fillId="0" borderId="52" xfId="69" applyFont="1" applyFill="1" applyBorder="1" applyAlignment="1">
      <alignment horizontal="center" vertical="center"/>
    </xf>
    <xf numFmtId="0" fontId="7" fillId="0" borderId="39" xfId="69" applyFont="1" applyFill="1" applyBorder="1" applyAlignment="1">
      <alignment horizontal="center" vertical="center"/>
    </xf>
    <xf numFmtId="0" fontId="7" fillId="0" borderId="35" xfId="69" applyFont="1" applyFill="1" applyBorder="1" applyAlignment="1">
      <alignment horizontal="center" vertical="center"/>
    </xf>
    <xf numFmtId="0" fontId="7" fillId="0" borderId="61" xfId="69" applyFont="1" applyFill="1" applyBorder="1" applyAlignment="1">
      <alignment horizontal="center" vertical="center"/>
    </xf>
    <xf numFmtId="0" fontId="7" fillId="0" borderId="41" xfId="69" applyFont="1" applyFill="1" applyBorder="1" applyAlignment="1">
      <alignment horizontal="center" vertical="center"/>
    </xf>
    <xf numFmtId="0" fontId="7" fillId="0" borderId="37" xfId="69" applyFont="1" applyFill="1" applyBorder="1" applyAlignment="1">
      <alignment horizontal="center" vertical="center"/>
    </xf>
    <xf numFmtId="0" fontId="7" fillId="0" borderId="18" xfId="69" applyFont="1" applyFill="1" applyBorder="1" applyAlignment="1">
      <alignment horizontal="center" vertical="center" textRotation="255"/>
    </xf>
    <xf numFmtId="0" fontId="7" fillId="0" borderId="16" xfId="69" applyFont="1" applyFill="1" applyBorder="1" applyAlignment="1">
      <alignment horizontal="center" vertical="center" textRotation="255"/>
    </xf>
    <xf numFmtId="0" fontId="7" fillId="0" borderId="57" xfId="69" applyFont="1" applyFill="1" applyBorder="1" applyAlignment="1">
      <alignment horizontal="center" vertical="center" textRotation="255"/>
    </xf>
    <xf numFmtId="0" fontId="7" fillId="0" borderId="57" xfId="69" applyFont="1" applyFill="1" applyBorder="1" applyAlignment="1">
      <alignment horizontal="center" vertical="center"/>
    </xf>
    <xf numFmtId="0" fontId="7" fillId="0" borderId="59" xfId="69" applyFont="1" applyFill="1" applyBorder="1" applyAlignment="1">
      <alignment horizontal="center" vertical="center"/>
    </xf>
    <xf numFmtId="0" fontId="7" fillId="0" borderId="91" xfId="69" applyFont="1" applyFill="1" applyBorder="1" applyAlignment="1">
      <alignment horizontal="center" vertical="center"/>
    </xf>
    <xf numFmtId="0" fontId="7" fillId="0" borderId="93" xfId="69" applyFont="1" applyFill="1" applyBorder="1" applyAlignment="1">
      <alignment horizontal="center" vertical="center"/>
    </xf>
    <xf numFmtId="176" fontId="7" fillId="0" borderId="93" xfId="69" applyNumberFormat="1" applyFont="1" applyFill="1" applyBorder="1" applyAlignment="1">
      <alignment horizontal="right" vertical="center"/>
    </xf>
    <xf numFmtId="176" fontId="7" fillId="0" borderId="94" xfId="69" applyNumberFormat="1" applyFont="1" applyFill="1" applyBorder="1" applyAlignment="1">
      <alignment horizontal="right" vertical="center"/>
    </xf>
    <xf numFmtId="176" fontId="7" fillId="0" borderId="15" xfId="69" applyNumberFormat="1" applyFont="1" applyFill="1" applyBorder="1" applyAlignment="1">
      <alignment horizontal="right" vertical="center"/>
    </xf>
    <xf numFmtId="193" fontId="7" fillId="0" borderId="59" xfId="69" applyNumberFormat="1" applyFont="1" applyFill="1" applyBorder="1" applyAlignment="1">
      <alignment horizontal="right" vertical="center"/>
    </xf>
    <xf numFmtId="193" fontId="7" fillId="0" borderId="36" xfId="69" applyNumberFormat="1" applyFont="1" applyFill="1" applyBorder="1" applyAlignment="1">
      <alignment horizontal="right" vertical="center"/>
    </xf>
    <xf numFmtId="193" fontId="7" fillId="0" borderId="69" xfId="69" applyNumberFormat="1" applyFont="1" applyFill="1" applyBorder="1" applyAlignment="1">
      <alignment horizontal="right" vertical="center"/>
    </xf>
    <xf numFmtId="193" fontId="7" fillId="0" borderId="40" xfId="69" applyNumberFormat="1" applyFont="1" applyFill="1" applyBorder="1" applyAlignment="1">
      <alignment horizontal="right" vertical="center"/>
    </xf>
    <xf numFmtId="0" fontId="7" fillId="0" borderId="25" xfId="69" applyFont="1" applyFill="1" applyBorder="1" applyAlignment="1">
      <alignment horizontal="center" vertical="center"/>
    </xf>
    <xf numFmtId="0" fontId="7" fillId="0" borderId="90" xfId="69" applyFont="1" applyFill="1" applyBorder="1" applyAlignment="1">
      <alignment horizontal="center" vertical="center"/>
    </xf>
    <xf numFmtId="0" fontId="7" fillId="0" borderId="95" xfId="69" applyFont="1" applyFill="1" applyBorder="1" applyAlignment="1">
      <alignment horizontal="center" vertical="center"/>
    </xf>
    <xf numFmtId="193" fontId="7" fillId="0" borderId="60" xfId="69" applyNumberFormat="1" applyFont="1" applyFill="1" applyBorder="1" applyAlignment="1">
      <alignment horizontal="right" vertical="center"/>
    </xf>
    <xf numFmtId="0" fontId="7" fillId="0" borderId="18" xfId="69" applyFont="1" applyFill="1" applyBorder="1" applyAlignment="1">
      <alignment horizontal="center" vertical="center"/>
    </xf>
    <xf numFmtId="0" fontId="7" fillId="0" borderId="27" xfId="69" applyFont="1" applyFill="1" applyBorder="1" applyAlignment="1">
      <alignment horizontal="center" vertical="center"/>
    </xf>
    <xf numFmtId="176" fontId="20" fillId="0" borderId="36" xfId="69" applyNumberFormat="1" applyFont="1" applyFill="1" applyBorder="1" applyAlignment="1">
      <alignment horizontal="right" vertical="center"/>
    </xf>
    <xf numFmtId="176" fontId="20" fillId="0" borderId="69" xfId="69" applyNumberFormat="1" applyFont="1" applyFill="1" applyBorder="1" applyAlignment="1">
      <alignment horizontal="right" vertical="center"/>
    </xf>
    <xf numFmtId="176" fontId="20" fillId="0" borderId="84" xfId="69" applyNumberFormat="1" applyFont="1" applyFill="1" applyBorder="1" applyAlignment="1">
      <alignment horizontal="right" vertical="center"/>
    </xf>
    <xf numFmtId="205" fontId="20" fillId="0" borderId="37" xfId="69" applyNumberFormat="1" applyFont="1" applyFill="1" applyBorder="1" applyAlignment="1">
      <alignment horizontal="right" vertical="center"/>
    </xf>
    <xf numFmtId="205" fontId="20" fillId="0" borderId="52" xfId="69" applyNumberFormat="1" applyFont="1" applyFill="1" applyBorder="1" applyAlignment="1">
      <alignment horizontal="right" vertical="center"/>
    </xf>
    <xf numFmtId="205" fontId="20" fillId="0" borderId="75" xfId="69" applyNumberFormat="1" applyFont="1" applyFill="1" applyBorder="1" applyAlignment="1">
      <alignment horizontal="right" vertical="center"/>
    </xf>
    <xf numFmtId="180" fontId="7" fillId="0" borderId="93" xfId="69" applyNumberFormat="1" applyFont="1" applyFill="1" applyBorder="1" applyAlignment="1">
      <alignment horizontal="right" vertical="center"/>
    </xf>
    <xf numFmtId="180" fontId="7" fillId="0" borderId="94" xfId="69" applyNumberFormat="1" applyFont="1" applyFill="1" applyBorder="1" applyAlignment="1">
      <alignment horizontal="right" vertical="center"/>
    </xf>
    <xf numFmtId="180" fontId="7" fillId="0" borderId="15" xfId="69" applyNumberFormat="1" applyFont="1" applyFill="1" applyBorder="1" applyAlignment="1">
      <alignment horizontal="right" vertical="center"/>
    </xf>
    <xf numFmtId="193" fontId="7" fillId="0" borderId="74" xfId="69" applyNumberFormat="1" applyFont="1" applyFill="1" applyBorder="1" applyAlignment="1">
      <alignment horizontal="right" vertical="center"/>
    </xf>
    <xf numFmtId="0" fontId="20" fillId="0" borderId="52" xfId="69" applyFont="1" applyFill="1" applyBorder="1" applyAlignment="1">
      <alignment vertical="center"/>
    </xf>
    <xf numFmtId="0" fontId="20" fillId="0" borderId="39" xfId="69" applyFont="1" applyFill="1" applyBorder="1" applyAlignment="1">
      <alignment vertical="center"/>
    </xf>
    <xf numFmtId="0" fontId="7" fillId="0" borderId="80" xfId="69" applyFont="1" applyFill="1" applyBorder="1" applyAlignment="1">
      <alignment horizontal="center" vertical="center"/>
    </xf>
    <xf numFmtId="193" fontId="7" fillId="0" borderId="84" xfId="69" applyNumberFormat="1" applyFont="1" applyFill="1" applyBorder="1" applyAlignment="1">
      <alignment horizontal="right" vertical="center"/>
    </xf>
    <xf numFmtId="193" fontId="7" fillId="0" borderId="57" xfId="69" applyNumberFormat="1" applyFont="1" applyFill="1" applyBorder="1" applyAlignment="1">
      <alignment horizontal="right" vertical="center"/>
    </xf>
    <xf numFmtId="0" fontId="7" fillId="0" borderId="54" xfId="54" applyFont="1" applyFill="1" applyBorder="1" applyAlignment="1">
      <alignment horizontal="left" vertical="center"/>
    </xf>
    <xf numFmtId="0" fontId="7" fillId="0" borderId="55" xfId="54" applyFont="1" applyFill="1" applyBorder="1" applyAlignment="1">
      <alignment horizontal="left" vertical="center"/>
    </xf>
    <xf numFmtId="0" fontId="7" fillId="0" borderId="56" xfId="54" applyFont="1" applyFill="1" applyBorder="1" applyAlignment="1">
      <alignment horizontal="left" vertical="center"/>
    </xf>
    <xf numFmtId="0" fontId="7" fillId="0" borderId="57" xfId="69" applyFont="1" applyFill="1" applyBorder="1" applyAlignment="1">
      <alignment horizontal="left" vertical="center"/>
    </xf>
    <xf numFmtId="0" fontId="7" fillId="0" borderId="59" xfId="69" applyFont="1" applyFill="1" applyBorder="1" applyAlignment="1">
      <alignment horizontal="left" vertical="center"/>
    </xf>
    <xf numFmtId="0" fontId="7" fillId="0" borderId="60" xfId="69" applyFont="1" applyFill="1" applyBorder="1" applyAlignment="1">
      <alignment horizontal="left" vertical="center"/>
    </xf>
    <xf numFmtId="0" fontId="7" fillId="0" borderId="84" xfId="69" applyFont="1" applyFill="1" applyBorder="1" applyAlignment="1">
      <alignment horizontal="center" vertical="center"/>
    </xf>
    <xf numFmtId="0" fontId="20" fillId="0" borderId="86" xfId="69" applyFont="1" applyFill="1" applyBorder="1" applyAlignment="1">
      <alignment vertical="center"/>
    </xf>
    <xf numFmtId="0" fontId="20" fillId="0" borderId="88" xfId="69" applyFont="1" applyFill="1" applyBorder="1" applyAlignment="1">
      <alignment vertical="center"/>
    </xf>
    <xf numFmtId="0" fontId="20" fillId="0" borderId="89" xfId="69" applyFont="1" applyFill="1" applyBorder="1" applyAlignment="1">
      <alignment vertical="center"/>
    </xf>
    <xf numFmtId="176" fontId="20" fillId="0" borderId="86" xfId="69" applyNumberFormat="1" applyFont="1" applyFill="1" applyBorder="1" applyAlignment="1">
      <alignment horizontal="right" vertical="center"/>
    </xf>
    <xf numFmtId="176" fontId="20" fillId="0" borderId="55" xfId="69" applyNumberFormat="1" applyFont="1" applyFill="1" applyBorder="1" applyAlignment="1">
      <alignment horizontal="right" vertical="center"/>
    </xf>
    <xf numFmtId="176" fontId="20" fillId="0" borderId="56" xfId="69" applyNumberFormat="1" applyFont="1" applyFill="1" applyBorder="1" applyAlignment="1">
      <alignment horizontal="right" vertical="center"/>
    </xf>
    <xf numFmtId="193" fontId="7" fillId="0" borderId="54" xfId="69" applyNumberFormat="1" applyFont="1" applyFill="1" applyBorder="1" applyAlignment="1">
      <alignment horizontal="right" vertical="center"/>
    </xf>
    <xf numFmtId="193" fontId="7" fillId="0" borderId="55" xfId="69" applyNumberFormat="1" applyFont="1" applyFill="1" applyBorder="1" applyAlignment="1">
      <alignment horizontal="right" vertical="center"/>
    </xf>
    <xf numFmtId="193" fontId="7" fillId="0" borderId="56" xfId="69" applyNumberFormat="1" applyFont="1" applyFill="1" applyBorder="1" applyAlignment="1">
      <alignment horizontal="right" vertical="center"/>
    </xf>
    <xf numFmtId="203" fontId="7" fillId="0" borderId="16" xfId="69" applyNumberFormat="1" applyFont="1" applyFill="1" applyBorder="1" applyAlignment="1">
      <alignment horizontal="right" vertical="center"/>
    </xf>
    <xf numFmtId="203" fontId="7" fillId="0" borderId="0" xfId="69" applyNumberFormat="1" applyFont="1" applyFill="1" applyBorder="1" applyAlignment="1">
      <alignment horizontal="right" vertical="center"/>
    </xf>
    <xf numFmtId="203" fontId="7" fillId="0" borderId="53" xfId="69" applyNumberFormat="1" applyFont="1" applyFill="1" applyBorder="1" applyAlignment="1">
      <alignment horizontal="right" vertical="center"/>
    </xf>
    <xf numFmtId="49" fontId="32" fillId="0" borderId="0" xfId="69" applyNumberFormat="1" applyFont="1" applyFill="1" applyAlignment="1">
      <alignment horizontal="center" vertical="center"/>
    </xf>
    <xf numFmtId="0" fontId="7" fillId="0" borderId="13" xfId="69" applyFont="1" applyFill="1" applyBorder="1" applyAlignment="1">
      <alignment horizontal="center" vertical="center"/>
    </xf>
    <xf numFmtId="0" fontId="7" fillId="0" borderId="26" xfId="69" applyFont="1" applyFill="1" applyBorder="1" applyAlignment="1">
      <alignment horizontal="center" vertical="center"/>
    </xf>
    <xf numFmtId="0" fontId="7" fillId="0" borderId="14" xfId="69" applyFont="1" applyFill="1" applyBorder="1" applyAlignment="1">
      <alignment horizontal="center" vertical="center"/>
    </xf>
    <xf numFmtId="0" fontId="7" fillId="0" borderId="77" xfId="69" applyFont="1" applyFill="1" applyBorder="1" applyAlignment="1">
      <alignment horizontal="center" vertical="center"/>
    </xf>
    <xf numFmtId="0" fontId="7" fillId="0" borderId="70" xfId="69" applyFont="1" applyFill="1" applyBorder="1" applyAlignment="1">
      <alignment horizontal="center" vertical="center"/>
    </xf>
    <xf numFmtId="0" fontId="7" fillId="0" borderId="78" xfId="69" applyFont="1" applyFill="1" applyBorder="1" applyAlignment="1">
      <alignment horizontal="center" vertical="center"/>
    </xf>
    <xf numFmtId="0" fontId="7" fillId="0" borderId="85" xfId="69" applyFont="1" applyFill="1" applyBorder="1" applyAlignment="1">
      <alignment horizontal="center" vertical="center"/>
    </xf>
    <xf numFmtId="0" fontId="7" fillId="0" borderId="42" xfId="69" applyFont="1" applyFill="1" applyBorder="1" applyAlignment="1">
      <alignment horizontal="center" vertical="center"/>
    </xf>
    <xf numFmtId="0" fontId="7" fillId="0" borderId="86" xfId="69" applyFont="1" applyFill="1" applyBorder="1" applyAlignment="1">
      <alignment horizontal="center" vertical="center"/>
    </xf>
    <xf numFmtId="0" fontId="7" fillId="0" borderId="17" xfId="69" applyFont="1" applyFill="1" applyBorder="1" applyAlignment="1">
      <alignment horizontal="center" vertical="center"/>
    </xf>
    <xf numFmtId="0" fontId="7" fillId="0" borderId="62" xfId="69" applyFont="1" applyFill="1" applyBorder="1" applyAlignment="1">
      <alignment horizontal="center" vertical="center"/>
    </xf>
    <xf numFmtId="0" fontId="7" fillId="0" borderId="81" xfId="69" applyFont="1" applyFill="1" applyBorder="1" applyAlignment="1">
      <alignment horizontal="center" vertical="center"/>
    </xf>
    <xf numFmtId="0" fontId="7" fillId="0" borderId="87" xfId="69" applyFont="1" applyFill="1" applyBorder="1" applyAlignment="1">
      <alignment horizontal="center" vertical="center"/>
    </xf>
    <xf numFmtId="0" fontId="7" fillId="0" borderId="76" xfId="69" applyFont="1" applyFill="1" applyBorder="1" applyAlignment="1">
      <alignment horizontal="center" vertical="center"/>
    </xf>
    <xf numFmtId="0" fontId="7" fillId="0" borderId="12" xfId="69" applyFont="1" applyFill="1" applyBorder="1" applyAlignment="1">
      <alignment horizontal="center" vertical="center"/>
    </xf>
    <xf numFmtId="0" fontId="7" fillId="0" borderId="54" xfId="69" applyFont="1" applyFill="1" applyBorder="1" applyAlignment="1">
      <alignment horizontal="left" vertical="center"/>
    </xf>
    <xf numFmtId="0" fontId="7" fillId="0" borderId="55" xfId="69" applyFont="1" applyFill="1" applyBorder="1" applyAlignment="1">
      <alignment horizontal="left" vertical="center"/>
    </xf>
    <xf numFmtId="0" fontId="7" fillId="0" borderId="56" xfId="69" applyFont="1" applyFill="1" applyBorder="1" applyAlignment="1">
      <alignment horizontal="left" vertical="center"/>
    </xf>
    <xf numFmtId="0" fontId="36" fillId="0" borderId="69" xfId="69" applyFont="1" applyFill="1" applyBorder="1">
      <alignment vertical="center"/>
    </xf>
    <xf numFmtId="0" fontId="36" fillId="0" borderId="40" xfId="69" applyFont="1" applyFill="1" applyBorder="1">
      <alignment vertical="center"/>
    </xf>
    <xf numFmtId="0" fontId="7" fillId="0" borderId="19" xfId="69" applyFont="1" applyFill="1" applyBorder="1" applyAlignment="1">
      <alignment horizontal="center" vertical="center"/>
    </xf>
    <xf numFmtId="0" fontId="7" fillId="0" borderId="20" xfId="69" applyFont="1" applyFill="1" applyBorder="1" applyAlignment="1">
      <alignment horizontal="center" vertical="center"/>
    </xf>
    <xf numFmtId="0" fontId="7" fillId="0" borderId="79" xfId="69" applyFont="1" applyFill="1" applyBorder="1" applyAlignment="1">
      <alignment horizontal="center" vertical="center"/>
    </xf>
    <xf numFmtId="0" fontId="7" fillId="0" borderId="58" xfId="69" applyFont="1" applyFill="1" applyBorder="1" applyAlignment="1">
      <alignment horizontal="center" vertical="center"/>
    </xf>
    <xf numFmtId="0" fontId="7" fillId="0" borderId="21" xfId="69" applyFont="1" applyFill="1" applyBorder="1" applyAlignment="1">
      <alignment horizontal="center" vertical="center"/>
    </xf>
    <xf numFmtId="0" fontId="7" fillId="0" borderId="82" xfId="69" applyFont="1" applyFill="1" applyBorder="1" applyAlignment="1">
      <alignment horizontal="center" vertical="center"/>
    </xf>
    <xf numFmtId="0" fontId="7" fillId="0" borderId="83" xfId="69" applyFont="1" applyFill="1" applyBorder="1" applyAlignment="1">
      <alignment horizontal="center" vertical="center"/>
    </xf>
    <xf numFmtId="49" fontId="7" fillId="0" borderId="37" xfId="69" applyNumberFormat="1" applyFont="1" applyFill="1" applyBorder="1" applyAlignment="1">
      <alignment horizontal="center" vertical="center"/>
    </xf>
    <xf numFmtId="49" fontId="7" fillId="0" borderId="52" xfId="69" applyNumberFormat="1" applyFont="1" applyFill="1" applyBorder="1" applyAlignment="1">
      <alignment horizontal="center" vertical="center"/>
    </xf>
    <xf numFmtId="49" fontId="7" fillId="0" borderId="75" xfId="69" applyNumberFormat="1" applyFont="1" applyFill="1" applyBorder="1" applyAlignment="1">
      <alignment horizontal="center" vertical="center"/>
    </xf>
    <xf numFmtId="49" fontId="7" fillId="0" borderId="62" xfId="69" applyNumberFormat="1" applyFont="1" applyFill="1" applyBorder="1" applyAlignment="1">
      <alignment horizontal="center" vertical="center"/>
    </xf>
    <xf numFmtId="49" fontId="7" fillId="0" borderId="53" xfId="69" applyNumberFormat="1" applyFont="1" applyFill="1" applyBorder="1" applyAlignment="1">
      <alignment horizontal="center" vertical="center"/>
    </xf>
    <xf numFmtId="49" fontId="7" fillId="0" borderId="82" xfId="69" applyNumberFormat="1" applyFont="1" applyFill="1" applyBorder="1" applyAlignment="1">
      <alignment horizontal="center" vertical="center"/>
    </xf>
    <xf numFmtId="49" fontId="7" fillId="0" borderId="59" xfId="69" applyNumberFormat="1" applyFont="1" applyFill="1" applyBorder="1" applyAlignment="1">
      <alignment horizontal="center" vertical="center"/>
    </xf>
    <xf numFmtId="49" fontId="7" fillId="0" borderId="60" xfId="69" applyNumberFormat="1" applyFont="1" applyFill="1" applyBorder="1" applyAlignment="1">
      <alignment horizontal="center" vertical="center"/>
    </xf>
    <xf numFmtId="0" fontId="7" fillId="0" borderId="22" xfId="69" applyFont="1" applyFill="1" applyBorder="1" applyAlignment="1">
      <alignment vertical="center"/>
    </xf>
    <xf numFmtId="0" fontId="35" fillId="0" borderId="75" xfId="69" applyFont="1" applyFill="1" applyBorder="1" applyAlignment="1">
      <alignment horizontal="center" vertical="center" wrapText="1"/>
    </xf>
    <xf numFmtId="0" fontId="35" fillId="0" borderId="76" xfId="69" applyFont="1" applyFill="1" applyBorder="1" applyAlignment="1">
      <alignment horizontal="center" vertical="center" wrapText="1"/>
    </xf>
    <xf numFmtId="176" fontId="7" fillId="0" borderId="102"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100" xfId="58" applyNumberFormat="1" applyFont="1" applyFill="1" applyBorder="1" applyAlignment="1">
      <alignment horizontal="right" vertical="center"/>
    </xf>
    <xf numFmtId="193" fontId="7" fillId="0" borderId="102" xfId="58" applyNumberFormat="1" applyFont="1" applyFill="1" applyBorder="1" applyAlignment="1">
      <alignment horizontal="right" vertical="center"/>
    </xf>
    <xf numFmtId="193" fontId="2" fillId="0" borderId="0" xfId="58" applyNumberFormat="1" applyFill="1" applyAlignment="1">
      <alignment horizontal="right" vertical="center"/>
    </xf>
    <xf numFmtId="193" fontId="2" fillId="0" borderId="70" xfId="58" applyNumberFormat="1" applyFill="1" applyBorder="1" applyAlignment="1">
      <alignment horizontal="right" vertical="center"/>
    </xf>
    <xf numFmtId="0" fontId="2" fillId="0" borderId="0" xfId="58" applyFill="1" applyAlignment="1">
      <alignment horizontal="right" vertical="center"/>
    </xf>
    <xf numFmtId="0" fontId="2" fillId="0" borderId="100" xfId="58" applyFill="1" applyBorder="1" applyAlignment="1">
      <alignment horizontal="right" vertical="center"/>
    </xf>
    <xf numFmtId="176" fontId="7" fillId="0" borderId="62" xfId="58" applyNumberFormat="1" applyFont="1" applyFill="1" applyBorder="1" applyAlignment="1">
      <alignment horizontal="right" vertical="center"/>
    </xf>
    <xf numFmtId="193" fontId="7" fillId="0" borderId="99" xfId="58" applyNumberFormat="1" applyFont="1" applyFill="1" applyBorder="1" applyAlignment="1">
      <alignment horizontal="right" vertical="center"/>
    </xf>
    <xf numFmtId="0" fontId="7" fillId="0" borderId="62" xfId="58" applyFont="1" applyBorder="1">
      <alignment vertical="center"/>
    </xf>
    <xf numFmtId="0" fontId="7" fillId="0" borderId="0" xfId="58" applyFont="1" applyBorder="1">
      <alignment vertical="center"/>
    </xf>
    <xf numFmtId="0" fontId="7" fillId="0" borderId="70" xfId="58" applyFont="1" applyBorder="1">
      <alignment vertical="center"/>
    </xf>
    <xf numFmtId="176" fontId="7" fillId="0" borderId="99" xfId="58" applyNumberFormat="1" applyFont="1" applyFill="1" applyBorder="1" applyAlignment="1">
      <alignment horizontal="right" vertical="center"/>
    </xf>
    <xf numFmtId="193" fontId="7" fillId="0" borderId="0" xfId="58" applyNumberFormat="1" applyFont="1" applyFill="1" applyBorder="1" applyAlignment="1">
      <alignment horizontal="right" vertical="center"/>
    </xf>
    <xf numFmtId="193" fontId="7" fillId="0" borderId="70" xfId="58" applyNumberFormat="1" applyFont="1" applyFill="1" applyBorder="1" applyAlignment="1">
      <alignment horizontal="right" vertical="center"/>
    </xf>
    <xf numFmtId="0" fontId="7" fillId="0" borderId="35" xfId="58" applyFont="1" applyBorder="1">
      <alignment vertical="center"/>
    </xf>
    <xf numFmtId="0" fontId="7" fillId="0" borderId="61" xfId="58" applyFont="1" applyBorder="1">
      <alignment vertical="center"/>
    </xf>
    <xf numFmtId="0" fontId="7" fillId="0" borderId="41" xfId="58" applyFont="1" applyBorder="1">
      <alignment vertical="center"/>
    </xf>
    <xf numFmtId="0" fontId="7" fillId="0" borderId="37" xfId="58" applyFont="1" applyFill="1" applyBorder="1">
      <alignment vertical="center"/>
    </xf>
    <xf numFmtId="0" fontId="7" fillId="0" borderId="52" xfId="58" applyFont="1" applyFill="1" applyBorder="1">
      <alignment vertical="center"/>
    </xf>
    <xf numFmtId="0" fontId="7" fillId="0" borderId="39" xfId="58" applyFont="1" applyFill="1" applyBorder="1">
      <alignment vertical="center"/>
    </xf>
    <xf numFmtId="0" fontId="7" fillId="0" borderId="62" xfId="58" applyFont="1" applyFill="1" applyBorder="1" applyAlignment="1">
      <alignment horizontal="left" vertical="center"/>
    </xf>
    <xf numFmtId="0" fontId="7" fillId="0" borderId="0" xfId="58" applyFont="1" applyFill="1" applyBorder="1" applyAlignment="1">
      <alignment horizontal="left" vertical="center"/>
    </xf>
    <xf numFmtId="0" fontId="7" fillId="0" borderId="70" xfId="58" applyFont="1" applyFill="1" applyBorder="1" applyAlignment="1">
      <alignment horizontal="left" vertical="center"/>
    </xf>
    <xf numFmtId="0" fontId="7" fillId="0" borderId="62" xfId="58" applyFont="1" applyFill="1" applyBorder="1">
      <alignment vertical="center"/>
    </xf>
    <xf numFmtId="0" fontId="7" fillId="0" borderId="0" xfId="58" applyFont="1" applyFill="1" applyBorder="1">
      <alignment vertical="center"/>
    </xf>
    <xf numFmtId="0" fontId="7" fillId="0" borderId="70" xfId="58" applyFont="1" applyFill="1" applyBorder="1">
      <alignment vertical="center"/>
    </xf>
    <xf numFmtId="200" fontId="7" fillId="0" borderId="102" xfId="58" applyNumberFormat="1" applyFont="1" applyFill="1" applyBorder="1" applyAlignment="1">
      <alignment horizontal="right" vertical="center"/>
    </xf>
    <xf numFmtId="200" fontId="2" fillId="0" borderId="0" xfId="58" applyNumberFormat="1" applyFill="1" applyAlignment="1">
      <alignment horizontal="right" vertical="center"/>
    </xf>
    <xf numFmtId="200" fontId="2" fillId="0" borderId="100" xfId="58" applyNumberFormat="1" applyFill="1" applyBorder="1" applyAlignment="1">
      <alignment horizontal="right" vertical="center"/>
    </xf>
    <xf numFmtId="0" fontId="7" fillId="0" borderId="37" xfId="58" applyFont="1" applyFill="1" applyBorder="1" applyAlignment="1">
      <alignment horizontal="center" vertical="center" textRotation="255"/>
    </xf>
    <xf numFmtId="0" fontId="7" fillId="0" borderId="39" xfId="58" applyFont="1" applyFill="1" applyBorder="1" applyAlignment="1">
      <alignment horizontal="center" vertical="center" textRotation="255"/>
    </xf>
    <xf numFmtId="0" fontId="7" fillId="0" borderId="62" xfId="58" applyFont="1" applyFill="1" applyBorder="1" applyAlignment="1">
      <alignment horizontal="center" vertical="center" textRotation="255"/>
    </xf>
    <xf numFmtId="0" fontId="7" fillId="0" borderId="70" xfId="58" applyFont="1" applyFill="1" applyBorder="1" applyAlignment="1">
      <alignment horizontal="center" vertical="center" textRotation="255"/>
    </xf>
    <xf numFmtId="0" fontId="7" fillId="0" borderId="35" xfId="58" applyFont="1" applyFill="1" applyBorder="1" applyAlignment="1">
      <alignment horizontal="center" vertical="center" textRotation="255"/>
    </xf>
    <xf numFmtId="0" fontId="7" fillId="0" borderId="41" xfId="58" applyFont="1" applyFill="1" applyBorder="1" applyAlignment="1">
      <alignment horizontal="center" vertical="center" textRotation="255"/>
    </xf>
    <xf numFmtId="0" fontId="7" fillId="0" borderId="35" xfId="58" applyFont="1" applyFill="1" applyBorder="1">
      <alignment vertical="center"/>
    </xf>
    <xf numFmtId="0" fontId="7" fillId="0" borderId="61" xfId="58" applyFont="1" applyFill="1" applyBorder="1">
      <alignment vertical="center"/>
    </xf>
    <xf numFmtId="0" fontId="7" fillId="0" borderId="41" xfId="58" applyFont="1" applyFill="1" applyBorder="1">
      <alignment vertical="center"/>
    </xf>
    <xf numFmtId="176" fontId="7" fillId="0" borderId="35" xfId="58" applyNumberFormat="1" applyFont="1" applyFill="1" applyBorder="1" applyAlignment="1">
      <alignment horizontal="right" vertical="center"/>
    </xf>
    <xf numFmtId="176" fontId="7" fillId="0" borderId="61" xfId="58" applyNumberFormat="1" applyFont="1" applyFill="1" applyBorder="1" applyAlignment="1">
      <alignment horizontal="right" vertical="center"/>
    </xf>
    <xf numFmtId="176" fontId="7" fillId="0" borderId="41" xfId="58" applyNumberFormat="1" applyFont="1" applyFill="1" applyBorder="1" applyAlignment="1">
      <alignment horizontal="right" vertical="center"/>
    </xf>
    <xf numFmtId="0" fontId="7" fillId="0" borderId="62"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35" xfId="58" applyFont="1" applyFill="1" applyBorder="1" applyAlignment="1">
      <alignment horizontal="center" vertical="center" wrapText="1"/>
    </xf>
    <xf numFmtId="0" fontId="7" fillId="0" borderId="61" xfId="58" applyFont="1" applyFill="1" applyBorder="1" applyAlignment="1">
      <alignment horizontal="center" vertical="center" wrapText="1"/>
    </xf>
    <xf numFmtId="0" fontId="7" fillId="0" borderId="37" xfId="58" applyFont="1" applyBorder="1" applyAlignment="1">
      <alignment horizontal="center" vertical="center" textRotation="255"/>
    </xf>
    <xf numFmtId="0" fontId="7" fillId="0" borderId="39" xfId="58" applyFont="1" applyBorder="1" applyAlignment="1">
      <alignment horizontal="center" vertical="center" textRotation="255"/>
    </xf>
    <xf numFmtId="0" fontId="7" fillId="0" borderId="62" xfId="58" applyFont="1" applyBorder="1" applyAlignment="1">
      <alignment horizontal="center" vertical="center" textRotation="255"/>
    </xf>
    <xf numFmtId="0" fontId="7" fillId="0" borderId="70"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41" xfId="58" applyFont="1" applyBorder="1" applyAlignment="1">
      <alignment horizontal="center" vertical="center" textRotation="255"/>
    </xf>
    <xf numFmtId="0" fontId="7" fillId="28" borderId="102" xfId="58" applyFont="1" applyFill="1" applyBorder="1" applyAlignment="1">
      <alignment horizontal="right" vertical="center"/>
    </xf>
    <xf numFmtId="0" fontId="7" fillId="28" borderId="0" xfId="58" applyFont="1" applyFill="1" applyBorder="1" applyAlignment="1">
      <alignment horizontal="right" vertical="center"/>
    </xf>
    <xf numFmtId="0" fontId="7" fillId="28" borderId="70" xfId="58" applyFont="1" applyFill="1" applyBorder="1" applyAlignment="1">
      <alignment horizontal="right" vertical="center"/>
    </xf>
    <xf numFmtId="176" fontId="7" fillId="28" borderId="102" xfId="58" applyNumberFormat="1" applyFont="1" applyFill="1" applyBorder="1" applyAlignment="1">
      <alignment horizontal="right" vertical="center"/>
    </xf>
    <xf numFmtId="176" fontId="7" fillId="28" borderId="0" xfId="58" applyNumberFormat="1" applyFont="1" applyFill="1" applyBorder="1" applyAlignment="1">
      <alignment horizontal="right" vertical="center"/>
    </xf>
    <xf numFmtId="176" fontId="7" fillId="28" borderId="100" xfId="58" applyNumberFormat="1" applyFont="1" applyFill="1" applyBorder="1" applyAlignment="1">
      <alignment horizontal="right" vertical="center"/>
    </xf>
    <xf numFmtId="176" fontId="7" fillId="0" borderId="70" xfId="58" applyNumberFormat="1" applyFont="1" applyFill="1" applyBorder="1" applyAlignment="1">
      <alignment horizontal="right" vertical="center"/>
    </xf>
    <xf numFmtId="200" fontId="7" fillId="0" borderId="0" xfId="58" applyNumberFormat="1" applyFont="1" applyFill="1" applyBorder="1" applyAlignment="1">
      <alignment horizontal="right" vertical="center"/>
    </xf>
    <xf numFmtId="200" fontId="7" fillId="0" borderId="100" xfId="58" applyNumberFormat="1" applyFont="1" applyFill="1" applyBorder="1" applyAlignment="1">
      <alignment horizontal="right" vertical="center"/>
    </xf>
    <xf numFmtId="0" fontId="7" fillId="0" borderId="62" xfId="58" applyFont="1" applyBorder="1" applyAlignment="1">
      <alignment vertical="center"/>
    </xf>
    <xf numFmtId="0" fontId="1" fillId="0" borderId="0" xfId="75" applyAlignment="1">
      <alignment vertical="center"/>
    </xf>
    <xf numFmtId="0" fontId="1" fillId="0" borderId="70" xfId="75" applyBorder="1" applyAlignment="1">
      <alignment vertical="center"/>
    </xf>
    <xf numFmtId="0" fontId="2" fillId="0" borderId="61" xfId="58" applyFill="1" applyBorder="1" applyAlignment="1">
      <alignment horizontal="right" vertical="center"/>
    </xf>
    <xf numFmtId="0" fontId="2" fillId="0" borderId="41" xfId="58" applyFill="1" applyBorder="1" applyAlignment="1">
      <alignment horizontal="right" vertical="center"/>
    </xf>
    <xf numFmtId="0" fontId="2" fillId="0" borderId="70" xfId="58" applyFill="1" applyBorder="1" applyAlignment="1">
      <alignment horizontal="right" vertical="center"/>
    </xf>
    <xf numFmtId="0" fontId="35" fillId="0" borderId="62" xfId="58" applyFont="1" applyBorder="1">
      <alignment vertical="center"/>
    </xf>
    <xf numFmtId="0" fontId="35" fillId="0" borderId="0" xfId="58" applyFont="1" applyBorder="1">
      <alignment vertical="center"/>
    </xf>
    <xf numFmtId="0" fontId="35" fillId="0" borderId="70" xfId="58" applyFont="1" applyBorder="1">
      <alignment vertical="center"/>
    </xf>
    <xf numFmtId="0" fontId="7" fillId="0" borderId="37" xfId="58" applyFont="1" applyBorder="1">
      <alignment vertical="center"/>
    </xf>
    <xf numFmtId="0" fontId="7" fillId="0" borderId="52" xfId="58" applyFont="1" applyBorder="1">
      <alignment vertical="center"/>
    </xf>
    <xf numFmtId="0" fontId="7" fillId="0" borderId="39" xfId="58" applyFont="1" applyBorder="1">
      <alignment vertical="center"/>
    </xf>
    <xf numFmtId="0" fontId="7" fillId="28" borderId="108" xfId="58" applyFont="1" applyFill="1" applyBorder="1" applyAlignment="1">
      <alignment horizontal="right" vertical="center"/>
    </xf>
    <xf numFmtId="0" fontId="7" fillId="28" borderId="61" xfId="58" applyFont="1" applyFill="1" applyBorder="1" applyAlignment="1">
      <alignment horizontal="right" vertical="center"/>
    </xf>
    <xf numFmtId="0" fontId="7" fillId="28" borderId="41" xfId="58" applyFont="1" applyFill="1" applyBorder="1" applyAlignment="1">
      <alignment horizontal="right" vertical="center"/>
    </xf>
    <xf numFmtId="0" fontId="2" fillId="0" borderId="106" xfId="58" applyFill="1" applyBorder="1" applyAlignment="1">
      <alignment horizontal="right" vertical="center"/>
    </xf>
    <xf numFmtId="200" fontId="7" fillId="0" borderId="108" xfId="58" applyNumberFormat="1" applyFont="1" applyFill="1" applyBorder="1" applyAlignment="1">
      <alignment horizontal="right" vertical="center"/>
    </xf>
    <xf numFmtId="200" fontId="2" fillId="0" borderId="61" xfId="58" applyNumberFormat="1" applyFill="1" applyBorder="1" applyAlignment="1">
      <alignment horizontal="right" vertical="center"/>
    </xf>
    <xf numFmtId="200" fontId="2" fillId="0" borderId="106" xfId="58" applyNumberFormat="1" applyFill="1" applyBorder="1" applyAlignment="1">
      <alignment horizontal="right" vertical="center"/>
    </xf>
    <xf numFmtId="176" fontId="7" fillId="0" borderId="108" xfId="58" applyNumberFormat="1" applyFont="1" applyFill="1" applyBorder="1" applyAlignment="1">
      <alignment horizontal="right" vertical="center"/>
    </xf>
    <xf numFmtId="176" fontId="7" fillId="28" borderId="108" xfId="58" applyNumberFormat="1" applyFont="1" applyFill="1" applyBorder="1" applyAlignment="1">
      <alignment horizontal="right" vertical="center"/>
    </xf>
    <xf numFmtId="176" fontId="7" fillId="28" borderId="61" xfId="58" applyNumberFormat="1" applyFont="1" applyFill="1" applyBorder="1" applyAlignment="1">
      <alignment horizontal="right" vertical="center"/>
    </xf>
    <xf numFmtId="176" fontId="7" fillId="28" borderId="106" xfId="58" applyNumberFormat="1" applyFont="1" applyFill="1" applyBorder="1" applyAlignment="1">
      <alignment horizontal="right" vertical="center"/>
    </xf>
    <xf numFmtId="193" fontId="7" fillId="0" borderId="108" xfId="58" applyNumberFormat="1" applyFont="1" applyFill="1" applyBorder="1" applyAlignment="1">
      <alignment horizontal="right" vertical="center"/>
    </xf>
    <xf numFmtId="193" fontId="7" fillId="0" borderId="61" xfId="58" applyNumberFormat="1" applyFont="1" applyFill="1" applyBorder="1" applyAlignment="1">
      <alignment horizontal="right" vertical="center"/>
    </xf>
    <xf numFmtId="193" fontId="7" fillId="0" borderId="41" xfId="58" applyNumberFormat="1" applyFont="1" applyFill="1" applyBorder="1" applyAlignment="1">
      <alignment horizontal="right" vertical="center"/>
    </xf>
    <xf numFmtId="176" fontId="7" fillId="0" borderId="106" xfId="58" applyNumberFormat="1" applyFont="1" applyFill="1" applyBorder="1" applyAlignment="1">
      <alignment horizontal="right" vertical="center"/>
    </xf>
    <xf numFmtId="193" fontId="7" fillId="0" borderId="107" xfId="58" applyNumberFormat="1" applyFont="1" applyFill="1" applyBorder="1" applyAlignment="1">
      <alignment horizontal="right" vertical="center"/>
    </xf>
    <xf numFmtId="176" fontId="7" fillId="0" borderId="107" xfId="58" applyNumberFormat="1" applyFont="1" applyFill="1" applyBorder="1" applyAlignment="1">
      <alignment horizontal="right" vertical="center"/>
    </xf>
    <xf numFmtId="176" fontId="7" fillId="0" borderId="37" xfId="58" applyNumberFormat="1" applyFont="1" applyFill="1" applyBorder="1" applyAlignment="1">
      <alignment horizontal="right" vertical="center"/>
    </xf>
    <xf numFmtId="176" fontId="7" fillId="0" borderId="52" xfId="58" applyNumberFormat="1" applyFont="1" applyFill="1" applyBorder="1" applyAlignment="1">
      <alignment horizontal="right" vertical="center"/>
    </xf>
    <xf numFmtId="176" fontId="7" fillId="0" borderId="39" xfId="58" applyNumberFormat="1" applyFont="1" applyFill="1" applyBorder="1" applyAlignment="1">
      <alignment horizontal="right" vertical="center"/>
    </xf>
    <xf numFmtId="0" fontId="7" fillId="0" borderId="36" xfId="58" applyFont="1" applyBorder="1" applyAlignment="1">
      <alignment horizontal="center" vertical="center"/>
    </xf>
    <xf numFmtId="0" fontId="7" fillId="0" borderId="69" xfId="58" applyFont="1" applyBorder="1" applyAlignment="1">
      <alignment horizontal="center" vertical="center"/>
    </xf>
    <xf numFmtId="0" fontId="7" fillId="0" borderId="40" xfId="58" applyFont="1" applyBorder="1" applyAlignment="1">
      <alignment horizontal="center" vertical="center"/>
    </xf>
    <xf numFmtId="0" fontId="7" fillId="0" borderId="52" xfId="58" applyFont="1" applyBorder="1" applyAlignment="1">
      <alignment vertical="center" textRotation="255"/>
    </xf>
    <xf numFmtId="0" fontId="7" fillId="0" borderId="0" xfId="58" applyFont="1" applyBorder="1" applyAlignment="1">
      <alignment vertical="center" textRotation="255"/>
    </xf>
    <xf numFmtId="0" fontId="7" fillId="0" borderId="61" xfId="58" applyFont="1" applyBorder="1" applyAlignment="1">
      <alignment vertical="center" textRotation="255"/>
    </xf>
    <xf numFmtId="193" fontId="7" fillId="0" borderId="62" xfId="58" applyNumberFormat="1" applyFont="1" applyFill="1" applyBorder="1" applyAlignment="1">
      <alignment horizontal="right" vertical="center"/>
    </xf>
    <xf numFmtId="0" fontId="2" fillId="0" borderId="0" xfId="58" applyFill="1" applyBorder="1" applyAlignment="1">
      <alignment horizontal="right" vertical="center"/>
    </xf>
    <xf numFmtId="193" fontId="7" fillId="0" borderId="37" xfId="58" applyNumberFormat="1" applyFont="1" applyFill="1" applyBorder="1" applyAlignment="1">
      <alignment horizontal="right" vertical="center"/>
    </xf>
    <xf numFmtId="0" fontId="2" fillId="0" borderId="52" xfId="58" applyFill="1" applyBorder="1" applyAlignment="1">
      <alignment horizontal="right" vertical="center"/>
    </xf>
    <xf numFmtId="193" fontId="7" fillId="0" borderId="35" xfId="58" applyNumberFormat="1" applyFont="1" applyFill="1" applyBorder="1" applyAlignment="1">
      <alignment horizontal="right" vertical="center"/>
    </xf>
    <xf numFmtId="0" fontId="2" fillId="0" borderId="69" xfId="58" applyBorder="1" applyAlignment="1">
      <alignment horizontal="center" vertical="center"/>
    </xf>
    <xf numFmtId="0" fontId="2" fillId="0" borderId="40" xfId="58" applyBorder="1" applyAlignment="1">
      <alignment horizontal="center" vertical="center"/>
    </xf>
    <xf numFmtId="193" fontId="7" fillId="0" borderId="52" xfId="58" applyNumberFormat="1" applyFont="1" applyFill="1" applyBorder="1" applyAlignment="1">
      <alignment horizontal="right" vertical="center"/>
    </xf>
    <xf numFmtId="0" fontId="2" fillId="0" borderId="39" xfId="58" applyFill="1" applyBorder="1" applyAlignment="1">
      <alignment horizontal="right" vertical="center"/>
    </xf>
    <xf numFmtId="0" fontId="7" fillId="0" borderId="37" xfId="58" applyFont="1" applyBorder="1" applyAlignment="1">
      <alignment horizontal="center" vertical="center" wrapText="1"/>
    </xf>
    <xf numFmtId="0" fontId="7" fillId="0" borderId="52" xfId="58" applyFont="1" applyBorder="1" applyAlignment="1">
      <alignment horizontal="center" vertical="center" wrapText="1"/>
    </xf>
    <xf numFmtId="0" fontId="7" fillId="0" borderId="62"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35" xfId="58" applyFont="1" applyBorder="1" applyAlignment="1">
      <alignment horizontal="center" vertical="center" wrapText="1"/>
    </xf>
    <xf numFmtId="0" fontId="7" fillId="0" borderId="61" xfId="58" applyFont="1" applyBorder="1" applyAlignment="1">
      <alignment horizontal="center" vertical="center" wrapText="1"/>
    </xf>
    <xf numFmtId="176" fontId="7" fillId="0" borderId="101" xfId="58" applyNumberFormat="1" applyFont="1" applyFill="1" applyBorder="1" applyAlignment="1">
      <alignment horizontal="right" vertical="center"/>
    </xf>
    <xf numFmtId="0" fontId="1" fillId="0" borderId="0" xfId="75" applyBorder="1" applyAlignment="1">
      <alignment vertical="center"/>
    </xf>
    <xf numFmtId="0" fontId="7" fillId="0" borderId="36" xfId="58" applyFont="1" applyFill="1" applyBorder="1" applyAlignment="1">
      <alignment horizontal="center" vertical="center"/>
    </xf>
    <xf numFmtId="0" fontId="7" fillId="0" borderId="69" xfId="58" applyFont="1" applyFill="1" applyBorder="1" applyAlignment="1">
      <alignment horizontal="center" vertical="center"/>
    </xf>
    <xf numFmtId="0" fontId="7" fillId="0" borderId="40" xfId="58" applyFont="1" applyFill="1" applyBorder="1" applyAlignment="1">
      <alignment horizontal="center" vertical="center"/>
    </xf>
    <xf numFmtId="176" fontId="7" fillId="0" borderId="103" xfId="58" applyNumberFormat="1" applyFont="1" applyFill="1" applyBorder="1" applyAlignment="1">
      <alignment horizontal="right" vertical="center"/>
    </xf>
    <xf numFmtId="176" fontId="7" fillId="0" borderId="105" xfId="58" applyNumberFormat="1" applyFont="1" applyFill="1" applyBorder="1" applyAlignment="1">
      <alignment horizontal="right" vertical="center"/>
    </xf>
    <xf numFmtId="193" fontId="7" fillId="0" borderId="105" xfId="58" applyNumberFormat="1" applyFont="1" applyFill="1" applyBorder="1" applyAlignment="1">
      <alignment horizontal="right" vertical="center"/>
    </xf>
    <xf numFmtId="193" fontId="7" fillId="0" borderId="39" xfId="58" applyNumberFormat="1" applyFont="1" applyFill="1" applyBorder="1" applyAlignment="1">
      <alignment horizontal="right" vertical="center"/>
    </xf>
    <xf numFmtId="200" fontId="7" fillId="0" borderId="105" xfId="58" applyNumberFormat="1" applyFont="1" applyFill="1" applyBorder="1" applyAlignment="1">
      <alignment horizontal="right" vertical="center"/>
    </xf>
    <xf numFmtId="200" fontId="7" fillId="0" borderId="52" xfId="58" applyNumberFormat="1" applyFont="1" applyFill="1" applyBorder="1" applyAlignment="1">
      <alignment horizontal="right" vertical="center"/>
    </xf>
    <xf numFmtId="200" fontId="7" fillId="0" borderId="103" xfId="58" applyNumberFormat="1" applyFont="1" applyFill="1" applyBorder="1" applyAlignment="1">
      <alignment horizontal="right" vertical="center"/>
    </xf>
    <xf numFmtId="0" fontId="35" fillId="0" borderId="36" xfId="58" applyFont="1" applyFill="1" applyBorder="1" applyAlignment="1">
      <alignment horizontal="center" vertical="center"/>
    </xf>
    <xf numFmtId="0" fontId="35" fillId="0" borderId="69" xfId="58" applyFont="1" applyFill="1" applyBorder="1" applyAlignment="1">
      <alignment horizontal="center" vertical="center"/>
    </xf>
    <xf numFmtId="0" fontId="35" fillId="0" borderId="40" xfId="58" applyFont="1" applyFill="1" applyBorder="1" applyAlignment="1">
      <alignment horizontal="center" vertical="center"/>
    </xf>
    <xf numFmtId="193" fontId="7" fillId="0" borderId="104" xfId="58" applyNumberFormat="1" applyFont="1" applyFill="1" applyBorder="1" applyAlignment="1">
      <alignment horizontal="right" vertical="center"/>
    </xf>
    <xf numFmtId="176" fontId="7" fillId="0" borderId="104" xfId="58" applyNumberFormat="1" applyFont="1" applyFill="1" applyBorder="1" applyAlignment="1">
      <alignment horizontal="right" vertical="center"/>
    </xf>
    <xf numFmtId="0" fontId="7" fillId="0" borderId="3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210" fontId="40" fillId="26" borderId="191" xfId="79" applyNumberFormat="1" applyFont="1" applyFill="1" applyBorder="1" applyAlignment="1" applyProtection="1">
      <alignment horizontal="right" vertical="center" shrinkToFit="1"/>
    </xf>
    <xf numFmtId="210" fontId="40" fillId="26" borderId="192" xfId="79" applyNumberFormat="1" applyFont="1" applyFill="1" applyBorder="1" applyAlignment="1" applyProtection="1">
      <alignment horizontal="right" vertical="center" shrinkToFit="1"/>
    </xf>
    <xf numFmtId="210" fontId="40" fillId="26" borderId="193" xfId="79" applyNumberFormat="1" applyFont="1" applyFill="1" applyBorder="1" applyAlignment="1" applyProtection="1">
      <alignment horizontal="right" vertical="center" shrinkToFit="1"/>
    </xf>
    <xf numFmtId="191" fontId="40" fillId="26" borderId="173" xfId="79" applyNumberFormat="1" applyFont="1" applyFill="1" applyBorder="1" applyAlignment="1" applyProtection="1">
      <alignment horizontal="right" vertical="center" shrinkToFit="1"/>
    </xf>
    <xf numFmtId="191" fontId="40" fillId="26" borderId="69" xfId="79" applyNumberFormat="1" applyFont="1" applyFill="1" applyBorder="1" applyAlignment="1" applyProtection="1">
      <alignment horizontal="right" vertical="center" shrinkToFit="1"/>
    </xf>
    <xf numFmtId="191" fontId="40" fillId="26" borderId="172" xfId="79" applyNumberFormat="1" applyFont="1" applyFill="1" applyBorder="1" applyAlignment="1" applyProtection="1">
      <alignment horizontal="right" vertical="center" shrinkToFit="1"/>
    </xf>
    <xf numFmtId="184" fontId="40" fillId="26" borderId="35" xfId="79" applyNumberFormat="1" applyFont="1" applyFill="1" applyBorder="1" applyAlignment="1" applyProtection="1">
      <alignment horizontal="right" vertical="center" shrinkToFit="1"/>
    </xf>
    <xf numFmtId="184" fontId="40" fillId="26" borderId="61" xfId="79" applyNumberFormat="1" applyFont="1" applyFill="1" applyBorder="1" applyAlignment="1" applyProtection="1">
      <alignment horizontal="right" vertical="center" shrinkToFit="1"/>
    </xf>
    <xf numFmtId="184" fontId="40" fillId="26" borderId="106" xfId="79" applyNumberFormat="1" applyFont="1" applyFill="1" applyBorder="1" applyAlignment="1" applyProtection="1">
      <alignment horizontal="right" vertical="center" shrinkToFit="1"/>
    </xf>
    <xf numFmtId="184" fontId="40" fillId="26" borderId="108" xfId="79" applyNumberFormat="1" applyFont="1" applyFill="1" applyBorder="1" applyAlignment="1" applyProtection="1">
      <alignment horizontal="right" vertical="center" shrinkToFit="1"/>
    </xf>
    <xf numFmtId="184" fontId="40" fillId="26" borderId="102" xfId="79" applyNumberFormat="1" applyFont="1" applyFill="1" applyBorder="1" applyAlignment="1" applyProtection="1">
      <alignment horizontal="right" vertical="center" shrinkToFit="1"/>
    </xf>
    <xf numFmtId="184" fontId="40" fillId="26" borderId="0" xfId="79" applyNumberFormat="1" applyFont="1" applyFill="1" applyBorder="1" applyAlignment="1" applyProtection="1">
      <alignment horizontal="right" vertical="center" shrinkToFit="1"/>
    </xf>
    <xf numFmtId="184" fontId="40" fillId="26" borderId="100" xfId="79" applyNumberFormat="1" applyFont="1" applyFill="1" applyBorder="1" applyAlignment="1" applyProtection="1">
      <alignment horizontal="right" vertical="center" shrinkToFit="1"/>
    </xf>
    <xf numFmtId="191" fontId="40" fillId="26" borderId="194" xfId="79" applyNumberFormat="1" applyFont="1" applyFill="1" applyBorder="1" applyAlignment="1" applyProtection="1">
      <alignment horizontal="right" vertical="center" shrinkToFit="1"/>
    </xf>
    <xf numFmtId="191" fontId="40" fillId="26" borderId="195" xfId="79" applyNumberFormat="1" applyFont="1" applyFill="1" applyBorder="1" applyAlignment="1" applyProtection="1">
      <alignment horizontal="right" vertical="center" shrinkToFit="1"/>
    </xf>
    <xf numFmtId="191" fontId="40" fillId="26" borderId="196" xfId="79" applyNumberFormat="1" applyFont="1" applyFill="1" applyBorder="1" applyAlignment="1" applyProtection="1">
      <alignment horizontal="right" vertical="center" shrinkToFit="1"/>
    </xf>
    <xf numFmtId="0" fontId="40" fillId="26" borderId="57" xfId="70" applyFont="1" applyFill="1" applyBorder="1" applyProtection="1">
      <alignment vertical="center"/>
    </xf>
    <xf numFmtId="0" fontId="40" fillId="26" borderId="59" xfId="70" applyFont="1" applyFill="1" applyBorder="1" applyProtection="1">
      <alignment vertical="center"/>
    </xf>
    <xf numFmtId="0" fontId="40" fillId="26" borderId="80" xfId="70" applyFont="1" applyFill="1" applyBorder="1" applyProtection="1">
      <alignment vertical="center"/>
    </xf>
    <xf numFmtId="210" fontId="40" fillId="26" borderId="82" xfId="79" applyNumberFormat="1" applyFont="1" applyFill="1" applyBorder="1" applyAlignment="1" applyProtection="1">
      <alignment horizontal="right" vertical="center" shrinkToFit="1"/>
    </xf>
    <xf numFmtId="210" fontId="40" fillId="26" borderId="59" xfId="79" applyNumberFormat="1" applyFont="1" applyFill="1" applyBorder="1" applyAlignment="1" applyProtection="1">
      <alignment horizontal="right" vertical="center" shrinkToFit="1"/>
    </xf>
    <xf numFmtId="210" fontId="40" fillId="26" borderId="80" xfId="79" applyNumberFormat="1" applyFont="1" applyFill="1" applyBorder="1" applyAlignment="1" applyProtection="1">
      <alignment horizontal="right" vertical="center" shrinkToFit="1"/>
    </xf>
    <xf numFmtId="191" fontId="40" fillId="26" borderId="177" xfId="79" applyNumberFormat="1" applyFont="1" applyFill="1" applyBorder="1" applyAlignment="1" applyProtection="1">
      <alignment horizontal="right" vertical="center" shrinkToFit="1"/>
    </xf>
    <xf numFmtId="191" fontId="40" fillId="26" borderId="178" xfId="79" applyNumberFormat="1" applyFont="1" applyFill="1" applyBorder="1" applyAlignment="1" applyProtection="1">
      <alignment horizontal="right" vertical="center" shrinkToFit="1"/>
    </xf>
    <xf numFmtId="191" fontId="40" fillId="26" borderId="18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left" vertical="center" wrapText="1"/>
    </xf>
    <xf numFmtId="0" fontId="40" fillId="26" borderId="52" xfId="70" applyFont="1" applyFill="1" applyBorder="1" applyAlignment="1" applyProtection="1">
      <alignment horizontal="left" vertical="center" wrapText="1"/>
    </xf>
    <xf numFmtId="0" fontId="40" fillId="26" borderId="57" xfId="70" applyFont="1" applyFill="1" applyBorder="1" applyAlignment="1" applyProtection="1">
      <alignment horizontal="left" vertical="center" wrapText="1"/>
    </xf>
    <xf numFmtId="0" fontId="40" fillId="26" borderId="59" xfId="70" applyFont="1" applyFill="1" applyBorder="1" applyAlignment="1" applyProtection="1">
      <alignment horizontal="left" vertical="center" wrapText="1"/>
    </xf>
    <xf numFmtId="0" fontId="40" fillId="26" borderId="52" xfId="70" applyFont="1" applyFill="1" applyBorder="1" applyAlignment="1" applyProtection="1">
      <alignment horizontal="center" vertical="center"/>
    </xf>
    <xf numFmtId="0" fontId="40" fillId="26" borderId="39" xfId="70" applyFont="1" applyFill="1" applyBorder="1" applyAlignment="1" applyProtection="1">
      <alignment horizontal="center" vertical="center"/>
    </xf>
    <xf numFmtId="191" fontId="40" fillId="26" borderId="36" xfId="79" applyNumberFormat="1" applyFont="1" applyFill="1" applyBorder="1" applyAlignment="1" applyProtection="1">
      <alignment horizontal="right" vertical="center" shrinkToFit="1"/>
    </xf>
    <xf numFmtId="191" fontId="40" fillId="26" borderId="166" xfId="79" applyNumberFormat="1" applyFont="1" applyFill="1" applyBorder="1" applyAlignment="1" applyProtection="1">
      <alignment horizontal="right" vertical="center" shrinkToFit="1"/>
    </xf>
    <xf numFmtId="191" fontId="40" fillId="26" borderId="167" xfId="79" applyNumberFormat="1" applyFont="1" applyFill="1" applyBorder="1" applyAlignment="1" applyProtection="1">
      <alignment horizontal="right" vertical="center" shrinkToFit="1"/>
    </xf>
    <xf numFmtId="191" fontId="40" fillId="26" borderId="170" xfId="79" applyNumberFormat="1" applyFont="1" applyFill="1" applyBorder="1" applyAlignment="1" applyProtection="1">
      <alignment horizontal="right" vertical="center" shrinkToFit="1"/>
    </xf>
    <xf numFmtId="0" fontId="40" fillId="26" borderId="59" xfId="70" applyFont="1" applyFill="1" applyBorder="1" applyAlignment="1" applyProtection="1">
      <alignment horizontal="center" vertical="center"/>
    </xf>
    <xf numFmtId="0" fontId="40" fillId="26" borderId="80" xfId="70" applyFont="1" applyFill="1" applyBorder="1" applyAlignment="1" applyProtection="1">
      <alignment horizontal="center" vertical="center"/>
    </xf>
    <xf numFmtId="191" fontId="40" fillId="26" borderId="144" xfId="79" applyNumberFormat="1" applyFont="1" applyFill="1" applyBorder="1" applyAlignment="1" applyProtection="1">
      <alignment horizontal="right" vertical="center" shrinkToFit="1"/>
    </xf>
    <xf numFmtId="191" fontId="40" fillId="26" borderId="73" xfId="79" applyNumberFormat="1" applyFont="1" applyFill="1" applyBorder="1" applyAlignment="1" applyProtection="1">
      <alignment horizontal="right" vertical="center" shrinkToFit="1"/>
    </xf>
    <xf numFmtId="191" fontId="40" fillId="26" borderId="190" xfId="79" applyNumberFormat="1" applyFont="1" applyFill="1" applyBorder="1" applyAlignment="1" applyProtection="1">
      <alignment horizontal="right" vertical="center" shrinkToFit="1"/>
    </xf>
    <xf numFmtId="0" fontId="40" fillId="26" borderId="16" xfId="70" applyFont="1" applyFill="1" applyBorder="1" applyAlignment="1" applyProtection="1">
      <alignment horizontal="left" vertical="center"/>
    </xf>
    <xf numFmtId="0" fontId="40" fillId="26" borderId="0" xfId="70" applyFont="1" applyFill="1" applyBorder="1" applyAlignment="1" applyProtection="1">
      <alignment horizontal="left" vertical="center"/>
    </xf>
    <xf numFmtId="0" fontId="40" fillId="26" borderId="0" xfId="70" applyFont="1" applyFill="1" applyBorder="1" applyAlignment="1" applyProtection="1">
      <alignment horizontal="right" vertical="center" wrapText="1"/>
    </xf>
    <xf numFmtId="0" fontId="40" fillId="26" borderId="0" xfId="70" applyFont="1" applyFill="1" applyBorder="1" applyAlignment="1" applyProtection="1">
      <alignment horizontal="right" vertical="center"/>
    </xf>
    <xf numFmtId="0" fontId="40" fillId="26" borderId="70" xfId="70" applyFont="1" applyFill="1" applyBorder="1" applyAlignment="1" applyProtection="1">
      <alignment horizontal="right" vertical="center"/>
    </xf>
    <xf numFmtId="184" fontId="40" fillId="26" borderId="62" xfId="79" applyNumberFormat="1" applyFont="1" applyFill="1" applyBorder="1" applyAlignment="1" applyProtection="1">
      <alignment horizontal="right" vertical="center" shrinkToFit="1"/>
    </xf>
    <xf numFmtId="179" fontId="40" fillId="26" borderId="62" xfId="79" applyNumberFormat="1" applyFont="1" applyFill="1" applyBorder="1" applyAlignment="1" applyProtection="1">
      <alignment horizontal="right" vertical="center" shrinkToFit="1"/>
    </xf>
    <xf numFmtId="179" fontId="40" fillId="26" borderId="0" xfId="79" applyNumberFormat="1" applyFont="1" applyFill="1" applyBorder="1" applyAlignment="1" applyProtection="1">
      <alignment horizontal="right" vertical="center" shrinkToFit="1"/>
    </xf>
    <xf numFmtId="179" fontId="40" fillId="26" borderId="70" xfId="79" applyNumberFormat="1" applyFont="1" applyFill="1" applyBorder="1" applyAlignment="1" applyProtection="1">
      <alignment horizontal="right" vertical="center" shrinkToFit="1"/>
    </xf>
    <xf numFmtId="179" fontId="40" fillId="26" borderId="0" xfId="79" applyNumberFormat="1" applyFont="1" applyFill="1" applyAlignment="1" applyProtection="1">
      <alignment horizontal="right" vertical="center" shrinkToFit="1"/>
    </xf>
    <xf numFmtId="179" fontId="40" fillId="26" borderId="53" xfId="79" applyNumberFormat="1" applyFont="1" applyFill="1" applyBorder="1" applyAlignment="1" applyProtection="1">
      <alignment horizontal="right" vertical="center" shrinkToFit="1"/>
    </xf>
    <xf numFmtId="0" fontId="40" fillId="26" borderId="37" xfId="70" applyFont="1" applyFill="1" applyBorder="1" applyProtection="1">
      <alignment vertical="center"/>
    </xf>
    <xf numFmtId="0" fontId="40" fillId="26" borderId="52" xfId="70" applyFont="1" applyFill="1" applyBorder="1" applyProtection="1">
      <alignment vertical="center"/>
    </xf>
    <xf numFmtId="0" fontId="40" fillId="26" borderId="39" xfId="70" applyFont="1" applyFill="1" applyBorder="1" applyProtection="1">
      <alignment vertical="center"/>
    </xf>
    <xf numFmtId="210" fontId="40" fillId="26" borderId="62" xfId="79" applyNumberFormat="1" applyFont="1" applyFill="1" applyBorder="1" applyAlignment="1" applyProtection="1">
      <alignment horizontal="right" vertical="center" shrinkToFit="1"/>
    </xf>
    <xf numFmtId="210" fontId="40" fillId="26" borderId="0" xfId="79" applyNumberFormat="1" applyFont="1" applyFill="1" applyBorder="1" applyAlignment="1" applyProtection="1">
      <alignment horizontal="right" vertical="center" shrinkToFit="1"/>
    </xf>
    <xf numFmtId="210" fontId="40" fillId="26" borderId="70" xfId="79" applyNumberFormat="1" applyFont="1" applyFill="1" applyBorder="1" applyAlignment="1" applyProtection="1">
      <alignment horizontal="right" vertical="center" shrinkToFit="1"/>
    </xf>
    <xf numFmtId="210" fontId="40" fillId="26" borderId="0" xfId="79" applyNumberFormat="1" applyFont="1" applyFill="1" applyAlignment="1" applyProtection="1">
      <alignment horizontal="right" vertical="center" shrinkToFit="1"/>
    </xf>
    <xf numFmtId="210" fontId="40" fillId="26" borderId="53" xfId="79" applyNumberFormat="1" applyFont="1" applyFill="1" applyBorder="1" applyAlignment="1" applyProtection="1">
      <alignment horizontal="right" vertical="center" shrinkToFit="1"/>
    </xf>
    <xf numFmtId="0" fontId="40" fillId="26" borderId="98" xfId="70" applyFont="1" applyFill="1" applyBorder="1" applyAlignment="1" applyProtection="1">
      <alignment horizontal="center" vertical="center"/>
    </xf>
    <xf numFmtId="0" fontId="40" fillId="26" borderId="88" xfId="70" applyFont="1" applyFill="1" applyBorder="1" applyAlignment="1" applyProtection="1">
      <alignment horizontal="center" vertical="center"/>
    </xf>
    <xf numFmtId="0" fontId="40" fillId="26" borderId="89" xfId="70" applyFont="1" applyFill="1" applyBorder="1" applyAlignment="1" applyProtection="1">
      <alignment horizontal="center" vertical="center"/>
    </xf>
    <xf numFmtId="0" fontId="40" fillId="26" borderId="97" xfId="70" applyFont="1" applyFill="1" applyBorder="1" applyAlignment="1" applyProtection="1">
      <alignment horizontal="center" vertical="center"/>
    </xf>
    <xf numFmtId="191" fontId="40" fillId="26" borderId="183" xfId="79" applyNumberFormat="1" applyFont="1" applyFill="1" applyBorder="1" applyAlignment="1" applyProtection="1">
      <alignment horizontal="right" vertical="center" shrinkToFit="1"/>
    </xf>
    <xf numFmtId="191" fontId="40" fillId="26" borderId="184" xfId="79" applyNumberFormat="1" applyFont="1" applyFill="1" applyBorder="1" applyAlignment="1" applyProtection="1">
      <alignment horizontal="right" vertical="center" shrinkToFit="1"/>
    </xf>
    <xf numFmtId="191" fontId="40" fillId="26" borderId="185" xfId="79" applyNumberFormat="1" applyFont="1" applyFill="1" applyBorder="1" applyAlignment="1" applyProtection="1">
      <alignment horizontal="right" vertical="center" shrinkToFit="1"/>
    </xf>
    <xf numFmtId="0" fontId="40" fillId="26" borderId="16" xfId="70" applyFont="1" applyFill="1" applyBorder="1" applyProtection="1">
      <alignment vertical="center"/>
    </xf>
    <xf numFmtId="0" fontId="40" fillId="26" borderId="0" xfId="70" applyFont="1" applyFill="1" applyBorder="1" applyProtection="1">
      <alignment vertical="center"/>
    </xf>
    <xf numFmtId="0" fontId="40" fillId="26" borderId="70" xfId="70" applyFont="1" applyFill="1" applyBorder="1" applyProtection="1">
      <alignment vertical="center"/>
    </xf>
    <xf numFmtId="191" fontId="40" fillId="26" borderId="102" xfId="79" applyNumberFormat="1" applyFont="1" applyFill="1" applyBorder="1" applyAlignment="1" applyProtection="1">
      <alignment horizontal="right" vertical="center" shrinkToFit="1"/>
    </xf>
    <xf numFmtId="191" fontId="40" fillId="26" borderId="0" xfId="79" applyNumberFormat="1" applyFont="1" applyFill="1" applyBorder="1" applyAlignment="1" applyProtection="1">
      <alignment horizontal="right" vertical="center" shrinkToFit="1"/>
    </xf>
    <xf numFmtId="191" fontId="40" fillId="26" borderId="53" xfId="79" applyNumberFormat="1" applyFont="1" applyFill="1" applyBorder="1" applyAlignment="1" applyProtection="1">
      <alignment horizontal="right" vertical="center" shrinkToFit="1"/>
    </xf>
    <xf numFmtId="191" fontId="40" fillId="26" borderId="186" xfId="79" applyNumberFormat="1" applyFont="1" applyFill="1" applyBorder="1" applyAlignment="1" applyProtection="1">
      <alignment horizontal="right" vertical="center" shrinkToFit="1"/>
    </xf>
    <xf numFmtId="191" fontId="40" fillId="26" borderId="187" xfId="79" applyNumberFormat="1" applyFont="1" applyFill="1" applyBorder="1" applyAlignment="1" applyProtection="1">
      <alignment horizontal="right" vertical="center" shrinkToFit="1"/>
    </xf>
    <xf numFmtId="191" fontId="40" fillId="26" borderId="188" xfId="79" applyNumberFormat="1" applyFont="1" applyFill="1" applyBorder="1" applyAlignment="1" applyProtection="1">
      <alignment horizontal="right" vertical="center" shrinkToFit="1"/>
    </xf>
    <xf numFmtId="0" fontId="40" fillId="26" borderId="18" xfId="70" applyFont="1" applyFill="1" applyBorder="1" applyProtection="1">
      <alignment vertical="center"/>
    </xf>
    <xf numFmtId="0" fontId="40" fillId="26" borderId="18" xfId="70" applyFont="1" applyFill="1" applyBorder="1" applyAlignment="1" applyProtection="1">
      <alignment horizontal="center" vertical="center" textRotation="255" wrapText="1"/>
    </xf>
    <xf numFmtId="0" fontId="40" fillId="26" borderId="39" xfId="70" applyFont="1" applyFill="1" applyBorder="1" applyAlignment="1" applyProtection="1">
      <alignment horizontal="center" vertical="center" textRotation="255" wrapText="1"/>
    </xf>
    <xf numFmtId="0" fontId="40" fillId="26" borderId="16" xfId="70" applyFont="1" applyFill="1" applyBorder="1" applyAlignment="1" applyProtection="1">
      <alignment horizontal="center" vertical="center" textRotation="255" wrapText="1"/>
    </xf>
    <xf numFmtId="0" fontId="40" fillId="26" borderId="70" xfId="70" applyFont="1" applyFill="1" applyBorder="1" applyAlignment="1" applyProtection="1">
      <alignment horizontal="center" vertical="center" textRotation="255" wrapText="1"/>
    </xf>
    <xf numFmtId="0" fontId="40" fillId="26" borderId="27" xfId="70" applyFont="1" applyFill="1" applyBorder="1" applyAlignment="1" applyProtection="1">
      <alignment horizontal="center" vertical="center" textRotation="255" wrapText="1"/>
    </xf>
    <xf numFmtId="0" fontId="40" fillId="26" borderId="41" xfId="70" applyFont="1" applyFill="1" applyBorder="1" applyAlignment="1" applyProtection="1">
      <alignment horizontal="center" vertical="center" textRotation="255" wrapText="1"/>
    </xf>
    <xf numFmtId="0" fontId="40" fillId="26" borderId="37" xfId="70" applyFont="1" applyFill="1" applyBorder="1" applyAlignment="1" applyProtection="1">
      <alignment vertical="center"/>
    </xf>
    <xf numFmtId="0" fontId="40" fillId="26" borderId="52" xfId="70" applyFont="1" applyFill="1" applyBorder="1" applyAlignment="1" applyProtection="1">
      <alignment vertical="center"/>
    </xf>
    <xf numFmtId="0" fontId="40" fillId="26" borderId="39" xfId="70" applyFont="1" applyFill="1" applyBorder="1" applyAlignment="1" applyProtection="1">
      <alignment vertical="center"/>
    </xf>
    <xf numFmtId="184" fontId="40" fillId="26" borderId="37" xfId="79" applyNumberFormat="1" applyFont="1" applyFill="1" applyBorder="1" applyAlignment="1" applyProtection="1">
      <alignment horizontal="right" vertical="center" shrinkToFit="1"/>
    </xf>
    <xf numFmtId="184" fontId="40" fillId="26" borderId="52" xfId="79" applyNumberFormat="1" applyFont="1" applyFill="1" applyBorder="1" applyAlignment="1" applyProtection="1">
      <alignment horizontal="right" vertical="center" shrinkToFit="1"/>
    </xf>
    <xf numFmtId="184" fontId="40" fillId="26" borderId="103" xfId="79" applyNumberFormat="1" applyFont="1" applyFill="1" applyBorder="1" applyAlignment="1" applyProtection="1">
      <alignment horizontal="right" vertical="center" shrinkToFit="1"/>
    </xf>
    <xf numFmtId="184" fontId="40" fillId="26" borderId="105" xfId="79" applyNumberFormat="1" applyFont="1" applyFill="1" applyBorder="1" applyAlignment="1" applyProtection="1">
      <alignment horizontal="right" vertical="center" shrinkToFit="1"/>
    </xf>
    <xf numFmtId="0" fontId="40" fillId="26" borderId="35" xfId="70" applyFont="1" applyFill="1" applyBorder="1" applyAlignment="1" applyProtection="1">
      <alignment vertical="center"/>
    </xf>
    <xf numFmtId="0" fontId="40" fillId="26" borderId="61" xfId="70" applyFont="1" applyFill="1" applyBorder="1" applyAlignment="1" applyProtection="1">
      <alignment vertical="center"/>
    </xf>
    <xf numFmtId="0" fontId="40" fillId="26" borderId="41" xfId="70" applyFont="1" applyFill="1" applyBorder="1" applyAlignment="1" applyProtection="1">
      <alignment vertical="center"/>
    </xf>
    <xf numFmtId="0" fontId="40" fillId="26" borderId="62" xfId="70" applyFont="1" applyFill="1" applyBorder="1" applyAlignment="1" applyProtection="1">
      <alignment vertical="center"/>
    </xf>
    <xf numFmtId="0" fontId="40" fillId="26" borderId="0" xfId="70" applyFont="1" applyFill="1" applyBorder="1" applyAlignment="1" applyProtection="1">
      <alignment vertical="center"/>
    </xf>
    <xf numFmtId="0" fontId="40" fillId="26" borderId="70" xfId="70" applyFont="1" applyFill="1" applyBorder="1" applyAlignment="1" applyProtection="1">
      <alignment vertical="center"/>
    </xf>
    <xf numFmtId="191" fontId="40" fillId="26" borderId="105" xfId="79" applyNumberFormat="1" applyFont="1" applyFill="1" applyBorder="1" applyAlignment="1" applyProtection="1">
      <alignment horizontal="right" vertical="center" shrinkToFit="1"/>
    </xf>
    <xf numFmtId="191" fontId="40" fillId="26" borderId="52" xfId="79" applyNumberFormat="1" applyFont="1" applyFill="1" applyBorder="1" applyAlignment="1" applyProtection="1">
      <alignment horizontal="right" vertical="center" shrinkToFit="1"/>
    </xf>
    <xf numFmtId="191" fontId="40" fillId="26" borderId="75" xfId="79" applyNumberFormat="1" applyFont="1" applyFill="1" applyBorder="1" applyAlignment="1" applyProtection="1">
      <alignment horizontal="right" vertical="center" shrinkToFit="1"/>
    </xf>
    <xf numFmtId="0" fontId="42" fillId="26" borderId="27" xfId="70" applyFont="1" applyFill="1" applyBorder="1" applyAlignment="1" applyProtection="1">
      <alignment horizontal="left" vertical="center"/>
    </xf>
    <xf numFmtId="0" fontId="40" fillId="26" borderId="61" xfId="70" applyFont="1" applyFill="1" applyBorder="1" applyAlignment="1" applyProtection="1">
      <alignment horizontal="left" vertical="center"/>
    </xf>
    <xf numFmtId="0" fontId="40" fillId="26" borderId="61" xfId="70" applyFont="1" applyFill="1" applyBorder="1" applyAlignment="1" applyProtection="1">
      <alignment horizontal="right" vertical="center" wrapText="1"/>
    </xf>
    <xf numFmtId="0" fontId="40" fillId="26" borderId="61" xfId="70" applyFont="1" applyFill="1" applyBorder="1" applyAlignment="1" applyProtection="1">
      <alignment horizontal="right" vertical="center"/>
    </xf>
    <xf numFmtId="0" fontId="40" fillId="26" borderId="41" xfId="70" applyFont="1" applyFill="1" applyBorder="1" applyAlignment="1" applyProtection="1">
      <alignment horizontal="right" vertical="center"/>
    </xf>
    <xf numFmtId="0" fontId="40" fillId="26" borderId="18" xfId="70" applyFont="1" applyFill="1" applyBorder="1" applyAlignment="1" applyProtection="1">
      <alignment horizontal="left" vertical="center"/>
    </xf>
    <xf numFmtId="0" fontId="40" fillId="26" borderId="52" xfId="70" applyFont="1" applyFill="1" applyBorder="1" applyAlignment="1" applyProtection="1">
      <alignment horizontal="left" vertical="center"/>
    </xf>
    <xf numFmtId="0" fontId="40" fillId="26" borderId="52" xfId="70" applyFont="1" applyFill="1" applyBorder="1" applyAlignment="1" applyProtection="1">
      <alignment horizontal="right" vertical="center"/>
    </xf>
    <xf numFmtId="0" fontId="40" fillId="26" borderId="39" xfId="70" applyFont="1" applyFill="1" applyBorder="1" applyAlignment="1" applyProtection="1">
      <alignment horizontal="right" vertical="center"/>
    </xf>
    <xf numFmtId="184" fontId="40" fillId="26" borderId="37" xfId="78" applyNumberFormat="1" applyFont="1" applyFill="1" applyBorder="1" applyAlignment="1" applyProtection="1">
      <alignment horizontal="right" vertical="center" shrinkToFit="1"/>
    </xf>
    <xf numFmtId="184" fontId="40" fillId="26" borderId="52" xfId="78" applyNumberFormat="1" applyFont="1" applyFill="1" applyBorder="1" applyAlignment="1" applyProtection="1">
      <alignment horizontal="right" vertical="center" shrinkToFit="1"/>
    </xf>
    <xf numFmtId="184" fontId="40" fillId="26" borderId="103" xfId="78" applyNumberFormat="1" applyFont="1" applyFill="1" applyBorder="1" applyAlignment="1" applyProtection="1">
      <alignment horizontal="right" vertical="center" shrinkToFit="1"/>
    </xf>
    <xf numFmtId="184" fontId="40" fillId="26" borderId="105" xfId="78" applyNumberFormat="1" applyFont="1" applyFill="1" applyBorder="1" applyAlignment="1" applyProtection="1">
      <alignment horizontal="right" vertical="center" shrinkToFit="1"/>
    </xf>
    <xf numFmtId="191" fontId="40" fillId="26" borderId="104" xfId="79" applyNumberFormat="1" applyFont="1" applyFill="1" applyBorder="1" applyAlignment="1" applyProtection="1">
      <alignment horizontal="right" vertical="center" shrinkToFit="1"/>
    </xf>
    <xf numFmtId="191" fontId="40" fillId="26" borderId="165" xfId="79" applyNumberFormat="1" applyFont="1" applyFill="1" applyBorder="1" applyAlignment="1" applyProtection="1">
      <alignment horizontal="right" vertical="center" shrinkToFit="1"/>
    </xf>
    <xf numFmtId="0" fontId="40" fillId="26" borderId="62" xfId="79" applyFont="1" applyFill="1" applyBorder="1" applyAlignment="1" applyProtection="1">
      <alignment horizontal="left" vertical="center" shrinkToFit="1"/>
    </xf>
    <xf numFmtId="0" fontId="40" fillId="26" borderId="0" xfId="79" applyFont="1" applyFill="1" applyBorder="1" applyAlignment="1" applyProtection="1">
      <alignment horizontal="left" vertical="center" shrinkToFit="1"/>
    </xf>
    <xf numFmtId="0" fontId="40" fillId="26" borderId="70" xfId="79" applyFont="1" applyFill="1" applyBorder="1" applyAlignment="1" applyProtection="1">
      <alignment horizontal="left" vertical="center" shrinkToFit="1"/>
    </xf>
    <xf numFmtId="0" fontId="40" fillId="26" borderId="52" xfId="70" applyFont="1" applyFill="1" applyBorder="1" applyAlignment="1" applyProtection="1">
      <alignment horizontal="center" vertical="center" wrapText="1"/>
    </xf>
    <xf numFmtId="0" fontId="40" fillId="26" borderId="39" xfId="70" applyFont="1" applyFill="1" applyBorder="1" applyAlignment="1" applyProtection="1">
      <alignment horizontal="center" vertical="center" wrapText="1"/>
    </xf>
    <xf numFmtId="0" fontId="40" fillId="26" borderId="0" xfId="70" applyFont="1" applyFill="1" applyBorder="1" applyAlignment="1" applyProtection="1">
      <alignment horizontal="center" vertical="center" wrapText="1"/>
    </xf>
    <xf numFmtId="0" fontId="40" fillId="26" borderId="70" xfId="70" applyFont="1" applyFill="1" applyBorder="1" applyAlignment="1" applyProtection="1">
      <alignment horizontal="center" vertical="center" wrapText="1"/>
    </xf>
    <xf numFmtId="0" fontId="40" fillId="26" borderId="59" xfId="70" applyFont="1" applyFill="1" applyBorder="1" applyAlignment="1" applyProtection="1">
      <alignment horizontal="center" vertical="center" wrapText="1"/>
    </xf>
    <xf numFmtId="0" fontId="40" fillId="26" borderId="80" xfId="70" applyFont="1" applyFill="1" applyBorder="1" applyAlignment="1" applyProtection="1">
      <alignment horizontal="center" vertical="center" wrapText="1"/>
    </xf>
    <xf numFmtId="0" fontId="40" fillId="26" borderId="96" xfId="70" applyFont="1" applyFill="1" applyBorder="1" applyAlignment="1" applyProtection="1">
      <alignment horizontal="center" vertical="center"/>
    </xf>
    <xf numFmtId="184" fontId="40" fillId="26" borderId="180" xfId="79" applyNumberFormat="1" applyFont="1" applyFill="1" applyBorder="1" applyAlignment="1" applyProtection="1">
      <alignment horizontal="right" vertical="center" shrinkToFit="1"/>
    </xf>
    <xf numFmtId="184" fontId="40" fillId="26" borderId="99" xfId="79" applyNumberFormat="1" applyFont="1" applyFill="1" applyBorder="1" applyAlignment="1" applyProtection="1">
      <alignment horizontal="right" vertical="center" shrinkToFit="1"/>
    </xf>
    <xf numFmtId="184" fontId="40" fillId="26" borderId="162" xfId="79" applyNumberFormat="1" applyFont="1" applyFill="1" applyBorder="1" applyAlignment="1" applyProtection="1">
      <alignment horizontal="right" vertical="center" shrinkToFit="1"/>
    </xf>
    <xf numFmtId="184" fontId="40" fillId="26" borderId="104" xfId="79" applyNumberFormat="1" applyFont="1" applyFill="1" applyBorder="1" applyAlignment="1" applyProtection="1">
      <alignment horizontal="right" vertical="center" shrinkToFit="1"/>
    </xf>
    <xf numFmtId="184" fontId="40" fillId="26" borderId="164" xfId="79" applyNumberFormat="1" applyFont="1" applyFill="1" applyBorder="1" applyAlignment="1" applyProtection="1">
      <alignment horizontal="right" vertical="center" shrinkToFit="1"/>
    </xf>
    <xf numFmtId="191" fontId="40" fillId="26" borderId="180" xfId="79" applyNumberFormat="1" applyFont="1" applyFill="1" applyBorder="1" applyAlignment="1" applyProtection="1">
      <alignment horizontal="right" vertical="center" shrinkToFit="1"/>
    </xf>
    <xf numFmtId="191" fontId="40" fillId="26" borderId="181" xfId="79" applyNumberFormat="1" applyFont="1" applyFill="1" applyBorder="1" applyAlignment="1" applyProtection="1">
      <alignment horizontal="right" vertical="center" shrinkToFit="1"/>
    </xf>
    <xf numFmtId="179" fontId="40" fillId="26" borderId="37" xfId="79" applyNumberFormat="1" applyFont="1" applyFill="1" applyBorder="1" applyAlignment="1" applyProtection="1">
      <alignment horizontal="right" vertical="center" shrinkToFit="1"/>
    </xf>
    <xf numFmtId="179" fontId="40" fillId="26" borderId="52" xfId="79" applyNumberFormat="1" applyFont="1" applyFill="1" applyBorder="1" applyAlignment="1" applyProtection="1">
      <alignment horizontal="right" vertical="center" shrinkToFit="1"/>
    </xf>
    <xf numFmtId="179" fontId="40" fillId="26" borderId="39" xfId="79" applyNumberFormat="1" applyFont="1" applyFill="1" applyBorder="1" applyAlignment="1" applyProtection="1">
      <alignment horizontal="right" vertical="center" shrinkToFit="1"/>
    </xf>
    <xf numFmtId="179" fontId="40" fillId="26" borderId="75" xfId="79" applyNumberFormat="1" applyFont="1" applyFill="1" applyBorder="1" applyAlignment="1" applyProtection="1">
      <alignment horizontal="right" vertical="center" shrinkToFit="1"/>
    </xf>
    <xf numFmtId="0" fontId="40" fillId="26" borderId="82" xfId="70" applyFont="1" applyFill="1" applyBorder="1" applyProtection="1">
      <alignment vertical="center"/>
    </xf>
    <xf numFmtId="184" fontId="40" fillId="26" borderId="182" xfId="79" applyNumberFormat="1" applyFont="1" applyFill="1" applyBorder="1" applyAlignment="1" applyProtection="1">
      <alignment horizontal="right" vertical="center" shrinkToFit="1"/>
    </xf>
    <xf numFmtId="191" fontId="40" fillId="26" borderId="108" xfId="79" applyNumberFormat="1" applyFont="1" applyFill="1" applyBorder="1" applyAlignment="1" applyProtection="1">
      <alignment horizontal="right" vertical="center" shrinkToFit="1"/>
    </xf>
    <xf numFmtId="191" fontId="40" fillId="26" borderId="61" xfId="79" applyNumberFormat="1" applyFont="1" applyFill="1" applyBorder="1" applyAlignment="1" applyProtection="1">
      <alignment horizontal="right" vertical="center" shrinkToFit="1"/>
    </xf>
    <xf numFmtId="191" fontId="40" fillId="26" borderId="76" xfId="79" applyNumberFormat="1" applyFont="1" applyFill="1" applyBorder="1" applyAlignment="1" applyProtection="1">
      <alignment horizontal="right" vertical="center" shrinkToFit="1"/>
    </xf>
    <xf numFmtId="191" fontId="40" fillId="26" borderId="99" xfId="79" applyNumberFormat="1" applyFont="1" applyFill="1" applyBorder="1" applyAlignment="1" applyProtection="1">
      <alignment horizontal="right" vertical="center" shrinkToFit="1"/>
    </xf>
    <xf numFmtId="191" fontId="40" fillId="26" borderId="163" xfId="79" applyNumberFormat="1" applyFont="1" applyFill="1" applyBorder="1" applyAlignment="1" applyProtection="1">
      <alignment horizontal="right" vertical="center" shrinkToFit="1"/>
    </xf>
    <xf numFmtId="191" fontId="40" fillId="26" borderId="168" xfId="79" applyNumberFormat="1" applyFont="1" applyFill="1" applyBorder="1" applyAlignment="1" applyProtection="1">
      <alignment horizontal="right" vertical="center" shrinkToFit="1"/>
    </xf>
    <xf numFmtId="184" fontId="40" fillId="26" borderId="175" xfId="79" applyNumberFormat="1" applyFont="1" applyFill="1" applyBorder="1" applyAlignment="1" applyProtection="1">
      <alignment horizontal="right" vertical="center" shrinkToFit="1"/>
    </xf>
    <xf numFmtId="191" fontId="40" fillId="26" borderId="179" xfId="79" applyNumberFormat="1" applyFont="1" applyFill="1" applyBorder="1" applyAlignment="1" applyProtection="1">
      <alignment horizontal="right" vertical="center" shrinkToFit="1"/>
    </xf>
    <xf numFmtId="0" fontId="40" fillId="26" borderId="62" xfId="70" applyFont="1" applyFill="1" applyBorder="1" applyProtection="1">
      <alignment vertical="center"/>
    </xf>
    <xf numFmtId="191" fontId="40" fillId="26" borderId="169" xfId="79" applyNumberFormat="1" applyFont="1" applyFill="1" applyBorder="1" applyAlignment="1" applyProtection="1">
      <alignment horizontal="right" vertical="center" shrinkToFit="1"/>
    </xf>
    <xf numFmtId="191" fontId="40" fillId="26" borderId="20" xfId="79" applyNumberFormat="1" applyFont="1" applyFill="1" applyBorder="1" applyAlignment="1" applyProtection="1">
      <alignment horizontal="right" vertical="center" shrinkToFit="1"/>
    </xf>
    <xf numFmtId="191" fontId="40" fillId="26" borderId="101" xfId="79" applyNumberFormat="1" applyFont="1" applyFill="1" applyBorder="1" applyAlignment="1" applyProtection="1">
      <alignment horizontal="right" vertical="center" shrinkToFit="1"/>
    </xf>
    <xf numFmtId="191" fontId="40" fillId="26" borderId="78" xfId="79" applyNumberFormat="1" applyFont="1" applyFill="1" applyBorder="1" applyAlignment="1" applyProtection="1">
      <alignment horizontal="right" vertical="center" shrinkToFit="1"/>
    </xf>
    <xf numFmtId="184" fontId="40" fillId="26" borderId="107" xfId="79" applyNumberFormat="1" applyFont="1" applyFill="1" applyBorder="1" applyAlignment="1" applyProtection="1">
      <alignment horizontal="right" vertical="center" shrinkToFit="1"/>
    </xf>
    <xf numFmtId="191" fontId="40" fillId="26" borderId="176" xfId="79" applyNumberFormat="1" applyFont="1" applyFill="1" applyBorder="1" applyAlignment="1" applyProtection="1">
      <alignment horizontal="right" vertical="center" shrinkToFit="1"/>
    </xf>
    <xf numFmtId="191" fontId="40" fillId="26" borderId="42" xfId="79" applyNumberFormat="1" applyFont="1" applyFill="1" applyBorder="1" applyAlignment="1" applyProtection="1">
      <alignment horizontal="right" vertical="center" shrinkToFit="1"/>
    </xf>
    <xf numFmtId="184" fontId="40" fillId="26" borderId="171" xfId="79" applyNumberFormat="1" applyFont="1" applyFill="1" applyBorder="1" applyAlignment="1" applyProtection="1">
      <alignment horizontal="right" vertical="center" shrinkToFit="1"/>
    </xf>
    <xf numFmtId="0" fontId="40" fillId="26" borderId="37" xfId="70" applyFont="1" applyFill="1" applyBorder="1" applyAlignment="1" applyProtection="1">
      <alignment horizontal="center" vertical="center" wrapText="1"/>
    </xf>
    <xf numFmtId="0" fontId="40" fillId="26" borderId="62" xfId="70" applyFont="1" applyFill="1" applyBorder="1" applyAlignment="1" applyProtection="1">
      <alignment horizontal="center" vertical="center" wrapText="1"/>
    </xf>
    <xf numFmtId="0" fontId="40" fillId="26" borderId="61" xfId="70" applyFont="1" applyFill="1" applyBorder="1" applyAlignment="1" applyProtection="1">
      <alignment horizontal="center" vertical="center" wrapText="1"/>
    </xf>
    <xf numFmtId="0" fontId="40" fillId="26" borderId="41" xfId="70" applyFont="1" applyFill="1" applyBorder="1" applyAlignment="1" applyProtection="1">
      <alignment horizontal="center" vertical="center" wrapText="1"/>
    </xf>
    <xf numFmtId="0" fontId="40" fillId="26" borderId="37" xfId="79" applyFont="1" applyFill="1" applyBorder="1" applyAlignment="1" applyProtection="1">
      <alignment horizontal="left" vertical="center" shrinkToFit="1"/>
    </xf>
    <xf numFmtId="0" fontId="40" fillId="26" borderId="52" xfId="79" applyFont="1" applyFill="1" applyBorder="1" applyAlignment="1" applyProtection="1">
      <alignment horizontal="left" vertical="center" shrinkToFit="1"/>
    </xf>
    <xf numFmtId="0" fontId="40" fillId="26" borderId="39" xfId="79" applyFont="1" applyFill="1" applyBorder="1" applyAlignment="1" applyProtection="1">
      <alignment horizontal="left" vertical="center" shrinkToFit="1"/>
    </xf>
    <xf numFmtId="0" fontId="40" fillId="26" borderId="22" xfId="70" applyFont="1" applyFill="1" applyBorder="1" applyAlignment="1" applyProtection="1">
      <alignment horizontal="left" vertical="center" wrapText="1"/>
    </xf>
    <xf numFmtId="0" fontId="40" fillId="26" borderId="73" xfId="70" applyFont="1" applyFill="1" applyBorder="1" applyAlignment="1" applyProtection="1">
      <alignment horizontal="left" vertical="center"/>
    </xf>
    <xf numFmtId="0" fontId="40" fillId="26" borderId="74" xfId="70" applyFont="1" applyFill="1" applyBorder="1" applyAlignment="1" applyProtection="1">
      <alignment horizontal="left" vertical="center"/>
    </xf>
    <xf numFmtId="191" fontId="40" fillId="26" borderId="143" xfId="79" applyNumberFormat="1" applyFont="1" applyFill="1" applyBorder="1" applyAlignment="1" applyProtection="1">
      <alignment horizontal="right" vertical="center" shrinkToFit="1"/>
    </xf>
    <xf numFmtId="191" fontId="40" fillId="26" borderId="139" xfId="79"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wrapText="1"/>
    </xf>
    <xf numFmtId="0" fontId="40" fillId="26" borderId="52" xfId="70" applyFont="1" applyFill="1" applyBorder="1" applyAlignment="1" applyProtection="1">
      <alignment horizontal="center" vertical="top" wrapText="1"/>
    </xf>
    <xf numFmtId="0" fontId="40" fillId="26" borderId="39" xfId="70" applyFont="1" applyFill="1" applyBorder="1" applyAlignment="1" applyProtection="1">
      <alignment horizontal="center" vertical="top" wrapText="1"/>
    </xf>
    <xf numFmtId="0" fontId="40" fillId="26" borderId="16" xfId="70" applyFont="1" applyFill="1" applyBorder="1" applyAlignment="1" applyProtection="1">
      <alignment horizontal="center" vertical="top" wrapText="1"/>
    </xf>
    <xf numFmtId="0" fontId="40" fillId="26" borderId="0" xfId="70" applyFont="1" applyFill="1" applyBorder="1" applyAlignment="1" applyProtection="1">
      <alignment horizontal="center" vertical="top" wrapText="1"/>
    </xf>
    <xf numFmtId="0" fontId="40" fillId="26" borderId="70" xfId="70" applyFont="1" applyFill="1" applyBorder="1" applyAlignment="1" applyProtection="1">
      <alignment horizontal="center" vertical="top" wrapText="1"/>
    </xf>
    <xf numFmtId="0" fontId="40" fillId="26" borderId="27" xfId="70" applyFont="1" applyFill="1" applyBorder="1" applyAlignment="1" applyProtection="1">
      <alignment horizontal="center" vertical="top" wrapText="1"/>
    </xf>
    <xf numFmtId="0" fontId="40" fillId="26" borderId="61" xfId="70" applyFont="1" applyFill="1" applyBorder="1" applyAlignment="1" applyProtection="1">
      <alignment horizontal="center" vertical="top" wrapText="1"/>
    </xf>
    <xf numFmtId="0" fontId="40" fillId="26" borderId="69" xfId="70" applyFont="1" applyFill="1" applyBorder="1" applyAlignment="1" applyProtection="1">
      <alignment horizontal="center" vertical="center" wrapText="1"/>
    </xf>
    <xf numFmtId="0" fontId="42" fillId="26" borderId="40" xfId="70" applyFont="1" applyFill="1" applyBorder="1" applyAlignment="1" applyProtection="1">
      <alignment horizontal="center" vertical="center"/>
    </xf>
    <xf numFmtId="184" fontId="40" fillId="26" borderId="174" xfId="79" applyNumberFormat="1" applyFont="1" applyFill="1" applyBorder="1" applyAlignment="1" applyProtection="1">
      <alignment horizontal="right" vertical="center" shrinkToFit="1"/>
    </xf>
    <xf numFmtId="0" fontId="40" fillId="26" borderId="35" xfId="70" applyFont="1" applyFill="1" applyBorder="1" applyProtection="1">
      <alignment vertical="center"/>
    </xf>
    <xf numFmtId="0" fontId="40" fillId="26" borderId="61" xfId="70" applyFont="1" applyFill="1" applyBorder="1" applyProtection="1">
      <alignment vertical="center"/>
    </xf>
    <xf numFmtId="0" fontId="40" fillId="26" borderId="41" xfId="70" applyFont="1" applyFill="1" applyBorder="1" applyProtection="1">
      <alignment vertical="center"/>
    </xf>
    <xf numFmtId="0" fontId="40" fillId="26" borderId="36" xfId="70" applyFont="1" applyFill="1" applyBorder="1" applyAlignment="1" applyProtection="1">
      <alignment horizontal="center" vertical="center"/>
    </xf>
    <xf numFmtId="0" fontId="40" fillId="26" borderId="69" xfId="70" applyFont="1" applyFill="1" applyBorder="1" applyAlignment="1" applyProtection="1">
      <alignment horizontal="center" vertical="center"/>
    </xf>
    <xf numFmtId="0" fontId="40" fillId="26" borderId="40" xfId="70" applyFont="1" applyFill="1" applyBorder="1" applyAlignment="1" applyProtection="1">
      <alignment horizontal="center" vertical="center"/>
    </xf>
    <xf numFmtId="0" fontId="40" fillId="26" borderId="31" xfId="70" applyFont="1" applyFill="1" applyBorder="1" applyAlignment="1" applyProtection="1">
      <alignment horizontal="center" vertical="center"/>
    </xf>
    <xf numFmtId="0" fontId="40" fillId="26" borderId="62" xfId="70" applyFont="1" applyFill="1" applyBorder="1" applyAlignment="1" applyProtection="1">
      <alignment vertical="center" shrinkToFit="1"/>
    </xf>
    <xf numFmtId="0" fontId="40" fillId="26" borderId="0" xfId="70" applyFont="1" applyFill="1" applyBorder="1" applyAlignment="1" applyProtection="1">
      <alignment vertical="center" shrinkToFit="1"/>
    </xf>
    <xf numFmtId="0" fontId="40" fillId="26" borderId="70" xfId="70" applyFont="1" applyFill="1" applyBorder="1" applyAlignment="1" applyProtection="1">
      <alignment vertical="center" shrinkToFit="1"/>
    </xf>
    <xf numFmtId="184" fontId="40" fillId="26" borderId="36" xfId="79" applyNumberFormat="1" applyFont="1" applyFill="1" applyBorder="1" applyAlignment="1" applyProtection="1">
      <alignment horizontal="right" vertical="center" shrinkToFit="1"/>
    </xf>
    <xf numFmtId="184" fontId="40" fillId="26" borderId="69" xfId="79" applyNumberFormat="1" applyFont="1" applyFill="1" applyBorder="1" applyAlignment="1" applyProtection="1">
      <alignment horizontal="right" vertical="center" shrinkToFit="1"/>
    </xf>
    <xf numFmtId="184" fontId="40" fillId="26" borderId="172" xfId="79" applyNumberFormat="1" applyFont="1" applyFill="1" applyBorder="1" applyAlignment="1" applyProtection="1">
      <alignment horizontal="right" vertical="center" shrinkToFit="1"/>
    </xf>
    <xf numFmtId="0" fontId="40" fillId="26" borderId="36" xfId="79" applyFont="1" applyFill="1" applyBorder="1" applyAlignment="1" applyProtection="1">
      <alignment horizontal="center" vertical="center"/>
    </xf>
    <xf numFmtId="0" fontId="40" fillId="26" borderId="69" xfId="79" applyFont="1" applyFill="1" applyBorder="1" applyAlignment="1" applyProtection="1">
      <alignment horizontal="center" vertical="center"/>
    </xf>
    <xf numFmtId="0" fontId="40" fillId="26" borderId="84" xfId="79" applyFont="1" applyFill="1" applyBorder="1" applyAlignment="1" applyProtection="1">
      <alignment horizontal="center" vertical="center"/>
    </xf>
    <xf numFmtId="184" fontId="40" fillId="26" borderId="173" xfId="79" applyNumberFormat="1" applyFont="1" applyFill="1" applyBorder="1" applyAlignment="1" applyProtection="1">
      <alignment horizontal="right" vertical="center" shrinkToFit="1"/>
    </xf>
    <xf numFmtId="184" fontId="40" fillId="26" borderId="166" xfId="79" applyNumberFormat="1" applyFont="1" applyFill="1" applyBorder="1" applyAlignment="1" applyProtection="1">
      <alignment horizontal="right" vertical="center" shrinkToFit="1"/>
    </xf>
    <xf numFmtId="184" fontId="40" fillId="26" borderId="167" xfId="79" applyNumberFormat="1" applyFont="1" applyFill="1" applyBorder="1" applyAlignment="1" applyProtection="1">
      <alignment horizontal="right" vertical="center" shrinkToFit="1"/>
    </xf>
    <xf numFmtId="184" fontId="40" fillId="26" borderId="170" xfId="79" applyNumberFormat="1" applyFont="1" applyFill="1" applyBorder="1" applyAlignment="1" applyProtection="1">
      <alignment horizontal="right" vertical="center" shrinkToFit="1"/>
    </xf>
    <xf numFmtId="184" fontId="40" fillId="26" borderId="62" xfId="78" applyNumberFormat="1" applyFont="1" applyFill="1" applyBorder="1" applyAlignment="1" applyProtection="1">
      <alignment horizontal="right" vertical="center" shrinkToFit="1"/>
    </xf>
    <xf numFmtId="184" fontId="40" fillId="26" borderId="0" xfId="78" applyNumberFormat="1" applyFont="1" applyFill="1" applyBorder="1" applyAlignment="1" applyProtection="1">
      <alignment horizontal="right" vertical="center" shrinkToFit="1"/>
    </xf>
    <xf numFmtId="184" fontId="40" fillId="26" borderId="100" xfId="78" applyNumberFormat="1" applyFont="1" applyFill="1" applyBorder="1" applyAlignment="1" applyProtection="1">
      <alignment horizontal="right" vertical="center" shrinkToFit="1"/>
    </xf>
    <xf numFmtId="184" fontId="40" fillId="26" borderId="102"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center" textRotation="255" shrinkToFit="1"/>
    </xf>
    <xf numFmtId="0" fontId="40" fillId="26" borderId="39" xfId="70" applyFont="1" applyFill="1" applyBorder="1" applyAlignment="1" applyProtection="1">
      <alignment horizontal="center" vertical="center" textRotation="255" shrinkToFit="1"/>
    </xf>
    <xf numFmtId="0" fontId="40" fillId="26" borderId="16"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center" vertical="center" textRotation="255" shrinkToFit="1"/>
    </xf>
    <xf numFmtId="0" fontId="40" fillId="26" borderId="27" xfId="70" applyFont="1" applyFill="1" applyBorder="1" applyAlignment="1" applyProtection="1">
      <alignment horizontal="center" vertical="center" textRotation="255" shrinkToFit="1"/>
    </xf>
    <xf numFmtId="0" fontId="40" fillId="26" borderId="41" xfId="70" applyFont="1" applyFill="1" applyBorder="1" applyAlignment="1" applyProtection="1">
      <alignment horizontal="center" vertical="center" textRotation="255" shrinkToFit="1"/>
    </xf>
    <xf numFmtId="0" fontId="40" fillId="26" borderId="70" xfId="70" applyFont="1" applyFill="1" applyBorder="1" applyAlignment="1" applyProtection="1">
      <alignment horizontal="left" vertical="center"/>
    </xf>
    <xf numFmtId="191" fontId="40" fillId="26" borderId="102" xfId="78" applyNumberFormat="1" applyFont="1" applyFill="1" applyBorder="1" applyAlignment="1" applyProtection="1">
      <alignment horizontal="right" vertical="center" shrinkToFit="1"/>
    </xf>
    <xf numFmtId="191" fontId="40" fillId="26" borderId="0" xfId="78" applyNumberFormat="1" applyFont="1" applyFill="1" applyBorder="1" applyAlignment="1" applyProtection="1">
      <alignment horizontal="right" vertical="center" shrinkToFit="1"/>
    </xf>
    <xf numFmtId="191" fontId="40" fillId="26" borderId="53" xfId="78" applyNumberFormat="1" applyFont="1" applyFill="1" applyBorder="1" applyAlignment="1" applyProtection="1">
      <alignment horizontal="right" vertical="center" shrinkToFit="1"/>
    </xf>
    <xf numFmtId="0" fontId="40" fillId="26" borderId="18" xfId="70" applyFont="1" applyFill="1" applyBorder="1" applyAlignment="1" applyProtection="1">
      <alignment horizontal="center" vertical="top"/>
    </xf>
    <xf numFmtId="0" fontId="40" fillId="26" borderId="52" xfId="70" applyFont="1" applyFill="1" applyBorder="1" applyAlignment="1" applyProtection="1">
      <alignment horizontal="center" vertical="top"/>
    </xf>
    <xf numFmtId="0" fontId="40" fillId="26" borderId="39" xfId="70" applyFont="1" applyFill="1" applyBorder="1" applyAlignment="1" applyProtection="1">
      <alignment horizontal="center" vertical="top"/>
    </xf>
    <xf numFmtId="0" fontId="40" fillId="26" borderId="16" xfId="70" applyFont="1" applyFill="1" applyBorder="1" applyAlignment="1" applyProtection="1">
      <alignment horizontal="center" vertical="top"/>
    </xf>
    <xf numFmtId="0" fontId="40" fillId="26" borderId="0" xfId="70" applyFont="1" applyFill="1" applyBorder="1" applyAlignment="1" applyProtection="1">
      <alignment horizontal="center" vertical="top"/>
    </xf>
    <xf numFmtId="0" fontId="40" fillId="26" borderId="70" xfId="70" applyFont="1" applyFill="1" applyBorder="1" applyAlignment="1" applyProtection="1">
      <alignment horizontal="center" vertical="top"/>
    </xf>
    <xf numFmtId="0" fontId="40" fillId="26" borderId="27" xfId="70" applyFont="1" applyFill="1" applyBorder="1" applyAlignment="1" applyProtection="1">
      <alignment horizontal="center" vertical="top"/>
    </xf>
    <xf numFmtId="0" fontId="40" fillId="26" borderId="61" xfId="70" applyFont="1" applyFill="1" applyBorder="1" applyAlignment="1" applyProtection="1">
      <alignment horizontal="center" vertical="top"/>
    </xf>
    <xf numFmtId="0" fontId="40" fillId="26" borderId="37" xfId="70" applyFont="1" applyFill="1" applyBorder="1" applyAlignment="1" applyProtection="1">
      <alignment horizontal="center" vertical="center" textRotation="255" wrapText="1"/>
    </xf>
    <xf numFmtId="0" fontId="40" fillId="26" borderId="62" xfId="70" applyFont="1" applyFill="1" applyBorder="1" applyAlignment="1" applyProtection="1">
      <alignment horizontal="center" vertical="center" textRotation="255" wrapText="1"/>
    </xf>
    <xf numFmtId="0" fontId="40" fillId="26" borderId="35" xfId="70" applyFont="1" applyFill="1" applyBorder="1" applyAlignment="1" applyProtection="1">
      <alignment horizontal="center" vertical="center" textRotation="255" wrapText="1"/>
    </xf>
    <xf numFmtId="0" fontId="40" fillId="26" borderId="0" xfId="70" applyFont="1" applyFill="1" applyProtection="1">
      <alignment vertical="center"/>
    </xf>
    <xf numFmtId="0" fontId="40" fillId="26" borderId="33" xfId="70" applyFont="1" applyFill="1" applyBorder="1" applyAlignment="1" applyProtection="1">
      <alignment horizontal="center" vertical="center"/>
    </xf>
    <xf numFmtId="0" fontId="40" fillId="26" borderId="55" xfId="70" applyFont="1" applyFill="1" applyBorder="1" applyAlignment="1" applyProtection="1">
      <alignment horizontal="left" vertical="center" wrapText="1"/>
    </xf>
    <xf numFmtId="0" fontId="40" fillId="26" borderId="84" xfId="70" applyFont="1" applyFill="1" applyBorder="1" applyAlignment="1" applyProtection="1">
      <alignment horizontal="center" vertical="center"/>
    </xf>
    <xf numFmtId="184" fontId="40" fillId="26" borderId="141" xfId="70" applyNumberFormat="1" applyFont="1" applyFill="1" applyBorder="1" applyAlignment="1" applyProtection="1">
      <alignment horizontal="right" vertical="center" shrinkToFit="1"/>
      <protection locked="0"/>
    </xf>
    <xf numFmtId="184" fontId="40" fillId="26" borderId="137" xfId="70" applyNumberFormat="1" applyFont="1" applyFill="1" applyBorder="1" applyAlignment="1" applyProtection="1">
      <alignment horizontal="right" vertical="center" shrinkToFit="1"/>
      <protection locked="0"/>
    </xf>
    <xf numFmtId="184" fontId="40" fillId="27" borderId="139" xfId="70" applyNumberFormat="1" applyFont="1" applyFill="1" applyBorder="1" applyAlignment="1" applyProtection="1">
      <alignment horizontal="right" vertical="center" shrinkToFit="1"/>
      <protection locked="0"/>
    </xf>
    <xf numFmtId="0" fontId="40" fillId="27" borderId="139" xfId="70" applyNumberFormat="1" applyFont="1" applyFill="1" applyBorder="1" applyAlignment="1" applyProtection="1">
      <alignment horizontal="left" vertical="center" shrinkToFit="1"/>
      <protection locked="0"/>
    </xf>
    <xf numFmtId="0" fontId="40" fillId="27" borderId="140" xfId="70" applyNumberFormat="1" applyFont="1" applyFill="1" applyBorder="1" applyAlignment="1" applyProtection="1">
      <alignment horizontal="left" vertical="center" shrinkToFit="1"/>
      <protection locked="0"/>
    </xf>
    <xf numFmtId="184" fontId="40" fillId="26" borderId="109" xfId="70" applyNumberFormat="1" applyFont="1" applyFill="1" applyBorder="1" applyAlignment="1" applyProtection="1">
      <alignment horizontal="right" vertical="center" shrinkToFit="1"/>
      <protection locked="0"/>
    </xf>
    <xf numFmtId="184" fontId="40" fillId="26" borderId="110" xfId="70" applyNumberFormat="1" applyFont="1" applyFill="1" applyBorder="1" applyAlignment="1" applyProtection="1">
      <alignment horizontal="right" vertical="center" shrinkToFit="1"/>
      <protection locked="0"/>
    </xf>
    <xf numFmtId="184" fontId="40" fillId="26" borderId="111" xfId="70" applyNumberFormat="1" applyFont="1" applyFill="1" applyBorder="1" applyAlignment="1" applyProtection="1">
      <alignment horizontal="right" vertical="center" shrinkToFit="1"/>
      <protection locked="0"/>
    </xf>
    <xf numFmtId="0" fontId="40" fillId="27" borderId="38" xfId="70" applyFont="1" applyFill="1" applyBorder="1" applyAlignment="1" applyProtection="1">
      <alignment horizontal="left" vertical="center" shrinkToFit="1"/>
      <protection locked="0"/>
    </xf>
    <xf numFmtId="0" fontId="40" fillId="27" borderId="73" xfId="70" applyFont="1" applyFill="1" applyBorder="1" applyAlignment="1" applyProtection="1">
      <alignment horizontal="left" vertical="center" shrinkToFit="1"/>
      <protection locked="0"/>
    </xf>
    <xf numFmtId="0" fontId="40" fillId="27" borderId="74" xfId="70" applyFont="1" applyFill="1" applyBorder="1" applyAlignment="1" applyProtection="1">
      <alignment horizontal="left" vertical="center" shrinkToFit="1"/>
      <protection locked="0"/>
    </xf>
    <xf numFmtId="184" fontId="40" fillId="27" borderId="155" xfId="70" applyNumberFormat="1" applyFont="1" applyFill="1" applyBorder="1" applyAlignment="1" applyProtection="1">
      <alignment horizontal="right" vertical="center" shrinkToFit="1"/>
      <protection locked="0"/>
    </xf>
    <xf numFmtId="184" fontId="40" fillId="27" borderId="147" xfId="70" applyNumberFormat="1" applyFont="1" applyFill="1" applyBorder="1" applyAlignment="1" applyProtection="1">
      <alignment horizontal="right" vertical="center" shrinkToFit="1"/>
      <protection locked="0"/>
    </xf>
    <xf numFmtId="0" fontId="40" fillId="0" borderId="109" xfId="70" applyFont="1" applyBorder="1" applyAlignment="1" applyProtection="1">
      <alignment horizontal="left" vertical="center" shrinkToFit="1"/>
      <protection locked="0"/>
    </xf>
    <xf numFmtId="0" fontId="40" fillId="0" borderId="110" xfId="70" applyFont="1" applyBorder="1" applyAlignment="1" applyProtection="1">
      <alignment horizontal="left" vertical="center" shrinkToFit="1"/>
      <protection locked="0"/>
    </xf>
    <xf numFmtId="0" fontId="40" fillId="0" borderId="111" xfId="70" applyFont="1" applyBorder="1" applyAlignment="1" applyProtection="1">
      <alignment horizontal="left" vertical="center" shrinkToFit="1"/>
      <protection locked="0"/>
    </xf>
    <xf numFmtId="184" fontId="40" fillId="0" borderId="116" xfId="70" applyNumberFormat="1" applyFont="1" applyBorder="1" applyAlignment="1" applyProtection="1">
      <alignment horizontal="right" vertical="center" shrinkToFit="1"/>
      <protection locked="0"/>
    </xf>
    <xf numFmtId="184" fontId="40" fillId="0" borderId="117" xfId="70" applyNumberFormat="1" applyFont="1" applyBorder="1" applyAlignment="1" applyProtection="1">
      <alignment horizontal="right" vertical="center" shrinkToFit="1"/>
      <protection locked="0"/>
    </xf>
    <xf numFmtId="0" fontId="40" fillId="26" borderId="27" xfId="70" applyFont="1" applyFill="1" applyBorder="1" applyAlignment="1" applyProtection="1">
      <alignment horizontal="center" vertical="center"/>
    </xf>
    <xf numFmtId="0" fontId="40" fillId="26" borderId="61" xfId="70" applyFont="1" applyFill="1" applyBorder="1" applyAlignment="1" applyProtection="1">
      <alignment horizontal="center" vertical="center"/>
    </xf>
    <xf numFmtId="0" fontId="40" fillId="26" borderId="76" xfId="70" applyFont="1" applyFill="1" applyBorder="1" applyAlignment="1" applyProtection="1">
      <alignment horizontal="center" vertical="center"/>
    </xf>
    <xf numFmtId="0" fontId="40" fillId="26" borderId="137" xfId="70" applyNumberFormat="1" applyFont="1" applyFill="1" applyBorder="1" applyAlignment="1" applyProtection="1">
      <alignment horizontal="left" vertical="center" shrinkToFit="1"/>
      <protection locked="0"/>
    </xf>
    <xf numFmtId="0" fontId="40" fillId="26" borderId="138" xfId="70" applyNumberFormat="1" applyFont="1" applyFill="1" applyBorder="1" applyAlignment="1" applyProtection="1">
      <alignment horizontal="left" vertical="center" shrinkToFit="1"/>
      <protection locked="0"/>
    </xf>
    <xf numFmtId="0" fontId="40" fillId="0" borderId="117" xfId="70" applyNumberFormat="1" applyFont="1" applyBorder="1" applyAlignment="1" applyProtection="1">
      <alignment horizontal="left" vertical="center" shrinkToFit="1"/>
      <protection locked="0"/>
    </xf>
    <xf numFmtId="0" fontId="40" fillId="0" borderId="129" xfId="70" applyNumberFormat="1" applyFont="1" applyBorder="1" applyAlignment="1" applyProtection="1">
      <alignment horizontal="left" vertical="center" shrinkToFit="1"/>
      <protection locked="0"/>
    </xf>
    <xf numFmtId="0" fontId="40" fillId="26" borderId="159" xfId="70" applyFont="1" applyFill="1" applyBorder="1" applyAlignment="1" applyProtection="1">
      <alignment horizontal="left" vertical="center" shrinkToFit="1"/>
      <protection locked="0"/>
    </xf>
    <xf numFmtId="0" fontId="40" fillId="26" borderId="160" xfId="70" applyFont="1" applyFill="1" applyBorder="1" applyAlignment="1" applyProtection="1">
      <alignment horizontal="left" vertical="center" shrinkToFit="1"/>
      <protection locked="0"/>
    </xf>
    <xf numFmtId="0" fontId="40" fillId="26" borderId="161" xfId="70" applyFont="1" applyFill="1" applyBorder="1" applyAlignment="1" applyProtection="1">
      <alignment horizontal="left" vertical="center" shrinkToFit="1"/>
      <protection locked="0"/>
    </xf>
    <xf numFmtId="0" fontId="40" fillId="26" borderId="0" xfId="78" applyFont="1" applyFill="1" applyAlignment="1" applyProtection="1">
      <alignment horizontal="left" vertical="center"/>
    </xf>
    <xf numFmtId="184" fontId="40" fillId="0" borderId="118" xfId="70" applyNumberFormat="1" applyFont="1" applyBorder="1" applyAlignment="1" applyProtection="1">
      <alignment horizontal="right" vertical="center" shrinkToFit="1"/>
      <protection locked="0"/>
    </xf>
    <xf numFmtId="184" fontId="40" fillId="0" borderId="110" xfId="70" applyNumberFormat="1" applyFont="1" applyBorder="1" applyAlignment="1" applyProtection="1">
      <alignment horizontal="right" vertical="center" shrinkToFit="1"/>
      <protection locked="0"/>
    </xf>
    <xf numFmtId="184" fontId="40" fillId="0" borderId="120" xfId="70" applyNumberFormat="1" applyFont="1" applyBorder="1" applyAlignment="1" applyProtection="1">
      <alignment horizontal="right" vertical="center" shrinkToFit="1"/>
      <protection locked="0"/>
    </xf>
    <xf numFmtId="0" fontId="40" fillId="27" borderId="38" xfId="70" applyNumberFormat="1" applyFont="1" applyFill="1" applyBorder="1" applyAlignment="1" applyProtection="1">
      <alignment horizontal="left" vertical="center" shrinkToFit="1"/>
      <protection locked="0"/>
    </xf>
    <xf numFmtId="0" fontId="40" fillId="27" borderId="73" xfId="70" applyNumberFormat="1" applyFont="1" applyFill="1" applyBorder="1" applyAlignment="1" applyProtection="1">
      <alignment horizontal="left" vertical="center" shrinkToFit="1"/>
      <protection locked="0"/>
    </xf>
    <xf numFmtId="0" fontId="40" fillId="27" borderId="90" xfId="70" applyNumberFormat="1" applyFont="1" applyFill="1" applyBorder="1" applyAlignment="1" applyProtection="1">
      <alignment horizontal="left" vertical="center" shrinkToFit="1"/>
      <protection locked="0"/>
    </xf>
    <xf numFmtId="0" fontId="40" fillId="26" borderId="109" xfId="70" applyNumberFormat="1" applyFont="1" applyFill="1" applyBorder="1" applyAlignment="1" applyProtection="1">
      <alignment horizontal="left" vertical="center" shrinkToFit="1"/>
      <protection locked="0"/>
    </xf>
    <xf numFmtId="0" fontId="40" fillId="26" borderId="110" xfId="70" applyNumberFormat="1" applyFont="1" applyFill="1" applyBorder="1" applyAlignment="1" applyProtection="1">
      <alignment horizontal="left" vertical="center" shrinkToFit="1"/>
      <protection locked="0"/>
    </xf>
    <xf numFmtId="0" fontId="40" fillId="26" borderId="112" xfId="70" applyNumberFormat="1" applyFont="1" applyFill="1" applyBorder="1" applyAlignment="1" applyProtection="1">
      <alignment horizontal="left" vertical="center" shrinkToFit="1"/>
      <protection locked="0"/>
    </xf>
    <xf numFmtId="0" fontId="40" fillId="26" borderId="109" xfId="70" applyFont="1" applyFill="1" applyBorder="1" applyAlignment="1" applyProtection="1">
      <alignment horizontal="left" vertical="center" shrinkToFit="1"/>
      <protection locked="0"/>
    </xf>
    <xf numFmtId="0" fontId="40" fillId="26" borderId="110" xfId="70" applyFont="1" applyFill="1" applyBorder="1" applyAlignment="1" applyProtection="1">
      <alignment horizontal="left" vertical="center" shrinkToFit="1"/>
      <protection locked="0"/>
    </xf>
    <xf numFmtId="0" fontId="40" fillId="26" borderId="111" xfId="70" applyFont="1" applyFill="1" applyBorder="1" applyAlignment="1" applyProtection="1">
      <alignment horizontal="left" vertical="center" shrinkToFit="1"/>
      <protection locked="0"/>
    </xf>
    <xf numFmtId="184" fontId="40" fillId="0" borderId="109" xfId="70" applyNumberFormat="1" applyFont="1" applyBorder="1" applyAlignment="1" applyProtection="1">
      <alignment horizontal="right" vertical="center" shrinkToFit="1"/>
      <protection locked="0"/>
    </xf>
    <xf numFmtId="184" fontId="40" fillId="27" borderId="38" xfId="70" applyNumberFormat="1" applyFont="1" applyFill="1" applyBorder="1" applyAlignment="1" applyProtection="1">
      <alignment horizontal="right" vertical="center" shrinkToFit="1"/>
      <protection locked="0"/>
    </xf>
    <xf numFmtId="184" fontId="40" fillId="27" borderId="73" xfId="70" applyNumberFormat="1" applyFont="1" applyFill="1" applyBorder="1" applyAlignment="1" applyProtection="1">
      <alignment horizontal="right" vertical="center" shrinkToFit="1"/>
      <protection locked="0"/>
    </xf>
    <xf numFmtId="184" fontId="40" fillId="27" borderId="74" xfId="70" applyNumberFormat="1" applyFont="1" applyFill="1" applyBorder="1" applyAlignment="1" applyProtection="1">
      <alignment horizontal="right" vertical="center" shrinkToFit="1"/>
      <protection locked="0"/>
    </xf>
    <xf numFmtId="184" fontId="40" fillId="27" borderId="156" xfId="70" applyNumberFormat="1" applyFont="1" applyFill="1" applyBorder="1" applyAlignment="1" applyProtection="1">
      <alignment horizontal="right" vertical="center" shrinkToFit="1"/>
      <protection locked="0"/>
    </xf>
    <xf numFmtId="184" fontId="40" fillId="27" borderId="157" xfId="70" applyNumberFormat="1" applyFont="1" applyFill="1" applyBorder="1" applyAlignment="1" applyProtection="1">
      <alignment horizontal="right" vertical="center" shrinkToFit="1"/>
      <protection locked="0"/>
    </xf>
    <xf numFmtId="184" fontId="40" fillId="27" borderId="158" xfId="70" applyNumberFormat="1" applyFont="1" applyFill="1" applyBorder="1" applyAlignment="1" applyProtection="1">
      <alignment horizontal="right" vertical="center" shrinkToFit="1"/>
      <protection locked="0"/>
    </xf>
    <xf numFmtId="184" fontId="40" fillId="0" borderId="126" xfId="70" applyNumberFormat="1" applyFont="1" applyBorder="1" applyAlignment="1" applyProtection="1">
      <alignment horizontal="right" vertical="center" shrinkToFit="1"/>
      <protection locked="0"/>
    </xf>
    <xf numFmtId="0" fontId="40" fillId="0" borderId="126" xfId="70" applyNumberFormat="1" applyFont="1" applyBorder="1" applyAlignment="1" applyProtection="1">
      <alignment horizontal="left" vertical="center" shrinkToFit="1"/>
      <protection locked="0"/>
    </xf>
    <xf numFmtId="0" fontId="40" fillId="0" borderId="127" xfId="70" applyNumberFormat="1" applyFont="1" applyBorder="1" applyAlignment="1" applyProtection="1">
      <alignment horizontal="left" vertical="center" shrinkToFit="1"/>
      <protection locked="0"/>
    </xf>
    <xf numFmtId="0" fontId="40" fillId="0" borderId="113" xfId="70" applyFont="1" applyBorder="1" applyAlignment="1" applyProtection="1">
      <alignment horizontal="left" vertical="center" shrinkToFit="1"/>
      <protection locked="0"/>
    </xf>
    <xf numFmtId="0" fontId="40" fillId="0" borderId="114" xfId="70" applyFont="1" applyBorder="1" applyAlignment="1" applyProtection="1">
      <alignment horizontal="left" vertical="center" shrinkToFit="1"/>
      <protection locked="0"/>
    </xf>
    <xf numFmtId="0" fontId="40" fillId="0" borderId="115" xfId="70" applyFont="1" applyBorder="1" applyAlignment="1" applyProtection="1">
      <alignment horizontal="left" vertical="center" shrinkToFit="1"/>
      <protection locked="0"/>
    </xf>
    <xf numFmtId="184" fontId="40" fillId="0" borderId="130" xfId="70" applyNumberFormat="1" applyFont="1" applyBorder="1" applyAlignment="1" applyProtection="1">
      <alignment horizontal="right" vertical="center" shrinkToFit="1"/>
      <protection locked="0"/>
    </xf>
    <xf numFmtId="0" fontId="40" fillId="29" borderId="54" xfId="70" applyFont="1" applyFill="1" applyBorder="1" applyAlignment="1" applyProtection="1">
      <alignment horizontal="center" vertical="center"/>
      <protection locked="0"/>
    </xf>
    <xf numFmtId="0" fontId="40" fillId="29" borderId="55" xfId="70" applyFont="1" applyFill="1" applyBorder="1" applyAlignment="1" applyProtection="1">
      <alignment horizontal="center" vertical="center"/>
      <protection locked="0"/>
    </xf>
    <xf numFmtId="0" fontId="40" fillId="29" borderId="26" xfId="70" applyFont="1" applyFill="1" applyBorder="1" applyAlignment="1" applyProtection="1">
      <alignment horizontal="center" vertical="center"/>
      <protection locked="0"/>
    </xf>
    <xf numFmtId="0" fontId="40" fillId="29" borderId="128" xfId="70" applyFont="1" applyFill="1" applyBorder="1" applyAlignment="1" applyProtection="1">
      <alignment horizontal="center" vertical="center"/>
      <protection locked="0"/>
    </xf>
    <xf numFmtId="0" fontId="40" fillId="29" borderId="122" xfId="70" applyFont="1" applyFill="1" applyBorder="1" applyAlignment="1" applyProtection="1">
      <alignment horizontal="center" vertical="center"/>
      <protection locked="0"/>
    </xf>
    <xf numFmtId="0" fontId="40" fillId="29" borderId="123" xfId="70" applyFont="1" applyFill="1" applyBorder="1" applyAlignment="1" applyProtection="1">
      <alignment horizontal="center" vertical="center"/>
      <protection locked="0"/>
    </xf>
    <xf numFmtId="0" fontId="40" fillId="29" borderId="86" xfId="70" applyFont="1" applyFill="1" applyBorder="1" applyAlignment="1" applyProtection="1">
      <alignment horizontal="center" vertical="center" wrapText="1"/>
      <protection locked="0"/>
    </xf>
    <xf numFmtId="0" fontId="40" fillId="29" borderId="55" xfId="70" applyFont="1" applyFill="1" applyBorder="1" applyAlignment="1" applyProtection="1">
      <alignment horizontal="center" vertical="center" wrapText="1"/>
      <protection locked="0"/>
    </xf>
    <xf numFmtId="0" fontId="40" fillId="29" borderId="26" xfId="70" applyFont="1" applyFill="1" applyBorder="1" applyAlignment="1" applyProtection="1">
      <alignment horizontal="center" vertical="center" wrapText="1"/>
      <protection locked="0"/>
    </xf>
    <xf numFmtId="0" fontId="40" fillId="29" borderId="121" xfId="70" applyFont="1" applyFill="1" applyBorder="1" applyAlignment="1" applyProtection="1">
      <alignment horizontal="center" vertical="center" wrapText="1"/>
      <protection locked="0"/>
    </xf>
    <xf numFmtId="0" fontId="40" fillId="29" borderId="122" xfId="70" applyFont="1" applyFill="1" applyBorder="1" applyAlignment="1" applyProtection="1">
      <alignment horizontal="center" vertical="center" wrapText="1"/>
      <protection locked="0"/>
    </xf>
    <xf numFmtId="0" fontId="40" fillId="29" borderId="123" xfId="70" applyFont="1" applyFill="1" applyBorder="1" applyAlignment="1" applyProtection="1">
      <alignment horizontal="center" vertical="center" wrapText="1"/>
      <protection locked="0"/>
    </xf>
    <xf numFmtId="184" fontId="40" fillId="27" borderId="146" xfId="70" applyNumberFormat="1" applyFont="1" applyFill="1" applyBorder="1" applyAlignment="1" applyProtection="1">
      <alignment horizontal="right" vertical="center" shrinkToFit="1"/>
      <protection locked="0"/>
    </xf>
    <xf numFmtId="0" fontId="40" fillId="29" borderId="86" xfId="70" applyFont="1" applyFill="1" applyBorder="1" applyAlignment="1" applyProtection="1">
      <alignment horizontal="center" vertical="center" wrapText="1" shrinkToFit="1"/>
      <protection locked="0"/>
    </xf>
    <xf numFmtId="0" fontId="40" fillId="29" borderId="55" xfId="70" applyFont="1" applyFill="1" applyBorder="1" applyAlignment="1" applyProtection="1">
      <alignment horizontal="center" vertical="center" shrinkToFit="1"/>
      <protection locked="0"/>
    </xf>
    <xf numFmtId="0" fontId="40" fillId="29" borderId="26"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shrinkToFit="1"/>
      <protection locked="0"/>
    </xf>
    <xf numFmtId="0" fontId="40" fillId="29" borderId="122" xfId="70" applyFont="1" applyFill="1" applyBorder="1" applyAlignment="1" applyProtection="1">
      <alignment horizontal="center" vertical="center" shrinkToFit="1"/>
      <protection locked="0"/>
    </xf>
    <xf numFmtId="0" fontId="40" fillId="29" borderId="123" xfId="70" applyFont="1" applyFill="1" applyBorder="1" applyAlignment="1" applyProtection="1">
      <alignment horizontal="center" vertical="center" shrinkToFit="1"/>
      <protection locked="0"/>
    </xf>
    <xf numFmtId="0" fontId="40" fillId="29" borderId="121" xfId="70" applyFont="1" applyFill="1" applyBorder="1" applyAlignment="1" applyProtection="1">
      <alignment horizontal="center" vertical="center"/>
      <protection locked="0"/>
    </xf>
    <xf numFmtId="184" fontId="40" fillId="0" borderId="109" xfId="68" applyNumberFormat="1" applyFont="1" applyBorder="1" applyAlignment="1" applyProtection="1">
      <alignment horizontal="right" vertical="center" shrinkToFit="1"/>
      <protection locked="0"/>
    </xf>
    <xf numFmtId="184" fontId="40" fillId="0" borderId="110" xfId="68" applyNumberFormat="1" applyFont="1" applyBorder="1" applyAlignment="1" applyProtection="1">
      <alignment horizontal="right" vertical="center" shrinkToFit="1"/>
      <protection locked="0"/>
    </xf>
    <xf numFmtId="184" fontId="40" fillId="0" borderId="111" xfId="68" applyNumberFormat="1" applyFont="1" applyBorder="1" applyAlignment="1" applyProtection="1">
      <alignment horizontal="right" vertical="center" shrinkToFit="1"/>
      <protection locked="0"/>
    </xf>
    <xf numFmtId="0" fontId="40" fillId="0" borderId="109" xfId="68" applyNumberFormat="1" applyFont="1" applyBorder="1" applyAlignment="1" applyProtection="1">
      <alignment horizontal="left" vertical="center" shrinkToFit="1"/>
      <protection locked="0"/>
    </xf>
    <xf numFmtId="0" fontId="40" fillId="0" borderId="110" xfId="68" applyNumberFormat="1" applyFont="1" applyBorder="1" applyAlignment="1" applyProtection="1">
      <alignment horizontal="left" vertical="center" shrinkToFit="1"/>
      <protection locked="0"/>
    </xf>
    <xf numFmtId="0" fontId="40" fillId="0" borderId="112" xfId="68" applyNumberFormat="1" applyFont="1" applyBorder="1" applyAlignment="1" applyProtection="1">
      <alignment horizontal="left" vertical="center" shrinkToFit="1"/>
      <protection locked="0"/>
    </xf>
    <xf numFmtId="191" fontId="40" fillId="27" borderId="147" xfId="70" applyNumberFormat="1" applyFont="1" applyFill="1" applyBorder="1" applyAlignment="1" applyProtection="1">
      <alignment horizontal="right" vertical="center" shrinkToFit="1"/>
      <protection locked="0"/>
    </xf>
    <xf numFmtId="0" fontId="40" fillId="0" borderId="109" xfId="68" applyFont="1" applyBorder="1" applyAlignment="1" applyProtection="1">
      <alignment horizontal="left" vertical="center" shrinkToFit="1"/>
      <protection locked="0"/>
    </xf>
    <xf numFmtId="0" fontId="40" fillId="0" borderId="110" xfId="68" applyFont="1" applyBorder="1" applyAlignment="1" applyProtection="1">
      <alignment horizontal="left" vertical="center" shrinkToFit="1"/>
      <protection locked="0"/>
    </xf>
    <xf numFmtId="0" fontId="40" fillId="0" borderId="111" xfId="68" applyFont="1" applyBorder="1" applyAlignment="1" applyProtection="1">
      <alignment horizontal="left" vertical="center" shrinkToFit="1"/>
      <protection locked="0"/>
    </xf>
    <xf numFmtId="0" fontId="40" fillId="29" borderId="56" xfId="70" applyFont="1" applyFill="1" applyBorder="1" applyAlignment="1" applyProtection="1">
      <alignment horizontal="center" vertical="center" wrapText="1"/>
      <protection locked="0"/>
    </xf>
    <xf numFmtId="0" fontId="40" fillId="29" borderId="124" xfId="70" applyFont="1" applyFill="1" applyBorder="1" applyAlignment="1" applyProtection="1">
      <alignment horizontal="center" vertical="center" wrapText="1"/>
      <protection locked="0"/>
    </xf>
    <xf numFmtId="184" fontId="40" fillId="26" borderId="117" xfId="78" applyNumberFormat="1" applyFont="1" applyFill="1" applyBorder="1" applyAlignment="1" applyProtection="1">
      <alignment horizontal="right" vertical="center" shrinkToFit="1"/>
      <protection locked="0"/>
    </xf>
    <xf numFmtId="191" fontId="40" fillId="26" borderId="117" xfId="78" applyNumberFormat="1" applyFont="1" applyFill="1" applyBorder="1" applyAlignment="1" applyProtection="1">
      <alignment horizontal="right" vertical="center" shrinkToFit="1"/>
      <protection locked="0"/>
    </xf>
    <xf numFmtId="184" fontId="40" fillId="27" borderId="22" xfId="70" applyNumberFormat="1" applyFont="1" applyFill="1" applyBorder="1" applyAlignment="1" applyProtection="1">
      <alignment horizontal="right" vertical="center" shrinkToFit="1"/>
      <protection locked="0"/>
    </xf>
    <xf numFmtId="184" fontId="40" fillId="27" borderId="90" xfId="70" applyNumberFormat="1" applyFont="1" applyFill="1" applyBorder="1" applyAlignment="1" applyProtection="1">
      <alignment horizontal="right" vertical="center" shrinkToFit="1"/>
      <protection locked="0"/>
    </xf>
    <xf numFmtId="0" fontId="40" fillId="0" borderId="96" xfId="70" applyFont="1" applyBorder="1" applyAlignment="1" applyProtection="1">
      <alignment horizontal="center" vertical="center" shrinkToFit="1"/>
      <protection locked="0"/>
    </xf>
    <xf numFmtId="0" fontId="40" fillId="0" borderId="88" xfId="70" applyFont="1" applyBorder="1" applyAlignment="1" applyProtection="1">
      <alignment horizontal="center" vertical="center"/>
      <protection locked="0"/>
    </xf>
    <xf numFmtId="0" fontId="40" fillId="0" borderId="97" xfId="70" applyFont="1" applyBorder="1" applyAlignment="1" applyProtection="1">
      <alignment horizontal="center" vertical="center"/>
      <protection locked="0"/>
    </xf>
    <xf numFmtId="0" fontId="40" fillId="0" borderId="109" xfId="79" applyFont="1" applyBorder="1" applyAlignment="1" applyProtection="1">
      <alignment horizontal="left" vertical="center" shrinkToFit="1"/>
      <protection locked="0"/>
    </xf>
    <xf numFmtId="0" fontId="40" fillId="0" borderId="110" xfId="79" applyFont="1" applyBorder="1" applyAlignment="1" applyProtection="1">
      <alignment horizontal="left" vertical="center" shrinkToFit="1"/>
      <protection locked="0"/>
    </xf>
    <xf numFmtId="0" fontId="40" fillId="0" borderId="111" xfId="79" applyFont="1" applyBorder="1" applyAlignment="1" applyProtection="1">
      <alignment horizontal="left" vertical="center" shrinkToFit="1"/>
      <protection locked="0"/>
    </xf>
    <xf numFmtId="184" fontId="40" fillId="26" borderId="116" xfId="78" applyNumberFormat="1" applyFont="1" applyFill="1" applyBorder="1" applyAlignment="1" applyProtection="1">
      <alignment horizontal="right" vertical="center" shrinkToFit="1"/>
      <protection locked="0"/>
    </xf>
    <xf numFmtId="184" fontId="40" fillId="26" borderId="118" xfId="78" applyNumberFormat="1" applyFont="1" applyFill="1" applyBorder="1" applyAlignment="1" applyProtection="1">
      <alignment horizontal="right" vertical="center" shrinkToFit="1"/>
      <protection locked="0"/>
    </xf>
    <xf numFmtId="184" fontId="40" fillId="0" borderId="119" xfId="79" applyNumberFormat="1" applyFont="1" applyBorder="1" applyAlignment="1" applyProtection="1">
      <alignment horizontal="right" vertical="center" shrinkToFit="1"/>
      <protection locked="0"/>
    </xf>
    <xf numFmtId="184" fontId="40" fillId="0" borderId="110" xfId="79" applyNumberFormat="1" applyFont="1" applyBorder="1" applyAlignment="1" applyProtection="1">
      <alignment horizontal="right" vertical="center" shrinkToFit="1"/>
      <protection locked="0"/>
    </xf>
    <xf numFmtId="184" fontId="40" fillId="0" borderId="112" xfId="79" applyNumberFormat="1" applyFont="1" applyBorder="1" applyAlignment="1" applyProtection="1">
      <alignment horizontal="right" vertical="center" shrinkToFit="1"/>
      <protection locked="0"/>
    </xf>
    <xf numFmtId="0" fontId="40" fillId="0" borderId="117" xfId="70" applyFont="1" applyBorder="1" applyAlignment="1" applyProtection="1">
      <alignment horizontal="left" vertical="center" shrinkToFit="1"/>
      <protection locked="0"/>
    </xf>
    <xf numFmtId="0" fontId="40" fillId="0" borderId="129" xfId="70" applyFont="1" applyBorder="1" applyAlignment="1" applyProtection="1">
      <alignment horizontal="left" vertical="center" shrinkToFit="1"/>
      <protection locked="0"/>
    </xf>
    <xf numFmtId="184" fontId="40" fillId="26" borderId="120" xfId="78" applyNumberFormat="1" applyFont="1" applyFill="1" applyBorder="1" applyAlignment="1" applyProtection="1">
      <alignment horizontal="right" vertical="center" shrinkToFit="1"/>
      <protection locked="0"/>
    </xf>
    <xf numFmtId="184" fontId="40" fillId="27" borderId="154" xfId="70" applyNumberFormat="1" applyFont="1" applyFill="1" applyBorder="1" applyAlignment="1" applyProtection="1">
      <alignment horizontal="right" vertical="center" shrinkToFit="1"/>
      <protection locked="0"/>
    </xf>
    <xf numFmtId="184" fontId="40" fillId="27" borderId="145" xfId="70" applyNumberFormat="1" applyFont="1" applyFill="1" applyBorder="1" applyAlignment="1" applyProtection="1">
      <alignment horizontal="right" vertical="center" shrinkToFit="1"/>
      <protection locked="0"/>
    </xf>
    <xf numFmtId="184" fontId="40" fillId="27" borderId="140" xfId="70" applyNumberFormat="1" applyFont="1" applyFill="1" applyBorder="1" applyAlignment="1" applyProtection="1">
      <alignment horizontal="right" vertical="center" shrinkToFit="1"/>
      <protection locked="0"/>
    </xf>
    <xf numFmtId="191" fontId="40" fillId="0" borderId="117" xfId="70" applyNumberFormat="1" applyFont="1" applyBorder="1" applyAlignment="1" applyProtection="1">
      <alignment horizontal="right" vertical="center" shrinkToFit="1"/>
      <protection locked="0"/>
    </xf>
    <xf numFmtId="184" fontId="40" fillId="0" borderId="116" xfId="79" applyNumberFormat="1" applyFont="1" applyBorder="1" applyAlignment="1" applyProtection="1">
      <alignment horizontal="right" vertical="center" shrinkToFit="1"/>
      <protection locked="0"/>
    </xf>
    <xf numFmtId="184" fontId="40" fillId="0" borderId="117" xfId="79" applyNumberFormat="1" applyFont="1" applyBorder="1" applyAlignment="1" applyProtection="1">
      <alignment horizontal="right" vertical="center" shrinkToFit="1"/>
      <protection locked="0"/>
    </xf>
    <xf numFmtId="184" fontId="40" fillId="0" borderId="118" xfId="79" applyNumberFormat="1" applyFont="1" applyBorder="1" applyAlignment="1" applyProtection="1">
      <alignment horizontal="right" vertical="center" shrinkToFit="1"/>
      <protection locked="0"/>
    </xf>
    <xf numFmtId="0" fontId="40" fillId="0" borderId="113" xfId="79" applyFont="1" applyBorder="1" applyAlignment="1" applyProtection="1">
      <alignment horizontal="left" vertical="center" shrinkToFit="1"/>
      <protection locked="0"/>
    </xf>
    <xf numFmtId="0" fontId="40" fillId="0" borderId="114" xfId="79" applyFont="1" applyBorder="1" applyAlignment="1" applyProtection="1">
      <alignment horizontal="left" vertical="center" shrinkToFit="1"/>
      <protection locked="0"/>
    </xf>
    <xf numFmtId="0" fontId="40" fillId="0" borderId="115" xfId="79" applyFont="1" applyBorder="1" applyAlignment="1" applyProtection="1">
      <alignment horizontal="left" vertical="center" shrinkToFit="1"/>
      <protection locked="0"/>
    </xf>
    <xf numFmtId="184" fontId="40" fillId="0" borderId="153" xfId="79" applyNumberFormat="1" applyFont="1" applyBorder="1" applyAlignment="1" applyProtection="1">
      <alignment horizontal="right" vertical="center" shrinkToFit="1"/>
      <protection locked="0"/>
    </xf>
    <xf numFmtId="184" fontId="40" fillId="0" borderId="148" xfId="79" applyNumberFormat="1" applyFont="1" applyBorder="1" applyAlignment="1" applyProtection="1">
      <alignment horizontal="right" vertical="center" shrinkToFit="1"/>
      <protection locked="0"/>
    </xf>
    <xf numFmtId="184" fontId="40" fillId="0" borderId="150" xfId="79" applyNumberFormat="1" applyFont="1" applyBorder="1" applyAlignment="1" applyProtection="1">
      <alignment horizontal="right" vertical="center" shrinkToFit="1"/>
      <protection locked="0"/>
    </xf>
    <xf numFmtId="184" fontId="40" fillId="0" borderId="151" xfId="70" applyNumberFormat="1" applyFont="1" applyBorder="1" applyAlignment="1" applyProtection="1">
      <alignment horizontal="right" vertical="center" shrinkToFit="1"/>
      <protection locked="0"/>
    </xf>
    <xf numFmtId="184" fontId="40" fillId="0" borderId="148" xfId="70" applyNumberFormat="1" applyFont="1" applyBorder="1" applyAlignment="1" applyProtection="1">
      <alignment horizontal="right" vertical="center" shrinkToFit="1"/>
      <protection locked="0"/>
    </xf>
    <xf numFmtId="184" fontId="40" fillId="0" borderId="152" xfId="79" applyNumberFormat="1" applyFont="1" applyBorder="1" applyAlignment="1" applyProtection="1">
      <alignment horizontal="right" vertical="center" shrinkToFit="1"/>
      <protection locked="0"/>
    </xf>
    <xf numFmtId="184" fontId="40" fillId="0" borderId="149" xfId="79" applyNumberFormat="1" applyFont="1" applyBorder="1" applyAlignment="1" applyProtection="1">
      <alignment horizontal="right" vertical="center" shrinkToFit="1"/>
      <protection locked="0"/>
    </xf>
    <xf numFmtId="191" fontId="40" fillId="0" borderId="148" xfId="70" applyNumberFormat="1" applyFont="1" applyBorder="1" applyAlignment="1" applyProtection="1">
      <alignment horizontal="right" vertical="center" shrinkToFit="1"/>
      <protection locked="0"/>
    </xf>
    <xf numFmtId="0" fontId="40" fillId="0" borderId="148" xfId="70" applyFont="1" applyBorder="1" applyAlignment="1" applyProtection="1">
      <alignment horizontal="left" vertical="center" shrinkToFit="1"/>
      <protection locked="0"/>
    </xf>
    <xf numFmtId="0" fontId="40" fillId="0" borderId="149" xfId="70" applyFont="1" applyBorder="1" applyAlignment="1" applyProtection="1">
      <alignment horizontal="left" vertical="center" shrinkToFit="1"/>
      <protection locked="0"/>
    </xf>
    <xf numFmtId="0" fontId="40" fillId="26" borderId="59" xfId="70" applyFont="1" applyFill="1" applyBorder="1" applyAlignment="1" applyProtection="1">
      <alignment horizontal="left" vertical="center"/>
    </xf>
    <xf numFmtId="0" fontId="40" fillId="29" borderId="54" xfId="70" applyFont="1" applyFill="1" applyBorder="1" applyAlignment="1" applyProtection="1">
      <alignment horizontal="center" vertical="center" wrapText="1" shrinkToFit="1"/>
      <protection locked="0"/>
    </xf>
    <xf numFmtId="0" fontId="40" fillId="29" borderId="56" xfId="70" applyFont="1" applyFill="1" applyBorder="1" applyAlignment="1" applyProtection="1">
      <alignment horizontal="center" vertical="center" shrinkToFit="1"/>
      <protection locked="0"/>
    </xf>
    <xf numFmtId="0" fontId="40" fillId="29" borderId="128" xfId="70" applyFont="1" applyFill="1" applyBorder="1" applyAlignment="1" applyProtection="1">
      <alignment horizontal="center" vertical="center" shrinkToFit="1"/>
      <protection locked="0"/>
    </xf>
    <xf numFmtId="0" fontId="40" fillId="29" borderId="124" xfId="70" applyFont="1" applyFill="1" applyBorder="1" applyAlignment="1" applyProtection="1">
      <alignment horizontal="center" vertical="center" shrinkToFit="1"/>
      <protection locked="0"/>
    </xf>
    <xf numFmtId="184" fontId="40" fillId="27" borderId="22" xfId="68" applyNumberFormat="1" applyFont="1" applyFill="1" applyBorder="1" applyAlignment="1" applyProtection="1">
      <alignment horizontal="right" vertical="center" shrinkToFit="1"/>
      <protection locked="0"/>
    </xf>
    <xf numFmtId="184" fontId="40" fillId="27" borderId="73" xfId="68" applyNumberFormat="1" applyFont="1" applyFill="1" applyBorder="1" applyAlignment="1" applyProtection="1">
      <alignment horizontal="right" vertical="center" shrinkToFit="1"/>
      <protection locked="0"/>
    </xf>
    <xf numFmtId="184" fontId="40" fillId="27" borderId="90" xfId="68" applyNumberFormat="1" applyFont="1" applyFill="1" applyBorder="1" applyAlignment="1" applyProtection="1">
      <alignment horizontal="right" vertical="center" shrinkToFit="1"/>
      <protection locked="0"/>
    </xf>
    <xf numFmtId="0" fontId="40" fillId="26" borderId="55" xfId="70" applyFont="1" applyFill="1" applyBorder="1" applyAlignment="1" applyProtection="1">
      <alignment horizontal="left" vertical="center"/>
    </xf>
    <xf numFmtId="184" fontId="40" fillId="27" borderId="143" xfId="68" applyNumberFormat="1" applyFont="1" applyFill="1" applyBorder="1" applyAlignment="1" applyProtection="1">
      <alignment horizontal="right" vertical="center" shrinkToFit="1"/>
      <protection locked="0"/>
    </xf>
    <xf numFmtId="184" fontId="40" fillId="27" borderId="139" xfId="68" applyNumberFormat="1" applyFont="1" applyFill="1" applyBorder="1" applyAlignment="1" applyProtection="1">
      <alignment horizontal="right" vertical="center" shrinkToFit="1"/>
      <protection locked="0"/>
    </xf>
    <xf numFmtId="184" fontId="40" fillId="27" borderId="144" xfId="68" applyNumberFormat="1" applyFont="1" applyFill="1" applyBorder="1" applyAlignment="1" applyProtection="1">
      <alignment horizontal="right" vertical="center" shrinkToFit="1"/>
      <protection locked="0"/>
    </xf>
    <xf numFmtId="184" fontId="40" fillId="27" borderId="145" xfId="68" applyNumberFormat="1" applyFont="1" applyFill="1" applyBorder="1" applyAlignment="1" applyProtection="1">
      <alignment horizontal="right" vertical="center" shrinkToFit="1"/>
      <protection locked="0"/>
    </xf>
    <xf numFmtId="184" fontId="40" fillId="27" borderId="140" xfId="68" applyNumberFormat="1" applyFont="1" applyFill="1" applyBorder="1" applyAlignment="1" applyProtection="1">
      <alignment horizontal="right" vertical="center" shrinkToFit="1"/>
      <protection locked="0"/>
    </xf>
    <xf numFmtId="184" fontId="40" fillId="27" borderId="146" xfId="68" applyNumberFormat="1" applyFont="1" applyFill="1" applyBorder="1" applyAlignment="1" applyProtection="1">
      <alignment horizontal="right" vertical="center" shrinkToFit="1"/>
      <protection locked="0"/>
    </xf>
    <xf numFmtId="184" fontId="40" fillId="27" borderId="147" xfId="68" applyNumberFormat="1" applyFont="1" applyFill="1" applyBorder="1" applyAlignment="1" applyProtection="1">
      <alignment horizontal="right" vertical="center" shrinkToFit="1"/>
      <protection locked="0"/>
    </xf>
    <xf numFmtId="184" fontId="40" fillId="0" borderId="141" xfId="79" applyNumberFormat="1" applyFont="1" applyBorder="1" applyAlignment="1" applyProtection="1">
      <alignment horizontal="right" vertical="center" shrinkToFit="1"/>
      <protection locked="0"/>
    </xf>
    <xf numFmtId="184" fontId="40" fillId="0" borderId="137" xfId="79" applyNumberFormat="1" applyFont="1" applyBorder="1" applyAlignment="1" applyProtection="1">
      <alignment horizontal="right" vertical="center" shrinkToFit="1"/>
      <protection locked="0"/>
    </xf>
    <xf numFmtId="184" fontId="40" fillId="0" borderId="142" xfId="79" applyNumberFormat="1" applyFont="1" applyBorder="1" applyAlignment="1" applyProtection="1">
      <alignment horizontal="right" vertical="center" shrinkToFit="1"/>
      <protection locked="0"/>
    </xf>
    <xf numFmtId="0" fontId="40" fillId="27" borderId="139" xfId="68" applyNumberFormat="1" applyFont="1" applyFill="1" applyBorder="1" applyAlignment="1" applyProtection="1">
      <alignment horizontal="left" vertical="center" shrinkToFit="1"/>
      <protection locked="0"/>
    </xf>
    <xf numFmtId="0" fontId="40" fillId="27" borderId="140" xfId="68" applyNumberFormat="1" applyFont="1" applyFill="1" applyBorder="1" applyAlignment="1" applyProtection="1">
      <alignment horizontal="left" vertical="center" shrinkToFit="1"/>
      <protection locked="0"/>
    </xf>
    <xf numFmtId="0" fontId="40" fillId="0" borderId="117" xfId="68" applyNumberFormat="1" applyFont="1" applyBorder="1" applyAlignment="1" applyProtection="1">
      <alignment horizontal="left" vertical="center" shrinkToFit="1"/>
      <protection locked="0"/>
    </xf>
    <xf numFmtId="0" fontId="40" fillId="0" borderId="129" xfId="68" applyNumberFormat="1" applyFont="1" applyBorder="1" applyAlignment="1" applyProtection="1">
      <alignment horizontal="left" vertical="center" shrinkToFit="1"/>
      <protection locked="0"/>
    </xf>
    <xf numFmtId="184" fontId="40" fillId="0" borderId="137" xfId="68" applyNumberFormat="1" applyFont="1" applyBorder="1" applyAlignment="1" applyProtection="1">
      <alignment horizontal="right" vertical="center" shrinkToFit="1"/>
      <protection locked="0"/>
    </xf>
    <xf numFmtId="0" fontId="40" fillId="0" borderId="137" xfId="68" applyNumberFormat="1" applyFont="1" applyBorder="1" applyAlignment="1" applyProtection="1">
      <alignment horizontal="left" vertical="center" shrinkToFit="1"/>
      <protection locked="0"/>
    </xf>
    <xf numFmtId="0" fontId="40" fillId="0" borderId="138" xfId="68" applyNumberFormat="1" applyFont="1" applyBorder="1" applyAlignment="1" applyProtection="1">
      <alignment horizontal="left" vertical="center" shrinkToFit="1"/>
      <protection locked="0"/>
    </xf>
    <xf numFmtId="184" fontId="40" fillId="0" borderId="120" xfId="68" applyNumberFormat="1" applyFont="1" applyBorder="1" applyAlignment="1" applyProtection="1">
      <alignment horizontal="right" vertical="center" shrinkToFit="1"/>
      <protection locked="0"/>
    </xf>
    <xf numFmtId="184" fontId="40" fillId="0" borderId="117" xfId="68" applyNumberFormat="1" applyFont="1" applyBorder="1" applyAlignment="1" applyProtection="1">
      <alignment horizontal="right" vertical="center" shrinkToFit="1"/>
      <protection locked="0"/>
    </xf>
    <xf numFmtId="184" fontId="40" fillId="0" borderId="136" xfId="68" applyNumberFormat="1" applyFont="1" applyBorder="1" applyAlignment="1" applyProtection="1">
      <alignment horizontal="right" vertical="center" shrinkToFit="1"/>
      <protection locked="0"/>
    </xf>
    <xf numFmtId="184" fontId="40" fillId="0" borderId="132" xfId="79" applyNumberFormat="1" applyFont="1" applyBorder="1" applyAlignment="1" applyProtection="1">
      <alignment horizontal="right" vertical="center" shrinkToFit="1"/>
      <protection locked="0"/>
    </xf>
    <xf numFmtId="184" fontId="40" fillId="0" borderId="133" xfId="79" applyNumberFormat="1" applyFont="1" applyBorder="1" applyAlignment="1" applyProtection="1">
      <alignment horizontal="right" vertical="center" shrinkToFit="1"/>
      <protection locked="0"/>
    </xf>
    <xf numFmtId="184" fontId="40" fillId="0" borderId="134" xfId="79" applyNumberFormat="1" applyFont="1" applyBorder="1" applyAlignment="1" applyProtection="1">
      <alignment horizontal="right" vertical="center" shrinkToFit="1"/>
      <protection locked="0"/>
    </xf>
    <xf numFmtId="0" fontId="40" fillId="0" borderId="113" xfId="68" applyFont="1" applyBorder="1" applyAlignment="1" applyProtection="1">
      <alignment horizontal="left" vertical="center" shrinkToFit="1"/>
      <protection locked="0"/>
    </xf>
    <xf numFmtId="0" fontId="40" fillId="0" borderId="114" xfId="68" applyFont="1" applyBorder="1" applyAlignment="1" applyProtection="1">
      <alignment horizontal="left" vertical="center" shrinkToFit="1"/>
      <protection locked="0"/>
    </xf>
    <xf numFmtId="0" fontId="40" fillId="0" borderId="115" xfId="68" applyFont="1" applyBorder="1" applyAlignment="1" applyProtection="1">
      <alignment horizontal="left" vertical="center" shrinkToFit="1"/>
      <protection locked="0"/>
    </xf>
    <xf numFmtId="184" fontId="40" fillId="0" borderId="135" xfId="68" applyNumberFormat="1" applyFont="1" applyBorder="1" applyAlignment="1" applyProtection="1">
      <alignment horizontal="right" vertical="center" shrinkToFit="1"/>
      <protection locked="0"/>
    </xf>
    <xf numFmtId="184" fontId="40" fillId="0" borderId="126" xfId="68" applyNumberFormat="1" applyFont="1" applyBorder="1" applyAlignment="1" applyProtection="1">
      <alignment horizontal="right" vertical="center" shrinkToFit="1"/>
      <protection locked="0"/>
    </xf>
    <xf numFmtId="184" fontId="40" fillId="0" borderId="130" xfId="79" applyNumberFormat="1" applyFont="1" applyBorder="1" applyAlignment="1" applyProtection="1">
      <alignment horizontal="right" vertical="center" shrinkToFit="1"/>
      <protection locked="0"/>
    </xf>
    <xf numFmtId="184" fontId="40" fillId="0" borderId="126" xfId="79" applyNumberFormat="1" applyFont="1" applyBorder="1" applyAlignment="1" applyProtection="1">
      <alignment horizontal="right" vertical="center" shrinkToFit="1"/>
      <protection locked="0"/>
    </xf>
    <xf numFmtId="184" fontId="40" fillId="0" borderId="131" xfId="79" applyNumberFormat="1" applyFont="1" applyBorder="1" applyAlignment="1" applyProtection="1">
      <alignment horizontal="right" vertical="center" shrinkToFit="1"/>
      <protection locked="0"/>
    </xf>
    <xf numFmtId="0" fontId="39" fillId="26" borderId="10" xfId="70" applyFont="1" applyFill="1" applyBorder="1" applyAlignment="1" applyProtection="1">
      <alignment horizontal="center" vertical="center"/>
    </xf>
    <xf numFmtId="0" fontId="39" fillId="26" borderId="11" xfId="70" applyFont="1" applyFill="1" applyBorder="1" applyAlignment="1" applyProtection="1">
      <alignment horizontal="center" vertical="center"/>
    </xf>
    <xf numFmtId="0" fontId="39" fillId="26" borderId="12" xfId="70" applyFont="1" applyFill="1" applyBorder="1" applyAlignment="1" applyProtection="1">
      <alignment horizontal="center" vertical="center"/>
    </xf>
    <xf numFmtId="0" fontId="40" fillId="29" borderId="54" xfId="70" applyFont="1" applyFill="1" applyBorder="1" applyAlignment="1" applyProtection="1">
      <alignment horizontal="center" vertical="center" wrapText="1"/>
      <protection locked="0"/>
    </xf>
    <xf numFmtId="0" fontId="40" fillId="29" borderId="128" xfId="70" applyFont="1" applyFill="1" applyBorder="1" applyAlignment="1" applyProtection="1">
      <alignment horizontal="center" vertical="center" wrapText="1"/>
      <protection locked="0"/>
    </xf>
    <xf numFmtId="0" fontId="40" fillId="0" borderId="126" xfId="68" applyNumberFormat="1" applyFont="1" applyBorder="1" applyAlignment="1" applyProtection="1">
      <alignment horizontal="left" vertical="center" shrinkToFit="1"/>
      <protection locked="0"/>
    </xf>
    <xf numFmtId="0" fontId="40" fillId="0" borderId="127" xfId="68" applyNumberFormat="1" applyFont="1" applyBorder="1" applyAlignment="1" applyProtection="1">
      <alignment horizontal="left" vertical="center" shrinkToFit="1"/>
      <protection locked="0"/>
    </xf>
    <xf numFmtId="184" fontId="40" fillId="0" borderId="113" xfId="68" applyNumberFormat="1" applyFont="1" applyBorder="1" applyAlignment="1" applyProtection="1">
      <alignment horizontal="right" vertical="center" shrinkToFit="1"/>
      <protection locked="0"/>
    </xf>
    <xf numFmtId="184" fontId="40" fillId="0" borderId="114" xfId="68" applyNumberFormat="1" applyFont="1" applyBorder="1" applyAlignment="1" applyProtection="1">
      <alignment horizontal="right" vertical="center" shrinkToFit="1"/>
      <protection locked="0"/>
    </xf>
    <xf numFmtId="184" fontId="40" fillId="0" borderId="115" xfId="68" applyNumberFormat="1" applyFont="1" applyBorder="1" applyAlignment="1" applyProtection="1">
      <alignment horizontal="right" vertical="center" shrinkToFit="1"/>
      <protection locked="0"/>
    </xf>
    <xf numFmtId="0" fontId="2" fillId="29" borderId="86" xfId="70" applyFont="1" applyFill="1" applyBorder="1" applyAlignment="1" applyProtection="1">
      <alignment horizontal="center" vertical="center" wrapText="1"/>
      <protection locked="0"/>
    </xf>
    <xf numFmtId="0" fontId="2" fillId="29" borderId="55" xfId="70" applyFont="1" applyFill="1" applyBorder="1" applyAlignment="1" applyProtection="1">
      <alignment horizontal="center" vertical="center" wrapText="1"/>
      <protection locked="0"/>
    </xf>
    <xf numFmtId="0" fontId="2" fillId="29" borderId="26" xfId="70" applyFont="1" applyFill="1" applyBorder="1" applyAlignment="1" applyProtection="1">
      <alignment horizontal="center" vertical="center" wrapText="1"/>
      <protection locked="0"/>
    </xf>
    <xf numFmtId="0" fontId="2" fillId="29" borderId="121" xfId="70" applyFont="1" applyFill="1" applyBorder="1" applyAlignment="1" applyProtection="1">
      <alignment horizontal="center" vertical="center" wrapText="1"/>
      <protection locked="0"/>
    </xf>
    <xf numFmtId="0" fontId="2" fillId="29" borderId="122" xfId="70" applyFont="1" applyFill="1" applyBorder="1" applyAlignment="1" applyProtection="1">
      <alignment horizontal="center" vertical="center" wrapText="1"/>
      <protection locked="0"/>
    </xf>
    <xf numFmtId="0" fontId="2" fillId="29" borderId="123" xfId="70" applyFont="1" applyFill="1" applyBorder="1" applyAlignment="1" applyProtection="1">
      <alignment horizontal="center" vertical="center" wrapText="1"/>
      <protection locked="0"/>
    </xf>
    <xf numFmtId="0" fontId="40" fillId="0" borderId="113" xfId="68" applyNumberFormat="1" applyFont="1" applyBorder="1" applyAlignment="1" applyProtection="1">
      <alignment horizontal="left" vertical="center" shrinkToFit="1"/>
      <protection locked="0"/>
    </xf>
    <xf numFmtId="0" fontId="40" fillId="0" borderId="114" xfId="68" applyNumberFormat="1" applyFont="1" applyBorder="1" applyAlignment="1" applyProtection="1">
      <alignment horizontal="left" vertical="center" shrinkToFit="1"/>
      <protection locked="0"/>
    </xf>
    <xf numFmtId="0" fontId="40" fillId="0" borderId="125" xfId="68" applyNumberFormat="1" applyFont="1" applyBorder="1" applyAlignment="1" applyProtection="1">
      <alignment horizontal="left" vertical="center" shrinkToFit="1"/>
      <protection locked="0"/>
    </xf>
    <xf numFmtId="176" fontId="27" fillId="0" borderId="20" xfId="73" applyNumberFormat="1" applyFont="1" applyBorder="1" applyAlignment="1">
      <alignment horizontal="center" vertical="center" wrapText="1"/>
    </xf>
    <xf numFmtId="176" fontId="27" fillId="0" borderId="42" xfId="73" applyNumberFormat="1" applyFont="1" applyBorder="1" applyAlignment="1">
      <alignment horizontal="center" vertical="center" wrapText="1"/>
    </xf>
    <xf numFmtId="176" fontId="27" fillId="0" borderId="36" xfId="73" applyNumberFormat="1" applyFont="1" applyBorder="1" applyAlignment="1">
      <alignment horizontal="center" vertical="center"/>
    </xf>
    <xf numFmtId="176" fontId="27" fillId="0" borderId="69" xfId="73" applyNumberFormat="1" applyFont="1" applyBorder="1" applyAlignment="1">
      <alignment horizontal="center" vertical="center"/>
    </xf>
    <xf numFmtId="176" fontId="27" fillId="0" borderId="40" xfId="73" applyNumberFormat="1" applyFont="1" applyBorder="1" applyAlignment="1">
      <alignment horizontal="center" vertical="center"/>
    </xf>
    <xf numFmtId="176" fontId="23" fillId="26" borderId="36" xfId="71" applyNumberFormat="1" applyFont="1" applyFill="1" applyBorder="1" applyAlignment="1">
      <alignment vertical="center" wrapText="1"/>
    </xf>
    <xf numFmtId="176" fontId="23" fillId="26" borderId="69" xfId="71" applyNumberFormat="1" applyFont="1" applyFill="1" applyBorder="1" applyAlignment="1">
      <alignment vertical="center" wrapText="1"/>
    </xf>
    <xf numFmtId="176" fontId="23" fillId="26" borderId="40" xfId="71" applyNumberFormat="1" applyFont="1" applyFill="1" applyBorder="1" applyAlignment="1">
      <alignment vertical="center" wrapText="1"/>
    </xf>
    <xf numFmtId="176" fontId="23" fillId="0" borderId="36" xfId="71" applyNumberFormat="1" applyFont="1" applyFill="1" applyBorder="1" applyAlignment="1">
      <alignment vertical="center" wrapText="1"/>
    </xf>
    <xf numFmtId="176" fontId="23" fillId="0" borderId="69" xfId="71" applyNumberFormat="1" applyFont="1" applyFill="1" applyBorder="1" applyAlignment="1">
      <alignment vertical="center" wrapText="1"/>
    </xf>
    <xf numFmtId="176" fontId="23" fillId="0" borderId="40" xfId="71" applyNumberFormat="1" applyFont="1" applyFill="1" applyBorder="1" applyAlignment="1">
      <alignment vertical="center" wrapText="1"/>
    </xf>
    <xf numFmtId="0" fontId="23" fillId="26" borderId="36" xfId="71" applyFont="1" applyFill="1" applyBorder="1" applyAlignment="1">
      <alignment vertical="center"/>
    </xf>
    <xf numFmtId="0" fontId="23" fillId="26" borderId="69" xfId="71" applyFont="1" applyFill="1" applyBorder="1" applyAlignment="1">
      <alignment vertical="center"/>
    </xf>
    <xf numFmtId="0" fontId="23" fillId="26" borderId="40" xfId="71" applyFont="1" applyFill="1" applyBorder="1" applyAlignment="1">
      <alignment vertical="center"/>
    </xf>
    <xf numFmtId="0" fontId="2" fillId="26" borderId="33" xfId="71" applyFont="1" applyFill="1" applyBorder="1" applyAlignment="1">
      <alignment horizontal="center" vertical="center" wrapText="1"/>
    </xf>
    <xf numFmtId="0" fontId="2" fillId="26" borderId="33" xfId="71" applyFont="1" applyFill="1" applyBorder="1" applyAlignment="1">
      <alignment horizontal="center" vertical="center"/>
    </xf>
    <xf numFmtId="177" fontId="23" fillId="26" borderId="36" xfId="72" applyNumberFormat="1" applyFont="1" applyFill="1" applyBorder="1" applyAlignment="1">
      <alignment horizontal="left" vertical="center" wrapText="1"/>
    </xf>
    <xf numFmtId="177" fontId="23" fillId="26" borderId="69" xfId="72" applyNumberFormat="1" applyFont="1" applyFill="1" applyBorder="1" applyAlignment="1">
      <alignment horizontal="left" vertical="center" wrapText="1"/>
    </xf>
    <xf numFmtId="177" fontId="23" fillId="26" borderId="40" xfId="72" applyNumberFormat="1" applyFont="1" applyFill="1" applyBorder="1" applyAlignment="1">
      <alignment horizontal="left" vertical="center" wrapText="1"/>
    </xf>
    <xf numFmtId="0" fontId="23" fillId="26" borderId="36" xfId="72" applyFont="1" applyFill="1" applyBorder="1" applyAlignment="1">
      <alignment horizontal="left" vertical="center"/>
    </xf>
    <xf numFmtId="0" fontId="23" fillId="26" borderId="69" xfId="72" applyFont="1" applyFill="1" applyBorder="1" applyAlignment="1">
      <alignment horizontal="left" vertical="center"/>
    </xf>
    <xf numFmtId="0" fontId="23" fillId="26" borderId="40" xfId="72" applyFont="1" applyFill="1" applyBorder="1" applyAlignment="1">
      <alignment horizontal="left" vertical="center"/>
    </xf>
    <xf numFmtId="176" fontId="27" fillId="0" borderId="36" xfId="71" applyNumberFormat="1" applyFont="1" applyFill="1" applyBorder="1" applyAlignment="1">
      <alignment vertical="center"/>
    </xf>
    <xf numFmtId="176" fontId="27" fillId="0" borderId="69" xfId="71" applyNumberFormat="1" applyFont="1" applyFill="1" applyBorder="1" applyAlignment="1">
      <alignment vertical="center"/>
    </xf>
    <xf numFmtId="176" fontId="27" fillId="0" borderId="40" xfId="71" applyNumberFormat="1" applyFont="1" applyFill="1" applyBorder="1" applyAlignment="1">
      <alignment vertical="center"/>
    </xf>
    <xf numFmtId="0" fontId="25" fillId="0" borderId="55" xfId="62" applyFont="1" applyFill="1" applyBorder="1" applyAlignment="1" applyProtection="1">
      <alignment horizontal="left" vertical="center" wrapText="1"/>
    </xf>
    <xf numFmtId="0" fontId="25" fillId="0" borderId="56" xfId="62" applyFont="1" applyFill="1" applyBorder="1" applyAlignment="1" applyProtection="1">
      <alignment horizontal="left" vertical="center" wrapText="1"/>
    </xf>
    <xf numFmtId="0" fontId="25" fillId="0" borderId="73" xfId="62" applyFont="1" applyFill="1" applyBorder="1" applyAlignment="1" applyProtection="1">
      <alignment horizontal="left" vertical="center"/>
    </xf>
    <xf numFmtId="0" fontId="25" fillId="0" borderId="90" xfId="62" applyFont="1" applyFill="1" applyBorder="1" applyAlignment="1" applyProtection="1">
      <alignment horizontal="left" vertical="center"/>
    </xf>
    <xf numFmtId="0" fontId="25" fillId="0" borderId="52" xfId="62" applyFont="1" applyFill="1" applyBorder="1" applyAlignment="1" applyProtection="1">
      <alignment horizontal="left" vertical="center"/>
    </xf>
    <xf numFmtId="0" fontId="25" fillId="0" borderId="75" xfId="62" applyFont="1" applyFill="1" applyBorder="1" applyAlignment="1" applyProtection="1">
      <alignment horizontal="left" vertical="center"/>
    </xf>
    <xf numFmtId="0" fontId="26" fillId="0" borderId="88" xfId="80" applyFont="1" applyFill="1" applyBorder="1" applyAlignment="1">
      <alignment horizontal="left" vertical="center" wrapText="1"/>
    </xf>
    <xf numFmtId="0" fontId="26" fillId="0" borderId="97" xfId="80" applyFont="1" applyFill="1" applyBorder="1" applyAlignment="1">
      <alignment horizontal="left" vertical="center" wrapText="1"/>
    </xf>
    <xf numFmtId="0" fontId="26" fillId="0" borderId="69" xfId="80" applyFont="1" applyFill="1" applyBorder="1" applyAlignment="1">
      <alignment horizontal="left" vertical="center" wrapText="1"/>
    </xf>
    <xf numFmtId="0" fontId="26" fillId="0" borderId="69" xfId="80" applyFont="1" applyBorder="1" applyAlignment="1">
      <alignment horizontal="left" vertical="center" wrapText="1"/>
    </xf>
    <xf numFmtId="0" fontId="26" fillId="0" borderId="84" xfId="80" applyFont="1" applyBorder="1" applyAlignment="1">
      <alignment horizontal="left" vertical="center" wrapText="1"/>
    </xf>
    <xf numFmtId="0" fontId="26" fillId="0" borderId="73" xfId="80" applyFont="1" applyFill="1" applyBorder="1" applyAlignment="1">
      <alignment horizontal="left" vertical="center" wrapText="1"/>
    </xf>
    <xf numFmtId="0" fontId="26" fillId="0" borderId="73" xfId="80" applyFont="1" applyBorder="1" applyAlignment="1">
      <alignment horizontal="left" vertical="center" wrapText="1"/>
    </xf>
    <xf numFmtId="0" fontId="26" fillId="0" borderId="90" xfId="80" applyFont="1" applyBorder="1" applyAlignment="1">
      <alignment horizontal="left" vertical="center" wrapText="1"/>
    </xf>
    <xf numFmtId="0" fontId="26" fillId="0" borderId="69" xfId="64" applyFont="1" applyFill="1" applyBorder="1" applyAlignment="1">
      <alignment vertical="center"/>
    </xf>
    <xf numFmtId="0" fontId="26" fillId="0" borderId="84" xfId="64" applyFont="1" applyFill="1" applyBorder="1" applyAlignment="1">
      <alignment vertical="center"/>
    </xf>
    <xf numFmtId="0" fontId="26" fillId="0" borderId="73" xfId="64" applyFont="1" applyFill="1" applyBorder="1" applyAlignment="1">
      <alignment vertical="center"/>
    </xf>
    <xf numFmtId="0" fontId="26" fillId="0" borderId="90" xfId="64" applyFont="1" applyFill="1" applyBorder="1" applyAlignment="1">
      <alignment vertical="center"/>
    </xf>
    <xf numFmtId="0" fontId="26" fillId="0" borderId="54" xfId="64" applyFont="1" applyFill="1" applyBorder="1" applyAlignment="1">
      <alignment vertical="center" wrapText="1"/>
    </xf>
    <xf numFmtId="0" fontId="26" fillId="0" borderId="26" xfId="64" applyFont="1" applyFill="1" applyBorder="1" applyAlignment="1">
      <alignment vertical="center" wrapText="1"/>
    </xf>
    <xf numFmtId="0" fontId="26" fillId="0" borderId="16" xfId="64" applyFont="1" applyFill="1" applyBorder="1" applyAlignment="1">
      <alignment vertical="center" wrapText="1"/>
    </xf>
    <xf numFmtId="0" fontId="26" fillId="0" borderId="70" xfId="64" applyFont="1" applyFill="1" applyBorder="1" applyAlignment="1">
      <alignment vertical="center" wrapText="1"/>
    </xf>
    <xf numFmtId="0" fontId="26" fillId="0" borderId="27" xfId="64" applyFont="1" applyFill="1" applyBorder="1" applyAlignment="1">
      <alignment vertical="center" wrapText="1"/>
    </xf>
    <xf numFmtId="0" fontId="26" fillId="0" borderId="41" xfId="64" applyFont="1" applyFill="1" applyBorder="1" applyAlignment="1">
      <alignment vertical="center" wrapText="1"/>
    </xf>
    <xf numFmtId="0" fontId="26" fillId="0" borderId="31" xfId="64" applyFont="1" applyFill="1" applyBorder="1" applyAlignment="1">
      <alignment vertical="center" wrapText="1"/>
    </xf>
    <xf numFmtId="0" fontId="26" fillId="0" borderId="40" xfId="64" applyFont="1" applyFill="1" applyBorder="1" applyAlignment="1">
      <alignment vertical="center" wrapText="1"/>
    </xf>
    <xf numFmtId="0" fontId="26" fillId="0" borderId="22" xfId="64" applyFont="1" applyFill="1" applyBorder="1" applyAlignment="1">
      <alignment vertical="center"/>
    </xf>
    <xf numFmtId="0" fontId="26" fillId="0" borderId="74" xfId="64" applyFont="1" applyFill="1" applyBorder="1" applyAlignment="1">
      <alignment vertical="center"/>
    </xf>
    <xf numFmtId="0" fontId="26" fillId="0" borderId="88" xfId="64" applyFont="1" applyFill="1" applyBorder="1" applyAlignment="1">
      <alignment vertical="center"/>
    </xf>
    <xf numFmtId="0" fontId="26" fillId="0" borderId="97" xfId="64" applyFont="1" applyFill="1" applyBorder="1" applyAlignment="1">
      <alignment vertical="center"/>
    </xf>
    <xf numFmtId="0" fontId="26" fillId="0" borderId="54" xfId="63" applyFont="1" applyFill="1" applyBorder="1" applyAlignment="1">
      <alignment vertical="center" wrapText="1"/>
    </xf>
    <xf numFmtId="0" fontId="26" fillId="0" borderId="26" xfId="63" applyFont="1" applyFill="1" applyBorder="1" applyAlignment="1">
      <alignment vertical="center" wrapText="1"/>
    </xf>
    <xf numFmtId="0" fontId="26" fillId="0" borderId="16" xfId="63" applyFont="1" applyFill="1" applyBorder="1" applyAlignment="1">
      <alignment vertical="center" wrapText="1"/>
    </xf>
    <xf numFmtId="0" fontId="26" fillId="0" borderId="70" xfId="63" applyFont="1" applyFill="1" applyBorder="1" applyAlignment="1">
      <alignment vertical="center" wrapText="1"/>
    </xf>
    <xf numFmtId="0" fontId="26" fillId="0" borderId="27" xfId="63" applyFont="1" applyFill="1" applyBorder="1" applyAlignment="1">
      <alignment vertical="center" wrapText="1"/>
    </xf>
    <xf numFmtId="0" fontId="26" fillId="0" borderId="41" xfId="63" applyFont="1" applyFill="1" applyBorder="1" applyAlignment="1">
      <alignment vertical="center" wrapText="1"/>
    </xf>
    <xf numFmtId="0" fontId="26" fillId="0" borderId="18" xfId="63" applyFont="1" applyFill="1" applyBorder="1" applyAlignment="1">
      <alignment vertical="center" wrapText="1"/>
    </xf>
    <xf numFmtId="0" fontId="26" fillId="0" borderId="39" xfId="63" applyFont="1" applyFill="1" applyBorder="1" applyAlignment="1">
      <alignment vertical="center" wrapText="1"/>
    </xf>
    <xf numFmtId="0" fontId="26" fillId="0" borderId="22" xfId="63" applyFont="1" applyFill="1" applyBorder="1" applyAlignment="1">
      <alignment vertical="center"/>
    </xf>
    <xf numFmtId="0" fontId="26" fillId="0" borderId="74" xfId="63" applyFont="1" applyFill="1" applyBorder="1" applyAlignment="1">
      <alignment vertical="center"/>
    </xf>
    <xf numFmtId="0" fontId="26" fillId="0" borderId="88" xfId="63" applyFont="1" applyFill="1" applyBorder="1" applyAlignment="1">
      <alignment horizontal="left" vertical="center"/>
    </xf>
    <xf numFmtId="0" fontId="26" fillId="0" borderId="97" xfId="63" applyFont="1" applyFill="1" applyBorder="1" applyAlignment="1">
      <alignment horizontal="left" vertical="center"/>
    </xf>
    <xf numFmtId="0" fontId="26" fillId="0" borderId="69" xfId="63" applyFont="1" applyFill="1" applyBorder="1" applyAlignment="1">
      <alignment horizontal="left" vertical="center"/>
    </xf>
    <xf numFmtId="0" fontId="26" fillId="0" borderId="84" xfId="63" applyFont="1" applyFill="1" applyBorder="1" applyAlignment="1">
      <alignment horizontal="left" vertical="center"/>
    </xf>
    <xf numFmtId="0" fontId="26" fillId="0" borderId="73" xfId="63" applyFont="1" applyFill="1" applyBorder="1" applyAlignment="1">
      <alignment horizontal="left" vertical="center"/>
    </xf>
    <xf numFmtId="0" fontId="26" fillId="0" borderId="90" xfId="63" applyFont="1" applyFill="1" applyBorder="1" applyAlignment="1">
      <alignment horizontal="left" vertical="center"/>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224243_吉田町_2012" xfId="54"/>
    <cellStyle name="標準 3" xfId="55"/>
    <cellStyle name="標準 3 2" xfId="56"/>
    <cellStyle name="標準 3_APAHO401000" xfId="57"/>
    <cellStyle name="標準 3_ZJ01_224243_吉田町_2012"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000" xfId="67"/>
    <cellStyle name="標準 6_APAHO401200_O-JJ1016-001-3_財政状況資料集(決算状況カード(各会計・関係団体))(Rev2)2" xfId="68"/>
    <cellStyle name="標準 6_APAHO402000" xfId="69"/>
    <cellStyle name="標準 6_APAHO402200_O-JJ1016-001-3_財政状況資料集(決算状況カード(各会計・関係団体))(Rev2)2" xfId="70"/>
    <cellStyle name="標準_【レイアウト】（県）資料３（Ｐ２）　歳出比較分析表" xfId="71"/>
    <cellStyle name="標準_【レイアウト】（市）資料３（Ｐ２）　歳出比較分析表" xfId="72"/>
    <cellStyle name="標準_APAHO251300" xfId="73"/>
    <cellStyle name="標準_APAHO252300" xfId="74"/>
    <cellStyle name="標準_APAHO402100" xfId="75"/>
    <cellStyle name="標準_APAHO402300" xfId="76"/>
    <cellStyle name="標準_APAHO402400" xfId="77"/>
    <cellStyle name="標準_Book1" xfId="78"/>
    <cellStyle name="標準_O-JJ0722-001-3_決算状況カード(各会計・関係団体)_O-JJ1016-001-3_財政状況資料集(決算状況カード(各会計・関係団体))(Rev2)2" xfId="79"/>
    <cellStyle name="標準_O-JJ0722-001-8_連結実質赤字比率に係る赤字・黒字の構成分析" xfId="80"/>
    <cellStyle name="標準_各種ファイル結合ツール(市町村)" xfId="81"/>
    <cellStyle name="良い" xfId="8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extLst>
              <c:ext xmlns:c16="http://schemas.microsoft.com/office/drawing/2014/chart" uri="{C3380CC4-5D6E-409C-BE32-E72D297353CC}">
                <c16:uniqueId val="{00000001-A0C3-4380-B675-B662C031BDDF}"/>
              </c:ext>
            </c:extLst>
          </c:dPt>
          <c:dPt>
            <c:idx val="2"/>
            <c:bubble3D val="0"/>
            <c:extLst>
              <c:ext xmlns:c16="http://schemas.microsoft.com/office/drawing/2014/chart" uri="{C3380CC4-5D6E-409C-BE32-E72D297353CC}">
                <c16:uniqueId val="{00000003-A0C3-4380-B675-B662C031BDDF}"/>
              </c:ext>
            </c:extLst>
          </c:dPt>
          <c:dPt>
            <c:idx val="3"/>
            <c:bubble3D val="0"/>
            <c:extLst>
              <c:ext xmlns:c16="http://schemas.microsoft.com/office/drawing/2014/chart" uri="{C3380CC4-5D6E-409C-BE32-E72D297353CC}">
                <c16:uniqueId val="{00000005-A0C3-4380-B675-B662C031BDDF}"/>
              </c:ext>
            </c:extLst>
          </c:dPt>
          <c:dPt>
            <c:idx val="4"/>
            <c:bubble3D val="0"/>
            <c:extLst>
              <c:ext xmlns:c16="http://schemas.microsoft.com/office/drawing/2014/chart" uri="{C3380CC4-5D6E-409C-BE32-E72D297353CC}">
                <c16:uniqueId val="{00000007-A0C3-4380-B675-B662C031BDDF}"/>
              </c:ext>
            </c:extLst>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52308</c:v>
                </c:pt>
                <c:pt idx="1">
                  <c:v>55958</c:v>
                </c:pt>
                <c:pt idx="2">
                  <c:v>59338</c:v>
                </c:pt>
                <c:pt idx="3">
                  <c:v>51262</c:v>
                </c:pt>
                <c:pt idx="4">
                  <c:v>48407</c:v>
                </c:pt>
              </c:numCache>
            </c:numRef>
          </c:val>
          <c:smooth val="0"/>
          <c:extLst>
            <c:ext xmlns:c16="http://schemas.microsoft.com/office/drawing/2014/chart" uri="{C3380CC4-5D6E-409C-BE32-E72D297353CC}">
              <c16:uniqueId val="{00000008-A0C3-4380-B675-B662C031BDD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49979</c:v>
                </c:pt>
                <c:pt idx="1">
                  <c:v>33370</c:v>
                </c:pt>
                <c:pt idx="2">
                  <c:v>34829</c:v>
                </c:pt>
                <c:pt idx="3">
                  <c:v>30358</c:v>
                </c:pt>
                <c:pt idx="4">
                  <c:v>59315</c:v>
                </c:pt>
              </c:numCache>
            </c:numRef>
          </c:val>
          <c:smooth val="0"/>
          <c:extLst>
            <c:ext xmlns:c16="http://schemas.microsoft.com/office/drawing/2014/chart" uri="{C3380CC4-5D6E-409C-BE32-E72D297353CC}">
              <c16:uniqueId val="{00000009-A0C3-4380-B675-B662C031BDDF}"/>
            </c:ext>
          </c:extLst>
        </c:ser>
        <c:dLbls>
          <c:showLegendKey val="0"/>
          <c:showVal val="0"/>
          <c:showCatName val="0"/>
          <c:showSerName val="0"/>
          <c:showPercent val="0"/>
          <c:showBubbleSize val="0"/>
        </c:dLbls>
        <c:marker val="1"/>
        <c:smooth val="0"/>
        <c:axId val="503544712"/>
        <c:axId val="1"/>
      </c:lineChart>
      <c:catAx>
        <c:axId val="503544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
        <c:crosses val="autoZero"/>
        <c:auto val="1"/>
        <c:lblAlgn val="ctr"/>
        <c:lblOffset val="100"/>
        <c:tickLblSkip val="1"/>
        <c:tickMarkSkip val="1"/>
        <c:noMultiLvlLbl val="0"/>
      </c:catAx>
      <c:valAx>
        <c:axId val="1"/>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544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68969422423557E-2"/>
          <c:y val="7.7726262125610707E-2"/>
          <c:w val="0.90996602491506229"/>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5.41</c:v>
                </c:pt>
                <c:pt idx="1">
                  <c:v>6.82</c:v>
                </c:pt>
                <c:pt idx="2">
                  <c:v>5.12</c:v>
                </c:pt>
                <c:pt idx="3">
                  <c:v>6.69</c:v>
                </c:pt>
                <c:pt idx="4">
                  <c:v>7.65</c:v>
                </c:pt>
              </c:numCache>
            </c:numRef>
          </c:val>
          <c:extLst>
            <c:ext xmlns:c16="http://schemas.microsoft.com/office/drawing/2014/chart" uri="{C3380CC4-5D6E-409C-BE32-E72D297353CC}">
              <c16:uniqueId val="{00000000-47DF-4C0E-B057-63F34C5F31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17.28</c:v>
                </c:pt>
                <c:pt idx="1">
                  <c:v>12.41</c:v>
                </c:pt>
                <c:pt idx="2">
                  <c:v>20.16</c:v>
                </c:pt>
                <c:pt idx="3">
                  <c:v>19.010000000000002</c:v>
                </c:pt>
                <c:pt idx="4">
                  <c:v>16.34</c:v>
                </c:pt>
              </c:numCache>
            </c:numRef>
          </c:val>
          <c:extLst>
            <c:ext xmlns:c16="http://schemas.microsoft.com/office/drawing/2014/chart" uri="{C3380CC4-5D6E-409C-BE32-E72D297353CC}">
              <c16:uniqueId val="{00000001-47DF-4C0E-B057-63F34C5F31CD}"/>
            </c:ext>
          </c:extLst>
        </c:ser>
        <c:dLbls>
          <c:showLegendKey val="0"/>
          <c:showVal val="0"/>
          <c:showCatName val="0"/>
          <c:showSerName val="0"/>
          <c:showPercent val="0"/>
          <c:showBubbleSize val="0"/>
        </c:dLbls>
        <c:gapWidth val="250"/>
        <c:overlap val="100"/>
        <c:axId val="376814152"/>
        <c:axId val="1"/>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-0.15</c:v>
                </c:pt>
                <c:pt idx="1">
                  <c:v>-5.4</c:v>
                </c:pt>
                <c:pt idx="2">
                  <c:v>5.59</c:v>
                </c:pt>
                <c:pt idx="3">
                  <c:v>0.6</c:v>
                </c:pt>
                <c:pt idx="4">
                  <c:v>-1.68</c:v>
                </c:pt>
              </c:numCache>
            </c:numRef>
          </c:val>
          <c:smooth val="0"/>
          <c:extLst>
            <c:ext xmlns:c16="http://schemas.microsoft.com/office/drawing/2014/chart" uri="{C3380CC4-5D6E-409C-BE32-E72D297353CC}">
              <c16:uniqueId val="{00000002-47DF-4C0E-B057-63F34C5F31CD}"/>
            </c:ext>
          </c:extLst>
        </c:ser>
        <c:dLbls>
          <c:showLegendKey val="0"/>
          <c:showVal val="0"/>
          <c:showCatName val="0"/>
          <c:showSerName val="0"/>
          <c:showPercent val="0"/>
          <c:showBubbleSize val="0"/>
        </c:dLbls>
        <c:marker val="1"/>
        <c:smooth val="0"/>
        <c:axId val="376814152"/>
        <c:axId val="1"/>
      </c:lineChart>
      <c:catAx>
        <c:axId val="376814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8141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0.06</c:v>
                </c:pt>
                <c:pt idx="2">
                  <c:v>#N/A</c:v>
                </c:pt>
                <c:pt idx="3">
                  <c:v>0.01</c:v>
                </c:pt>
                <c:pt idx="4">
                  <c:v>#N/A</c:v>
                </c:pt>
                <c:pt idx="5">
                  <c:v>0</c:v>
                </c:pt>
                <c:pt idx="6">
                  <c:v>0</c:v>
                </c:pt>
                <c:pt idx="7">
                  <c:v>0</c:v>
                </c:pt>
                <c:pt idx="8">
                  <c:v>0</c:v>
                </c:pt>
                <c:pt idx="9">
                  <c:v>0</c:v>
                </c:pt>
              </c:numCache>
            </c:numRef>
          </c:val>
          <c:extLst>
            <c:ext xmlns:c16="http://schemas.microsoft.com/office/drawing/2014/chart" uri="{C3380CC4-5D6E-409C-BE32-E72D297353CC}">
              <c16:uniqueId val="{00000000-F0E6-4BFB-9174-EE5021CF50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0E6-4BFB-9174-EE5021CF50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0E6-4BFB-9174-EE5021CF50E8}"/>
            </c:ext>
          </c:extLst>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0E6-4BFB-9174-EE5021CF50E8}"/>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0.01</c:v>
                </c:pt>
                <c:pt idx="2">
                  <c:v>#N/A</c:v>
                </c:pt>
                <c:pt idx="3">
                  <c:v>0</c:v>
                </c:pt>
                <c:pt idx="4">
                  <c:v>#N/A</c:v>
                </c:pt>
                <c:pt idx="5">
                  <c:v>0.1</c:v>
                </c:pt>
                <c:pt idx="6">
                  <c:v>#N/A</c:v>
                </c:pt>
                <c:pt idx="7">
                  <c:v>0.09</c:v>
                </c:pt>
                <c:pt idx="8">
                  <c:v>#N/A</c:v>
                </c:pt>
                <c:pt idx="9">
                  <c:v>0.11</c:v>
                </c:pt>
              </c:numCache>
            </c:numRef>
          </c:val>
          <c:extLst>
            <c:ext xmlns:c16="http://schemas.microsoft.com/office/drawing/2014/chart" uri="{C3380CC4-5D6E-409C-BE32-E72D297353CC}">
              <c16:uniqueId val="{00000004-F0E6-4BFB-9174-EE5021CF50E8}"/>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0.27</c:v>
                </c:pt>
                <c:pt idx="2">
                  <c:v>#N/A</c:v>
                </c:pt>
                <c:pt idx="3">
                  <c:v>0.4</c:v>
                </c:pt>
                <c:pt idx="4">
                  <c:v>#N/A</c:v>
                </c:pt>
                <c:pt idx="5">
                  <c:v>0.52</c:v>
                </c:pt>
                <c:pt idx="6">
                  <c:v>#N/A</c:v>
                </c:pt>
                <c:pt idx="7">
                  <c:v>0.39</c:v>
                </c:pt>
                <c:pt idx="8">
                  <c:v>#N/A</c:v>
                </c:pt>
                <c:pt idx="9">
                  <c:v>0.27</c:v>
                </c:pt>
              </c:numCache>
            </c:numRef>
          </c:val>
          <c:extLst>
            <c:ext xmlns:c16="http://schemas.microsoft.com/office/drawing/2014/chart" uri="{C3380CC4-5D6E-409C-BE32-E72D297353CC}">
              <c16:uniqueId val="{00000005-F0E6-4BFB-9174-EE5021CF50E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0.19</c:v>
                </c:pt>
                <c:pt idx="2">
                  <c:v>#N/A</c:v>
                </c:pt>
                <c:pt idx="3">
                  <c:v>0.45</c:v>
                </c:pt>
                <c:pt idx="4">
                  <c:v>#N/A</c:v>
                </c:pt>
                <c:pt idx="5">
                  <c:v>0.66</c:v>
                </c:pt>
                <c:pt idx="6">
                  <c:v>#N/A</c:v>
                </c:pt>
                <c:pt idx="7">
                  <c:v>0.37</c:v>
                </c:pt>
                <c:pt idx="8">
                  <c:v>#N/A</c:v>
                </c:pt>
                <c:pt idx="9">
                  <c:v>0.53</c:v>
                </c:pt>
              </c:numCache>
            </c:numRef>
          </c:val>
          <c:extLst>
            <c:ext xmlns:c16="http://schemas.microsoft.com/office/drawing/2014/chart" uri="{C3380CC4-5D6E-409C-BE32-E72D297353CC}">
              <c16:uniqueId val="{00000006-F0E6-4BFB-9174-EE5021CF50E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1.03</c:v>
                </c:pt>
                <c:pt idx="2">
                  <c:v>#N/A</c:v>
                </c:pt>
                <c:pt idx="3">
                  <c:v>1.39</c:v>
                </c:pt>
                <c:pt idx="4">
                  <c:v>#N/A</c:v>
                </c:pt>
                <c:pt idx="5">
                  <c:v>2.17</c:v>
                </c:pt>
                <c:pt idx="6">
                  <c:v>#N/A</c:v>
                </c:pt>
                <c:pt idx="7">
                  <c:v>2.17</c:v>
                </c:pt>
                <c:pt idx="8">
                  <c:v>#N/A</c:v>
                </c:pt>
                <c:pt idx="9">
                  <c:v>1.55</c:v>
                </c:pt>
              </c:numCache>
            </c:numRef>
          </c:val>
          <c:extLst>
            <c:ext xmlns:c16="http://schemas.microsoft.com/office/drawing/2014/chart" uri="{C3380CC4-5D6E-409C-BE32-E72D297353CC}">
              <c16:uniqueId val="{00000007-F0E6-4BFB-9174-EE5021CF50E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5.41</c:v>
                </c:pt>
                <c:pt idx="2">
                  <c:v>#N/A</c:v>
                </c:pt>
                <c:pt idx="3">
                  <c:v>6.82</c:v>
                </c:pt>
                <c:pt idx="4">
                  <c:v>#N/A</c:v>
                </c:pt>
                <c:pt idx="5">
                  <c:v>5.12</c:v>
                </c:pt>
                <c:pt idx="6">
                  <c:v>#N/A</c:v>
                </c:pt>
                <c:pt idx="7">
                  <c:v>6.69</c:v>
                </c:pt>
                <c:pt idx="8">
                  <c:v>#N/A</c:v>
                </c:pt>
                <c:pt idx="9">
                  <c:v>7.65</c:v>
                </c:pt>
              </c:numCache>
            </c:numRef>
          </c:val>
          <c:extLst>
            <c:ext xmlns:c16="http://schemas.microsoft.com/office/drawing/2014/chart" uri="{C3380CC4-5D6E-409C-BE32-E72D297353CC}">
              <c16:uniqueId val="{00000008-F0E6-4BFB-9174-EE5021CF50E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9.56</c:v>
                </c:pt>
                <c:pt idx="2">
                  <c:v>#N/A</c:v>
                </c:pt>
                <c:pt idx="3">
                  <c:v>10.9</c:v>
                </c:pt>
                <c:pt idx="4">
                  <c:v>#N/A</c:v>
                </c:pt>
                <c:pt idx="5">
                  <c:v>12.74</c:v>
                </c:pt>
                <c:pt idx="6">
                  <c:v>#N/A</c:v>
                </c:pt>
                <c:pt idx="7">
                  <c:v>12.12</c:v>
                </c:pt>
                <c:pt idx="8">
                  <c:v>#N/A</c:v>
                </c:pt>
                <c:pt idx="9">
                  <c:v>12.87</c:v>
                </c:pt>
              </c:numCache>
            </c:numRef>
          </c:val>
          <c:extLst>
            <c:ext xmlns:c16="http://schemas.microsoft.com/office/drawing/2014/chart" uri="{C3380CC4-5D6E-409C-BE32-E72D297353CC}">
              <c16:uniqueId val="{00000009-F0E6-4BFB-9174-EE5021CF50E8}"/>
            </c:ext>
          </c:extLst>
        </c:ser>
        <c:dLbls>
          <c:showLegendKey val="0"/>
          <c:showVal val="0"/>
          <c:showCatName val="0"/>
          <c:showSerName val="0"/>
          <c:showPercent val="0"/>
          <c:showBubbleSize val="0"/>
        </c:dLbls>
        <c:gapWidth val="150"/>
        <c:overlap val="100"/>
        <c:axId val="376817760"/>
        <c:axId val="1"/>
      </c:barChart>
      <c:catAx>
        <c:axId val="376817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817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869</c:v>
                </c:pt>
                <c:pt idx="5">
                  <c:v>1049</c:v>
                </c:pt>
                <c:pt idx="8">
                  <c:v>1056</c:v>
                </c:pt>
                <c:pt idx="11">
                  <c:v>1009</c:v>
                </c:pt>
                <c:pt idx="14">
                  <c:v>999</c:v>
                </c:pt>
              </c:numCache>
            </c:numRef>
          </c:val>
          <c:extLst>
            <c:ext xmlns:c16="http://schemas.microsoft.com/office/drawing/2014/chart" uri="{C3380CC4-5D6E-409C-BE32-E72D297353CC}">
              <c16:uniqueId val="{00000000-578D-43AA-870D-B2FE162A99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78D-43AA-870D-B2FE162A99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0</c:v>
                </c:pt>
                <c:pt idx="3">
                  <c:v>0</c:v>
                </c:pt>
                <c:pt idx="6">
                  <c:v>0</c:v>
                </c:pt>
                <c:pt idx="9">
                  <c:v>14</c:v>
                </c:pt>
                <c:pt idx="12">
                  <c:v>14</c:v>
                </c:pt>
              </c:numCache>
            </c:numRef>
          </c:val>
          <c:extLst>
            <c:ext xmlns:c16="http://schemas.microsoft.com/office/drawing/2014/chart" uri="{C3380CC4-5D6E-409C-BE32-E72D297353CC}">
              <c16:uniqueId val="{00000002-578D-43AA-870D-B2FE162A99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424</c:v>
                </c:pt>
                <c:pt idx="3">
                  <c:v>408</c:v>
                </c:pt>
                <c:pt idx="6">
                  <c:v>389</c:v>
                </c:pt>
                <c:pt idx="9">
                  <c:v>345</c:v>
                </c:pt>
                <c:pt idx="12">
                  <c:v>326</c:v>
                </c:pt>
              </c:numCache>
            </c:numRef>
          </c:val>
          <c:extLst>
            <c:ext xmlns:c16="http://schemas.microsoft.com/office/drawing/2014/chart" uri="{C3380CC4-5D6E-409C-BE32-E72D297353CC}">
              <c16:uniqueId val="{00000003-578D-43AA-870D-B2FE162A99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465</c:v>
                </c:pt>
                <c:pt idx="3">
                  <c:v>502</c:v>
                </c:pt>
                <c:pt idx="6">
                  <c:v>487</c:v>
                </c:pt>
                <c:pt idx="9">
                  <c:v>441</c:v>
                </c:pt>
                <c:pt idx="12">
                  <c:v>453</c:v>
                </c:pt>
              </c:numCache>
            </c:numRef>
          </c:val>
          <c:extLst>
            <c:ext xmlns:c16="http://schemas.microsoft.com/office/drawing/2014/chart" uri="{C3380CC4-5D6E-409C-BE32-E72D297353CC}">
              <c16:uniqueId val="{00000004-578D-43AA-870D-B2FE162A99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78D-43AA-870D-B2FE162A99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78D-43AA-870D-B2FE162A99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848</c:v>
                </c:pt>
                <c:pt idx="3">
                  <c:v>1015</c:v>
                </c:pt>
                <c:pt idx="6">
                  <c:v>1013</c:v>
                </c:pt>
                <c:pt idx="9">
                  <c:v>1021</c:v>
                </c:pt>
                <c:pt idx="12">
                  <c:v>1017</c:v>
                </c:pt>
              </c:numCache>
            </c:numRef>
          </c:val>
          <c:extLst>
            <c:ext xmlns:c16="http://schemas.microsoft.com/office/drawing/2014/chart" uri="{C3380CC4-5D6E-409C-BE32-E72D297353CC}">
              <c16:uniqueId val="{00000007-578D-43AA-870D-B2FE162A996B}"/>
            </c:ext>
          </c:extLst>
        </c:ser>
        <c:dLbls>
          <c:showLegendKey val="0"/>
          <c:showVal val="0"/>
          <c:showCatName val="0"/>
          <c:showSerName val="0"/>
          <c:showPercent val="0"/>
          <c:showBubbleSize val="0"/>
        </c:dLbls>
        <c:gapWidth val="100"/>
        <c:overlap val="100"/>
        <c:axId val="376820712"/>
        <c:axId val="1"/>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868</c:v>
                </c:pt>
                <c:pt idx="2">
                  <c:v>#N/A</c:v>
                </c:pt>
                <c:pt idx="3">
                  <c:v>#N/A</c:v>
                </c:pt>
                <c:pt idx="4">
                  <c:v>876</c:v>
                </c:pt>
                <c:pt idx="5">
                  <c:v>#N/A</c:v>
                </c:pt>
                <c:pt idx="6">
                  <c:v>#N/A</c:v>
                </c:pt>
                <c:pt idx="7">
                  <c:v>833</c:v>
                </c:pt>
                <c:pt idx="8">
                  <c:v>#N/A</c:v>
                </c:pt>
                <c:pt idx="9">
                  <c:v>#N/A</c:v>
                </c:pt>
                <c:pt idx="10">
                  <c:v>812</c:v>
                </c:pt>
                <c:pt idx="11">
                  <c:v>#N/A</c:v>
                </c:pt>
                <c:pt idx="12">
                  <c:v>#N/A</c:v>
                </c:pt>
                <c:pt idx="13">
                  <c:v>811</c:v>
                </c:pt>
                <c:pt idx="14">
                  <c:v>#N/A</c:v>
                </c:pt>
              </c:numCache>
            </c:numRef>
          </c:val>
          <c:smooth val="0"/>
          <c:extLst>
            <c:ext xmlns:c16="http://schemas.microsoft.com/office/drawing/2014/chart" uri="{C3380CC4-5D6E-409C-BE32-E72D297353CC}">
              <c16:uniqueId val="{00000008-578D-43AA-870D-B2FE162A996B}"/>
            </c:ext>
          </c:extLst>
        </c:ser>
        <c:dLbls>
          <c:showLegendKey val="0"/>
          <c:showVal val="0"/>
          <c:showCatName val="0"/>
          <c:showSerName val="0"/>
          <c:showPercent val="0"/>
          <c:showBubbleSize val="0"/>
        </c:dLbls>
        <c:marker val="1"/>
        <c:smooth val="0"/>
        <c:axId val="376820712"/>
        <c:axId val="1"/>
      </c:lineChart>
      <c:catAx>
        <c:axId val="376820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82071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10189</c:v>
                </c:pt>
                <c:pt idx="5">
                  <c:v>10020</c:v>
                </c:pt>
                <c:pt idx="8">
                  <c:v>10031</c:v>
                </c:pt>
                <c:pt idx="11">
                  <c:v>9829</c:v>
                </c:pt>
                <c:pt idx="14">
                  <c:v>11650</c:v>
                </c:pt>
              </c:numCache>
            </c:numRef>
          </c:val>
          <c:extLst>
            <c:ext xmlns:c16="http://schemas.microsoft.com/office/drawing/2014/chart" uri="{C3380CC4-5D6E-409C-BE32-E72D297353CC}">
              <c16:uniqueId val="{00000000-27AA-4684-B698-D83DD38FE5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3078</c:v>
                </c:pt>
                <c:pt idx="5">
                  <c:v>2986</c:v>
                </c:pt>
                <c:pt idx="8">
                  <c:v>2814</c:v>
                </c:pt>
                <c:pt idx="11">
                  <c:v>2655</c:v>
                </c:pt>
                <c:pt idx="14">
                  <c:v>2387</c:v>
                </c:pt>
              </c:numCache>
            </c:numRef>
          </c:val>
          <c:extLst>
            <c:ext xmlns:c16="http://schemas.microsoft.com/office/drawing/2014/chart" uri="{C3380CC4-5D6E-409C-BE32-E72D297353CC}">
              <c16:uniqueId val="{00000001-27AA-4684-B698-D83DD38FE5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2295</c:v>
                </c:pt>
                <c:pt idx="5">
                  <c:v>1785</c:v>
                </c:pt>
                <c:pt idx="8">
                  <c:v>2067</c:v>
                </c:pt>
                <c:pt idx="11">
                  <c:v>1961</c:v>
                </c:pt>
                <c:pt idx="14">
                  <c:v>1815</c:v>
                </c:pt>
              </c:numCache>
            </c:numRef>
          </c:val>
          <c:extLst>
            <c:ext xmlns:c16="http://schemas.microsoft.com/office/drawing/2014/chart" uri="{C3380CC4-5D6E-409C-BE32-E72D297353CC}">
              <c16:uniqueId val="{00000002-27AA-4684-B698-D83DD38FE5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83</c:v>
                </c:pt>
                <c:pt idx="3">
                  <c:v>0</c:v>
                </c:pt>
                <c:pt idx="6">
                  <c:v>0</c:v>
                </c:pt>
                <c:pt idx="9">
                  <c:v>0</c:v>
                </c:pt>
                <c:pt idx="12">
                  <c:v>0</c:v>
                </c:pt>
              </c:numCache>
            </c:numRef>
          </c:val>
          <c:extLst>
            <c:ext xmlns:c16="http://schemas.microsoft.com/office/drawing/2014/chart" uri="{C3380CC4-5D6E-409C-BE32-E72D297353CC}">
              <c16:uniqueId val="{00000003-27AA-4684-B698-D83DD38FE5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AA-4684-B698-D83DD38FE5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AA-4684-B698-D83DD38FE5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1190</c:v>
                </c:pt>
                <c:pt idx="3">
                  <c:v>1112</c:v>
                </c:pt>
                <c:pt idx="6">
                  <c:v>1227</c:v>
                </c:pt>
                <c:pt idx="9">
                  <c:v>1281</c:v>
                </c:pt>
                <c:pt idx="12">
                  <c:v>1306</c:v>
                </c:pt>
              </c:numCache>
            </c:numRef>
          </c:val>
          <c:extLst>
            <c:ext xmlns:c16="http://schemas.microsoft.com/office/drawing/2014/chart" uri="{C3380CC4-5D6E-409C-BE32-E72D297353CC}">
              <c16:uniqueId val="{00000006-27AA-4684-B698-D83DD38FE5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3467</c:v>
                </c:pt>
                <c:pt idx="3">
                  <c:v>3271</c:v>
                </c:pt>
                <c:pt idx="6">
                  <c:v>3016</c:v>
                </c:pt>
                <c:pt idx="9">
                  <c:v>2747</c:v>
                </c:pt>
                <c:pt idx="12">
                  <c:v>2517</c:v>
                </c:pt>
              </c:numCache>
            </c:numRef>
          </c:val>
          <c:extLst>
            <c:ext xmlns:c16="http://schemas.microsoft.com/office/drawing/2014/chart" uri="{C3380CC4-5D6E-409C-BE32-E72D297353CC}">
              <c16:uniqueId val="{00000007-27AA-4684-B698-D83DD38FE5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7115</c:v>
                </c:pt>
                <c:pt idx="3">
                  <c:v>7020</c:v>
                </c:pt>
                <c:pt idx="6">
                  <c:v>6874</c:v>
                </c:pt>
                <c:pt idx="9">
                  <c:v>6498</c:v>
                </c:pt>
                <c:pt idx="12">
                  <c:v>6110</c:v>
                </c:pt>
              </c:numCache>
            </c:numRef>
          </c:val>
          <c:extLst>
            <c:ext xmlns:c16="http://schemas.microsoft.com/office/drawing/2014/chart" uri="{C3380CC4-5D6E-409C-BE32-E72D297353CC}">
              <c16:uniqueId val="{00000008-27AA-4684-B698-D83DD38FE5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0</c:v>
                </c:pt>
                <c:pt idx="3">
                  <c:v>0</c:v>
                </c:pt>
                <c:pt idx="6">
                  <c:v>14</c:v>
                </c:pt>
                <c:pt idx="9">
                  <c:v>181</c:v>
                </c:pt>
                <c:pt idx="12">
                  <c:v>167</c:v>
                </c:pt>
              </c:numCache>
            </c:numRef>
          </c:val>
          <c:extLst>
            <c:ext xmlns:c16="http://schemas.microsoft.com/office/drawing/2014/chart" uri="{C3380CC4-5D6E-409C-BE32-E72D297353CC}">
              <c16:uniqueId val="{00000009-27AA-4684-B698-D83DD38FE5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9403</c:v>
                </c:pt>
                <c:pt idx="3">
                  <c:v>9031</c:v>
                </c:pt>
                <c:pt idx="6">
                  <c:v>8762</c:v>
                </c:pt>
                <c:pt idx="9">
                  <c:v>8446</c:v>
                </c:pt>
                <c:pt idx="12">
                  <c:v>8636</c:v>
                </c:pt>
              </c:numCache>
            </c:numRef>
          </c:val>
          <c:extLst>
            <c:ext xmlns:c16="http://schemas.microsoft.com/office/drawing/2014/chart" uri="{C3380CC4-5D6E-409C-BE32-E72D297353CC}">
              <c16:uniqueId val="{0000000A-27AA-4684-B698-D83DD38FE582}"/>
            </c:ext>
          </c:extLst>
        </c:ser>
        <c:dLbls>
          <c:showLegendKey val="0"/>
          <c:showVal val="0"/>
          <c:showCatName val="0"/>
          <c:showSerName val="0"/>
          <c:showPercent val="0"/>
          <c:showBubbleSize val="0"/>
        </c:dLbls>
        <c:gapWidth val="100"/>
        <c:overlap val="100"/>
        <c:axId val="376815136"/>
        <c:axId val="1"/>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5697</c:v>
                </c:pt>
                <c:pt idx="2">
                  <c:v>#N/A</c:v>
                </c:pt>
                <c:pt idx="3">
                  <c:v>#N/A</c:v>
                </c:pt>
                <c:pt idx="4">
                  <c:v>5644</c:v>
                </c:pt>
                <c:pt idx="5">
                  <c:v>#N/A</c:v>
                </c:pt>
                <c:pt idx="6">
                  <c:v>#N/A</c:v>
                </c:pt>
                <c:pt idx="7">
                  <c:v>4982</c:v>
                </c:pt>
                <c:pt idx="8">
                  <c:v>#N/A</c:v>
                </c:pt>
                <c:pt idx="9">
                  <c:v>#N/A</c:v>
                </c:pt>
                <c:pt idx="10">
                  <c:v>4708</c:v>
                </c:pt>
                <c:pt idx="11">
                  <c:v>#N/A</c:v>
                </c:pt>
                <c:pt idx="12">
                  <c:v>#N/A</c:v>
                </c:pt>
                <c:pt idx="13">
                  <c:v>2885</c:v>
                </c:pt>
                <c:pt idx="14">
                  <c:v>#N/A</c:v>
                </c:pt>
              </c:numCache>
            </c:numRef>
          </c:val>
          <c:smooth val="0"/>
          <c:extLst>
            <c:ext xmlns:c16="http://schemas.microsoft.com/office/drawing/2014/chart" uri="{C3380CC4-5D6E-409C-BE32-E72D297353CC}">
              <c16:uniqueId val="{0000000B-27AA-4684-B698-D83DD38FE582}"/>
            </c:ext>
          </c:extLst>
        </c:ser>
        <c:dLbls>
          <c:showLegendKey val="0"/>
          <c:showVal val="0"/>
          <c:showCatName val="0"/>
          <c:showSerName val="0"/>
          <c:showPercent val="0"/>
          <c:showBubbleSize val="0"/>
        </c:dLbls>
        <c:marker val="1"/>
        <c:smooth val="0"/>
        <c:axId val="376815136"/>
        <c:axId val="1"/>
      </c:lineChart>
      <c:catAx>
        <c:axId val="37681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81513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95250</xdr:colOff>
      <xdr:row>31</xdr:row>
      <xdr:rowOff>114300</xdr:rowOff>
    </xdr:to>
    <xdr:sp macro="" textlink="">
      <xdr:nvSpPr>
        <xdr:cNvPr id="9379" name="AutoShape 1">
          <a:extLst>
            <a:ext uri="{FF2B5EF4-FFF2-40B4-BE49-F238E27FC236}">
              <a16:creationId xmlns:a16="http://schemas.microsoft.com/office/drawing/2014/main" id="{0AA137BD-4A23-4DB7-973D-A540999D2317}"/>
            </a:ext>
          </a:extLst>
        </xdr:cNvPr>
        <xdr:cNvSpPr>
          <a:spLocks noChangeArrowheads="1"/>
        </xdr:cNvSpPr>
      </xdr:nvSpPr>
      <xdr:spPr bwMode="auto">
        <a:xfrm rot="5400000">
          <a:off x="5137150" y="4406900"/>
          <a:ext cx="37465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25400</xdr:rowOff>
    </xdr:from>
    <xdr:to>
      <xdr:col>64</xdr:col>
      <xdr:colOff>6350</xdr:colOff>
      <xdr:row>41</xdr:row>
      <xdr:rowOff>0</xdr:rowOff>
    </xdr:to>
    <xdr:sp macro="" textlink="">
      <xdr:nvSpPr>
        <xdr:cNvPr id="9380" name="AutoShape 2">
          <a:extLst>
            <a:ext uri="{FF2B5EF4-FFF2-40B4-BE49-F238E27FC236}">
              <a16:creationId xmlns:a16="http://schemas.microsoft.com/office/drawing/2014/main" id="{C8CBD376-B38D-45D3-95A7-1CD62D9DD6F2}"/>
            </a:ext>
          </a:extLst>
        </xdr:cNvPr>
        <xdr:cNvSpPr>
          <a:spLocks/>
        </xdr:cNvSpPr>
      </xdr:nvSpPr>
      <xdr:spPr bwMode="auto">
        <a:xfrm>
          <a:off x="7200900" y="5626100"/>
          <a:ext cx="120650" cy="393700"/>
        </a:xfrm>
        <a:prstGeom prst="leftBrace">
          <a:avLst>
            <a:gd name="adj1" fmla="val 2719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352435</xdr:colOff>
      <xdr:row>6</xdr:row>
      <xdr:rowOff>22258</xdr:rowOff>
    </xdr:to>
    <xdr:sp macro="" textlink="">
      <xdr:nvSpPr>
        <xdr:cNvPr id="10241" name="Rectangle 1">
          <a:extLst>
            <a:ext uri="{FF2B5EF4-FFF2-40B4-BE49-F238E27FC236}">
              <a16:creationId xmlns:a16="http://schemas.microsoft.com/office/drawing/2014/main" id="{B7693E31-CDE9-45C3-B3EF-8E3C96729AF3}"/>
            </a:ext>
          </a:extLst>
        </xdr:cNvPr>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3</a:t>
          </a:r>
          <a:r>
            <a:rPr lang="ja-JP" altLang="en-US" sz="3200" b="1" i="0" u="none" strike="noStrike" baseline="0">
              <a:solidFill>
                <a:srgbClr val="000000"/>
              </a:solidFill>
              <a:latin typeface="ＭＳ Ｐゴシック"/>
              <a:ea typeface="ＭＳ Ｐゴシック"/>
            </a:rPr>
            <a:t>）市町村財政比較分析表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29</xdr:col>
      <xdr:colOff>279400</xdr:colOff>
      <xdr:row>2</xdr:row>
      <xdr:rowOff>63500</xdr:rowOff>
    </xdr:from>
    <xdr:to>
      <xdr:col>35</xdr:col>
      <xdr:colOff>114300</xdr:colOff>
      <xdr:row>5</xdr:row>
      <xdr:rowOff>101600</xdr:rowOff>
    </xdr:to>
    <xdr:sp macro="" textlink="">
      <xdr:nvSpPr>
        <xdr:cNvPr id="501620" name="Rectangle 2">
          <a:extLst>
            <a:ext uri="{FF2B5EF4-FFF2-40B4-BE49-F238E27FC236}">
              <a16:creationId xmlns:a16="http://schemas.microsoft.com/office/drawing/2014/main" id="{48629D56-CA7A-46F8-BA35-3E05FC4DD4A5}"/>
            </a:ext>
          </a:extLst>
        </xdr:cNvPr>
        <xdr:cNvSpPr>
          <a:spLocks noChangeArrowheads="1"/>
        </xdr:cNvSpPr>
      </xdr:nvSpPr>
      <xdr:spPr bwMode="auto">
        <a:xfrm>
          <a:off x="18510250" y="393700"/>
          <a:ext cx="3606800" cy="533400"/>
        </a:xfrm>
        <a:prstGeom prst="rect">
          <a:avLst/>
        </a:prstGeom>
        <a:solidFill>
          <a:srgbClr val="FF0000"/>
        </a:solidFill>
        <a:ln w="9525">
          <a:solidFill>
            <a:srgbClr val="FF0000"/>
          </a:solidFill>
          <a:miter lim="800000"/>
          <a:headEnd/>
          <a:tailEnd/>
        </a:ln>
      </xdr:spPr>
    </xdr:sp>
    <xdr:clientData/>
  </xdr:twoCellAnchor>
  <xdr:twoCellAnchor>
    <xdr:from>
      <xdr:col>29</xdr:col>
      <xdr:colOff>304800</xdr:colOff>
      <xdr:row>2</xdr:row>
      <xdr:rowOff>82550</xdr:rowOff>
    </xdr:from>
    <xdr:to>
      <xdr:col>35</xdr:col>
      <xdr:colOff>95250</xdr:colOff>
      <xdr:row>5</xdr:row>
      <xdr:rowOff>82550</xdr:rowOff>
    </xdr:to>
    <xdr:sp macro="" textlink="">
      <xdr:nvSpPr>
        <xdr:cNvPr id="501621" name="Rectangle 3">
          <a:extLst>
            <a:ext uri="{FF2B5EF4-FFF2-40B4-BE49-F238E27FC236}">
              <a16:creationId xmlns:a16="http://schemas.microsoft.com/office/drawing/2014/main" id="{5A2F6278-FDE9-4959-A3EE-33720C9C8DC7}"/>
            </a:ext>
          </a:extLst>
        </xdr:cNvPr>
        <xdr:cNvSpPr>
          <a:spLocks noChangeArrowheads="1"/>
        </xdr:cNvSpPr>
      </xdr:nvSpPr>
      <xdr:spPr bwMode="auto">
        <a:xfrm>
          <a:off x="18535650" y="412750"/>
          <a:ext cx="3562350" cy="495300"/>
        </a:xfrm>
        <a:prstGeom prst="rect">
          <a:avLst/>
        </a:prstGeom>
        <a:solidFill>
          <a:srgbClr val="FF0000"/>
        </a:solidFill>
        <a:ln w="9525">
          <a:solidFill>
            <a:srgbClr val="FFFFFF"/>
          </a:solidFill>
          <a:miter lim="800000"/>
          <a:headEnd/>
          <a:tailEnd/>
        </a:ln>
      </xdr:spPr>
    </xdr:sp>
    <xdr:clientData/>
  </xdr:twoCellAnchor>
  <xdr:twoCellAnchor>
    <xdr:from>
      <xdr:col>29</xdr:col>
      <xdr:colOff>320675</xdr:colOff>
      <xdr:row>2</xdr:row>
      <xdr:rowOff>107950</xdr:rowOff>
    </xdr:from>
    <xdr:to>
      <xdr:col>35</xdr:col>
      <xdr:colOff>60325</xdr:colOff>
      <xdr:row>5</xdr:row>
      <xdr:rowOff>57150</xdr:rowOff>
    </xdr:to>
    <xdr:sp macro="" textlink="">
      <xdr:nvSpPr>
        <xdr:cNvPr id="10244" name="Rectangle 4">
          <a:extLst>
            <a:ext uri="{FF2B5EF4-FFF2-40B4-BE49-F238E27FC236}">
              <a16:creationId xmlns:a16="http://schemas.microsoft.com/office/drawing/2014/main" id="{3EDFFB37-72B1-4EED-BF54-2DC941902449}"/>
            </a:ext>
          </a:extLst>
        </xdr:cNvPr>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静岡県吉田町</a:t>
          </a:r>
        </a:p>
      </xdr:txBody>
    </xdr:sp>
    <xdr:clientData/>
  </xdr:twoCellAnchor>
  <xdr:twoCellAnchor>
    <xdr:from>
      <xdr:col>25</xdr:col>
      <xdr:colOff>234950</xdr:colOff>
      <xdr:row>2</xdr:row>
      <xdr:rowOff>63500</xdr:rowOff>
    </xdr:from>
    <xdr:to>
      <xdr:col>29</xdr:col>
      <xdr:colOff>158750</xdr:colOff>
      <xdr:row>5</xdr:row>
      <xdr:rowOff>101600</xdr:rowOff>
    </xdr:to>
    <xdr:sp macro="" textlink="">
      <xdr:nvSpPr>
        <xdr:cNvPr id="501623" name="Rectangle 5">
          <a:extLst>
            <a:ext uri="{FF2B5EF4-FFF2-40B4-BE49-F238E27FC236}">
              <a16:creationId xmlns:a16="http://schemas.microsoft.com/office/drawing/2014/main" id="{4A0CF574-7CBC-439C-BDDE-B378962E4037}"/>
            </a:ext>
          </a:extLst>
        </xdr:cNvPr>
        <xdr:cNvSpPr>
          <a:spLocks noChangeArrowheads="1"/>
        </xdr:cNvSpPr>
      </xdr:nvSpPr>
      <xdr:spPr bwMode="auto">
        <a:xfrm>
          <a:off x="15951200" y="393700"/>
          <a:ext cx="2438400" cy="533400"/>
        </a:xfrm>
        <a:prstGeom prst="rect">
          <a:avLst/>
        </a:prstGeom>
        <a:solidFill>
          <a:srgbClr val="FF0000"/>
        </a:solidFill>
        <a:ln w="9525">
          <a:solidFill>
            <a:srgbClr val="FF0000"/>
          </a:solidFill>
          <a:miter lim="800000"/>
          <a:headEnd/>
          <a:tailEnd/>
        </a:ln>
      </xdr:spPr>
    </xdr:sp>
    <xdr:clientData/>
  </xdr:twoCellAnchor>
  <xdr:twoCellAnchor>
    <xdr:from>
      <xdr:col>25</xdr:col>
      <xdr:colOff>254000</xdr:colOff>
      <xdr:row>2</xdr:row>
      <xdr:rowOff>82550</xdr:rowOff>
    </xdr:from>
    <xdr:to>
      <xdr:col>29</xdr:col>
      <xdr:colOff>139700</xdr:colOff>
      <xdr:row>5</xdr:row>
      <xdr:rowOff>82550</xdr:rowOff>
    </xdr:to>
    <xdr:sp macro="" textlink="">
      <xdr:nvSpPr>
        <xdr:cNvPr id="501624" name="Rectangle 6">
          <a:extLst>
            <a:ext uri="{FF2B5EF4-FFF2-40B4-BE49-F238E27FC236}">
              <a16:creationId xmlns:a16="http://schemas.microsoft.com/office/drawing/2014/main" id="{5EDFCF51-3101-4C5A-B445-FB8B193F6EBD}"/>
            </a:ext>
          </a:extLst>
        </xdr:cNvPr>
        <xdr:cNvSpPr>
          <a:spLocks noChangeArrowheads="1"/>
        </xdr:cNvSpPr>
      </xdr:nvSpPr>
      <xdr:spPr bwMode="auto">
        <a:xfrm>
          <a:off x="15970250" y="412750"/>
          <a:ext cx="2400300" cy="495300"/>
        </a:xfrm>
        <a:prstGeom prst="rect">
          <a:avLst/>
        </a:prstGeom>
        <a:solidFill>
          <a:srgbClr val="FF0000"/>
        </a:solidFill>
        <a:ln w="9525">
          <a:solidFill>
            <a:srgbClr val="FFFFFF"/>
          </a:solidFill>
          <a:miter lim="800000"/>
          <a:headEnd/>
          <a:tailEnd/>
        </a:ln>
      </xdr:spPr>
    </xdr:sp>
    <xdr:clientData/>
  </xdr:twoCellAnchor>
  <xdr:twoCellAnchor>
    <xdr:from>
      <xdr:col>25</xdr:col>
      <xdr:colOff>279400</xdr:colOff>
      <xdr:row>2</xdr:row>
      <xdr:rowOff>107950</xdr:rowOff>
    </xdr:from>
    <xdr:to>
      <xdr:col>29</xdr:col>
      <xdr:colOff>111108</xdr:colOff>
      <xdr:row>5</xdr:row>
      <xdr:rowOff>57150</xdr:rowOff>
    </xdr:to>
    <xdr:sp macro="" textlink="">
      <xdr:nvSpPr>
        <xdr:cNvPr id="10247" name="Rectangle 7">
          <a:extLst>
            <a:ext uri="{FF2B5EF4-FFF2-40B4-BE49-F238E27FC236}">
              <a16:creationId xmlns:a16="http://schemas.microsoft.com/office/drawing/2014/main" id="{1BD5C14C-ED40-4D78-BD6B-D5F994F1A379}"/>
            </a:ext>
          </a:extLst>
        </xdr:cNvPr>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1</xdr:col>
      <xdr:colOff>133350</xdr:colOff>
      <xdr:row>8</xdr:row>
      <xdr:rowOff>146050</xdr:rowOff>
    </xdr:from>
    <xdr:to>
      <xdr:col>15</xdr:col>
      <xdr:colOff>171450</xdr:colOff>
      <xdr:row>19</xdr:row>
      <xdr:rowOff>25400</xdr:rowOff>
    </xdr:to>
    <xdr:sp macro="" textlink="">
      <xdr:nvSpPr>
        <xdr:cNvPr id="501626" name="Rectangle 8">
          <a:extLst>
            <a:ext uri="{FF2B5EF4-FFF2-40B4-BE49-F238E27FC236}">
              <a16:creationId xmlns:a16="http://schemas.microsoft.com/office/drawing/2014/main" id="{D3DA99CD-2009-4CA6-9807-DF7B3C7C6DF3}"/>
            </a:ext>
          </a:extLst>
        </xdr:cNvPr>
        <xdr:cNvSpPr>
          <a:spLocks noChangeArrowheads="1"/>
        </xdr:cNvSpPr>
      </xdr:nvSpPr>
      <xdr:spPr bwMode="auto">
        <a:xfrm>
          <a:off x="762000" y="1466850"/>
          <a:ext cx="8839200"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241300</xdr:colOff>
      <xdr:row>9</xdr:row>
      <xdr:rowOff>3175</xdr:rowOff>
    </xdr:from>
    <xdr:to>
      <xdr:col>3</xdr:col>
      <xdr:colOff>269875</xdr:colOff>
      <xdr:row>19</xdr:row>
      <xdr:rowOff>3175</xdr:rowOff>
    </xdr:to>
    <xdr:sp macro="" textlink="">
      <xdr:nvSpPr>
        <xdr:cNvPr id="10249" name="Rectangle 9">
          <a:extLst>
            <a:ext uri="{FF2B5EF4-FFF2-40B4-BE49-F238E27FC236}">
              <a16:creationId xmlns:a16="http://schemas.microsoft.com/office/drawing/2014/main" id="{F2A789D6-2567-47C7-A87D-9CBAF513280B}"/>
            </a:ext>
          </a:extLst>
        </xdr:cNvPr>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209550</xdr:colOff>
      <xdr:row>9</xdr:row>
      <xdr:rowOff>41275</xdr:rowOff>
    </xdr:from>
    <xdr:to>
      <xdr:col>5</xdr:col>
      <xdr:colOff>111108</xdr:colOff>
      <xdr:row>18</xdr:row>
      <xdr:rowOff>146050</xdr:rowOff>
    </xdr:to>
    <xdr:sp macro="" textlink="">
      <xdr:nvSpPr>
        <xdr:cNvPr id="10250" name="Rectangle 10">
          <a:extLst>
            <a:ext uri="{FF2B5EF4-FFF2-40B4-BE49-F238E27FC236}">
              <a16:creationId xmlns:a16="http://schemas.microsoft.com/office/drawing/2014/main" id="{3BC9B7AB-E7BF-4DC0-8A58-50BFA029124A}"/>
            </a:ext>
          </a:extLst>
        </xdr:cNvPr>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30,250</a:t>
          </a:r>
        </a:p>
        <a:p>
          <a:pPr algn="r" rtl="0">
            <a:lnSpc>
              <a:spcPts val="1300"/>
            </a:lnSpc>
            <a:defRPr sz="1000"/>
          </a:pPr>
          <a:r>
            <a:rPr lang="en-US" altLang="ja-JP" sz="1100" b="1" i="0" u="none" strike="noStrike" baseline="0">
              <a:solidFill>
                <a:srgbClr val="000000"/>
              </a:solidFill>
              <a:latin typeface="ＭＳ ゴシック"/>
              <a:ea typeface="ＭＳ ゴシック"/>
            </a:rPr>
            <a:t>29,316</a:t>
          </a:r>
        </a:p>
        <a:p>
          <a:pPr algn="r" rtl="0">
            <a:lnSpc>
              <a:spcPts val="1300"/>
            </a:lnSpc>
            <a:defRPr sz="1000"/>
          </a:pPr>
          <a:r>
            <a:rPr lang="en-US" altLang="ja-JP" sz="1100" b="1" i="0" u="none" strike="noStrike" baseline="0">
              <a:solidFill>
                <a:srgbClr val="000000"/>
              </a:solidFill>
              <a:latin typeface="ＭＳ ゴシック"/>
              <a:ea typeface="ＭＳ ゴシック"/>
            </a:rPr>
            <a:t>20.84</a:t>
          </a:r>
        </a:p>
        <a:p>
          <a:pPr algn="r" rtl="0">
            <a:lnSpc>
              <a:spcPts val="1300"/>
            </a:lnSpc>
            <a:defRPr sz="1000"/>
          </a:pPr>
          <a:r>
            <a:rPr lang="en-US" altLang="ja-JP" sz="1100" b="1" i="0" u="none" strike="noStrike" baseline="0">
              <a:solidFill>
                <a:srgbClr val="000000"/>
              </a:solidFill>
              <a:latin typeface="ＭＳ ゴシック"/>
              <a:ea typeface="ＭＳ ゴシック"/>
            </a:rPr>
            <a:t>10,313,906</a:t>
          </a:r>
        </a:p>
        <a:p>
          <a:pPr algn="r" rtl="0">
            <a:lnSpc>
              <a:spcPts val="1300"/>
            </a:lnSpc>
            <a:defRPr sz="1000"/>
          </a:pPr>
          <a:r>
            <a:rPr lang="en-US" altLang="ja-JP" sz="1100" b="1" i="0" u="none" strike="noStrike" baseline="0">
              <a:solidFill>
                <a:srgbClr val="000000"/>
              </a:solidFill>
              <a:latin typeface="ＭＳ ゴシック"/>
              <a:ea typeface="ＭＳ ゴシック"/>
            </a:rPr>
            <a:t>9,626,743</a:t>
          </a:r>
        </a:p>
        <a:p>
          <a:pPr algn="r" rtl="0">
            <a:lnSpc>
              <a:spcPts val="1300"/>
            </a:lnSpc>
            <a:defRPr sz="1000"/>
          </a:pPr>
          <a:r>
            <a:rPr lang="en-US" altLang="ja-JP" sz="1100" b="1" i="0" u="none" strike="noStrike" baseline="0">
              <a:solidFill>
                <a:srgbClr val="000000"/>
              </a:solidFill>
              <a:latin typeface="ＭＳ ゴシック"/>
              <a:ea typeface="ＭＳ ゴシック"/>
            </a:rPr>
            <a:t>482,595</a:t>
          </a:r>
        </a:p>
        <a:p>
          <a:pPr algn="r" rtl="0">
            <a:defRPr sz="1000"/>
          </a:pPr>
          <a:r>
            <a:rPr lang="en-US" altLang="ja-JP" sz="1100" b="1" i="0" u="none" strike="noStrike" baseline="0">
              <a:solidFill>
                <a:srgbClr val="000000"/>
              </a:solidFill>
              <a:latin typeface="ＭＳ ゴシック"/>
              <a:ea typeface="ＭＳ ゴシック"/>
            </a:rPr>
            <a:t>6,307,568</a:t>
          </a:r>
        </a:p>
        <a:p>
          <a:pPr algn="r" rtl="0">
            <a:lnSpc>
              <a:spcPts val="1100"/>
            </a:lnSpc>
            <a:defRPr sz="1000"/>
          </a:pPr>
          <a:r>
            <a:rPr lang="en-US" altLang="ja-JP" sz="1100" b="1" i="0" u="none" strike="noStrike" baseline="0">
              <a:solidFill>
                <a:srgbClr val="000000"/>
              </a:solidFill>
              <a:latin typeface="ＭＳ ゴシック"/>
              <a:ea typeface="ＭＳ ゴシック"/>
            </a:rPr>
            <a:t>8,635,793</a:t>
          </a:r>
        </a:p>
      </xdr:txBody>
    </xdr:sp>
    <xdr:clientData/>
  </xdr:twoCellAnchor>
  <xdr:twoCellAnchor>
    <xdr:from>
      <xdr:col>5</xdr:col>
      <xdr:colOff>171450</xdr:colOff>
      <xdr:row>9</xdr:row>
      <xdr:rowOff>41275</xdr:rowOff>
    </xdr:from>
    <xdr:to>
      <xdr:col>7</xdr:col>
      <xdr:colOff>317500</xdr:colOff>
      <xdr:row>18</xdr:row>
      <xdr:rowOff>146050</xdr:rowOff>
    </xdr:to>
    <xdr:sp macro="" textlink="">
      <xdr:nvSpPr>
        <xdr:cNvPr id="10251" name="Rectangle 11">
          <a:extLst>
            <a:ext uri="{FF2B5EF4-FFF2-40B4-BE49-F238E27FC236}">
              <a16:creationId xmlns:a16="http://schemas.microsoft.com/office/drawing/2014/main" id="{3F70FE61-3C0B-4CF9-AAFD-1105CCAD29E9}"/>
            </a:ext>
          </a:extLst>
        </xdr:cNvPr>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1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317500</xdr:colOff>
      <xdr:row>9</xdr:row>
      <xdr:rowOff>88900</xdr:rowOff>
    </xdr:from>
    <xdr:to>
      <xdr:col>10</xdr:col>
      <xdr:colOff>282586</xdr:colOff>
      <xdr:row>14</xdr:row>
      <xdr:rowOff>117475</xdr:rowOff>
    </xdr:to>
    <xdr:sp macro="" textlink="">
      <xdr:nvSpPr>
        <xdr:cNvPr id="10252" name="Rectangle 12">
          <a:extLst>
            <a:ext uri="{FF2B5EF4-FFF2-40B4-BE49-F238E27FC236}">
              <a16:creationId xmlns:a16="http://schemas.microsoft.com/office/drawing/2014/main" id="{724C9A1F-4357-4A41-924E-DD4617A5DDAC}"/>
            </a:ext>
          </a:extLst>
        </xdr:cNvPr>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282575</xdr:colOff>
      <xdr:row>9</xdr:row>
      <xdr:rowOff>88900</xdr:rowOff>
    </xdr:from>
    <xdr:to>
      <xdr:col>12</xdr:col>
      <xdr:colOff>200025</xdr:colOff>
      <xdr:row>14</xdr:row>
      <xdr:rowOff>117475</xdr:rowOff>
    </xdr:to>
    <xdr:sp macro="" textlink="">
      <xdr:nvSpPr>
        <xdr:cNvPr id="10253" name="Rectangle 13">
          <a:extLst>
            <a:ext uri="{FF2B5EF4-FFF2-40B4-BE49-F238E27FC236}">
              <a16:creationId xmlns:a16="http://schemas.microsoft.com/office/drawing/2014/main" id="{893F1F78-007E-4760-8994-F91DB086DFE0}"/>
            </a:ext>
          </a:extLst>
        </xdr:cNvPr>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15.1</a:t>
          </a:r>
        </a:p>
        <a:p>
          <a:pPr algn="r" rtl="0">
            <a:lnSpc>
              <a:spcPts val="1200"/>
            </a:lnSpc>
            <a:defRPr sz="1000"/>
          </a:pPr>
          <a:r>
            <a:rPr lang="en-US" altLang="ja-JP" sz="1100" b="1" i="0" u="none" strike="noStrike" baseline="0">
              <a:solidFill>
                <a:srgbClr val="000000"/>
              </a:solidFill>
              <a:latin typeface="ＭＳ ゴシック"/>
              <a:ea typeface="ＭＳ ゴシック"/>
            </a:rPr>
            <a:t>52.9</a:t>
          </a:r>
        </a:p>
      </xdr:txBody>
    </xdr:sp>
    <xdr:clientData/>
  </xdr:twoCellAnchor>
  <xdr:twoCellAnchor>
    <xdr:from>
      <xdr:col>12</xdr:col>
      <xdr:colOff>250825</xdr:colOff>
      <xdr:row>9</xdr:row>
      <xdr:rowOff>88900</xdr:rowOff>
    </xdr:from>
    <xdr:to>
      <xdr:col>13</xdr:col>
      <xdr:colOff>209585</xdr:colOff>
      <xdr:row>14</xdr:row>
      <xdr:rowOff>117475</xdr:rowOff>
    </xdr:to>
    <xdr:sp macro="" textlink="">
      <xdr:nvSpPr>
        <xdr:cNvPr id="10254" name="Rectangle 14">
          <a:extLst>
            <a:ext uri="{FF2B5EF4-FFF2-40B4-BE49-F238E27FC236}">
              <a16:creationId xmlns:a16="http://schemas.microsoft.com/office/drawing/2014/main" id="{6AF57296-0E1D-49EC-95F1-06CC3BDE5D61}"/>
            </a:ext>
          </a:extLst>
        </xdr:cNvPr>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317500</xdr:colOff>
      <xdr:row>14</xdr:row>
      <xdr:rowOff>3175</xdr:rowOff>
    </xdr:from>
    <xdr:to>
      <xdr:col>10</xdr:col>
      <xdr:colOff>282586</xdr:colOff>
      <xdr:row>17</xdr:row>
      <xdr:rowOff>127000</xdr:rowOff>
    </xdr:to>
    <xdr:sp macro="" textlink="">
      <xdr:nvSpPr>
        <xdr:cNvPr id="10255" name="Rectangle 15">
          <a:extLst>
            <a:ext uri="{FF2B5EF4-FFF2-40B4-BE49-F238E27FC236}">
              <a16:creationId xmlns:a16="http://schemas.microsoft.com/office/drawing/2014/main" id="{169B2D29-DC0C-43DD-9325-A0E6449ED3FF}"/>
            </a:ext>
          </a:extLst>
        </xdr:cNvPr>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349250</xdr:colOff>
      <xdr:row>14</xdr:row>
      <xdr:rowOff>3175</xdr:rowOff>
    </xdr:from>
    <xdr:to>
      <xdr:col>15</xdr:col>
      <xdr:colOff>349250</xdr:colOff>
      <xdr:row>17</xdr:row>
      <xdr:rowOff>127000</xdr:rowOff>
    </xdr:to>
    <xdr:sp macro="" textlink="">
      <xdr:nvSpPr>
        <xdr:cNvPr id="10256" name="Rectangle 16">
          <a:extLst>
            <a:ext uri="{FF2B5EF4-FFF2-40B4-BE49-F238E27FC236}">
              <a16:creationId xmlns:a16="http://schemas.microsoft.com/office/drawing/2014/main" id="{D4A8B0DD-D664-4C10-952B-605C6739783D}"/>
            </a:ext>
          </a:extLst>
        </xdr:cNvPr>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Ⅴ</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Ⅴ</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H22  Ⅴ</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H23  Ⅴ</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Ⅴ</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393700</xdr:colOff>
      <xdr:row>8</xdr:row>
      <xdr:rowOff>146050</xdr:rowOff>
    </xdr:from>
    <xdr:to>
      <xdr:col>17</xdr:col>
      <xdr:colOff>457200</xdr:colOff>
      <xdr:row>15</xdr:row>
      <xdr:rowOff>88900</xdr:rowOff>
    </xdr:to>
    <xdr:sp macro="" textlink="">
      <xdr:nvSpPr>
        <xdr:cNvPr id="501635" name="AutoShape 17">
          <a:extLst>
            <a:ext uri="{FF2B5EF4-FFF2-40B4-BE49-F238E27FC236}">
              <a16:creationId xmlns:a16="http://schemas.microsoft.com/office/drawing/2014/main" id="{7FF42AE7-BC68-4098-B1E0-FA9CB0FAA868}"/>
            </a:ext>
          </a:extLst>
        </xdr:cNvPr>
        <xdr:cNvSpPr>
          <a:spLocks noChangeArrowheads="1"/>
        </xdr:cNvSpPr>
      </xdr:nvSpPr>
      <xdr:spPr bwMode="auto">
        <a:xfrm>
          <a:off x="982345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69850</xdr:colOff>
      <xdr:row>9</xdr:row>
      <xdr:rowOff>41275</xdr:rowOff>
    </xdr:from>
    <xdr:to>
      <xdr:col>17</xdr:col>
      <xdr:colOff>600126</xdr:colOff>
      <xdr:row>10</xdr:row>
      <xdr:rowOff>117475</xdr:rowOff>
    </xdr:to>
    <xdr:sp macro="" textlink="">
      <xdr:nvSpPr>
        <xdr:cNvPr id="10258" name="Rectangle 18">
          <a:extLst>
            <a:ext uri="{FF2B5EF4-FFF2-40B4-BE49-F238E27FC236}">
              <a16:creationId xmlns:a16="http://schemas.microsoft.com/office/drawing/2014/main" id="{8EC7D7F6-4C9B-4FF4-A46C-24E5F90E3132}"/>
            </a:ext>
          </a:extLst>
        </xdr:cNvPr>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69850</xdr:colOff>
      <xdr:row>10</xdr:row>
      <xdr:rowOff>136525</xdr:rowOff>
    </xdr:from>
    <xdr:to>
      <xdr:col>17</xdr:col>
      <xdr:colOff>600126</xdr:colOff>
      <xdr:row>12</xdr:row>
      <xdr:rowOff>41275</xdr:rowOff>
    </xdr:to>
    <xdr:sp macro="" textlink="">
      <xdr:nvSpPr>
        <xdr:cNvPr id="10259" name="Rectangle 19">
          <a:extLst>
            <a:ext uri="{FF2B5EF4-FFF2-40B4-BE49-F238E27FC236}">
              <a16:creationId xmlns:a16="http://schemas.microsoft.com/office/drawing/2014/main" id="{2A0173CB-75C5-4406-B6D2-901779788390}"/>
            </a:ext>
          </a:extLst>
        </xdr:cNvPr>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16</xdr:col>
      <xdr:colOff>69850</xdr:colOff>
      <xdr:row>12</xdr:row>
      <xdr:rowOff>117475</xdr:rowOff>
    </xdr:from>
    <xdr:to>
      <xdr:col>17</xdr:col>
      <xdr:colOff>600126</xdr:colOff>
      <xdr:row>16</xdr:row>
      <xdr:rowOff>76233</xdr:rowOff>
    </xdr:to>
    <xdr:sp macro="" textlink="">
      <xdr:nvSpPr>
        <xdr:cNvPr id="10260" name="Rectangle 20">
          <a:extLst>
            <a:ext uri="{FF2B5EF4-FFF2-40B4-BE49-F238E27FC236}">
              <a16:creationId xmlns:a16="http://schemas.microsoft.com/office/drawing/2014/main" id="{6B0088FF-EC26-454C-9D1E-6A0770A00742}"/>
            </a:ext>
          </a:extLst>
        </xdr:cNvPr>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463550</xdr:colOff>
      <xdr:row>9</xdr:row>
      <xdr:rowOff>127000</xdr:rowOff>
    </xdr:from>
    <xdr:to>
      <xdr:col>15</xdr:col>
      <xdr:colOff>622300</xdr:colOff>
      <xdr:row>9</xdr:row>
      <xdr:rowOff>127000</xdr:rowOff>
    </xdr:to>
    <xdr:sp macro="" textlink="">
      <xdr:nvSpPr>
        <xdr:cNvPr id="501639" name="Line 21">
          <a:extLst>
            <a:ext uri="{FF2B5EF4-FFF2-40B4-BE49-F238E27FC236}">
              <a16:creationId xmlns:a16="http://schemas.microsoft.com/office/drawing/2014/main" id="{A200CF92-55E4-42F1-B6A5-22FF6153E59F}"/>
            </a:ext>
          </a:extLst>
        </xdr:cNvPr>
        <xdr:cNvSpPr>
          <a:spLocks noChangeShapeType="1"/>
        </xdr:cNvSpPr>
      </xdr:nvSpPr>
      <xdr:spPr bwMode="auto">
        <a:xfrm>
          <a:off x="989330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12</xdr:row>
      <xdr:rowOff>101600</xdr:rowOff>
    </xdr:from>
    <xdr:to>
      <xdr:col>15</xdr:col>
      <xdr:colOff>539750</xdr:colOff>
      <xdr:row>13</xdr:row>
      <xdr:rowOff>63500</xdr:rowOff>
    </xdr:to>
    <xdr:sp macro="" textlink="">
      <xdr:nvSpPr>
        <xdr:cNvPr id="501640" name="Line 22">
          <a:extLst>
            <a:ext uri="{FF2B5EF4-FFF2-40B4-BE49-F238E27FC236}">
              <a16:creationId xmlns:a16="http://schemas.microsoft.com/office/drawing/2014/main" id="{90787E8A-0375-4DCF-ABA2-E96FBDA36B61}"/>
            </a:ext>
          </a:extLst>
        </xdr:cNvPr>
        <xdr:cNvSpPr>
          <a:spLocks noChangeShapeType="1"/>
        </xdr:cNvSpPr>
      </xdr:nvSpPr>
      <xdr:spPr bwMode="auto">
        <a:xfrm>
          <a:off x="9969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12</xdr:row>
      <xdr:rowOff>101600</xdr:rowOff>
    </xdr:from>
    <xdr:to>
      <xdr:col>15</xdr:col>
      <xdr:colOff>622300</xdr:colOff>
      <xdr:row>12</xdr:row>
      <xdr:rowOff>101600</xdr:rowOff>
    </xdr:to>
    <xdr:sp macro="" textlink="">
      <xdr:nvSpPr>
        <xdr:cNvPr id="501641" name="Line 23">
          <a:extLst>
            <a:ext uri="{FF2B5EF4-FFF2-40B4-BE49-F238E27FC236}">
              <a16:creationId xmlns:a16="http://schemas.microsoft.com/office/drawing/2014/main" id="{7940AA36-6C87-4342-A135-A57E409DD082}"/>
            </a:ext>
          </a:extLst>
        </xdr:cNvPr>
        <xdr:cNvSpPr>
          <a:spLocks noChangeShapeType="1"/>
        </xdr:cNvSpPr>
      </xdr:nvSpPr>
      <xdr:spPr bwMode="auto">
        <a:xfrm>
          <a:off x="989330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539750</xdr:colOff>
      <xdr:row>14</xdr:row>
      <xdr:rowOff>0</xdr:rowOff>
    </xdr:from>
    <xdr:to>
      <xdr:col>15</xdr:col>
      <xdr:colOff>539750</xdr:colOff>
      <xdr:row>14</xdr:row>
      <xdr:rowOff>127000</xdr:rowOff>
    </xdr:to>
    <xdr:sp macro="" textlink="">
      <xdr:nvSpPr>
        <xdr:cNvPr id="501642" name="Line 24">
          <a:extLst>
            <a:ext uri="{FF2B5EF4-FFF2-40B4-BE49-F238E27FC236}">
              <a16:creationId xmlns:a16="http://schemas.microsoft.com/office/drawing/2014/main" id="{5EF0FC61-44B4-4AE1-831D-800054818336}"/>
            </a:ext>
          </a:extLst>
        </xdr:cNvPr>
        <xdr:cNvSpPr>
          <a:spLocks noChangeShapeType="1"/>
        </xdr:cNvSpPr>
      </xdr:nvSpPr>
      <xdr:spPr bwMode="auto">
        <a:xfrm flipV="1">
          <a:off x="9969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463550</xdr:colOff>
      <xdr:row>14</xdr:row>
      <xdr:rowOff>139700</xdr:rowOff>
    </xdr:from>
    <xdr:to>
      <xdr:col>15</xdr:col>
      <xdr:colOff>622300</xdr:colOff>
      <xdr:row>14</xdr:row>
      <xdr:rowOff>139700</xdr:rowOff>
    </xdr:to>
    <xdr:sp macro="" textlink="">
      <xdr:nvSpPr>
        <xdr:cNvPr id="501643" name="Line 25">
          <a:extLst>
            <a:ext uri="{FF2B5EF4-FFF2-40B4-BE49-F238E27FC236}">
              <a16:creationId xmlns:a16="http://schemas.microsoft.com/office/drawing/2014/main" id="{B7340394-94B6-41D8-8CB7-72B16068D869}"/>
            </a:ext>
          </a:extLst>
        </xdr:cNvPr>
        <xdr:cNvSpPr>
          <a:spLocks noChangeShapeType="1"/>
        </xdr:cNvSpPr>
      </xdr:nvSpPr>
      <xdr:spPr bwMode="auto">
        <a:xfrm>
          <a:off x="989330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495300</xdr:colOff>
      <xdr:row>9</xdr:row>
      <xdr:rowOff>82550</xdr:rowOff>
    </xdr:from>
    <xdr:to>
      <xdr:col>15</xdr:col>
      <xdr:colOff>590550</xdr:colOff>
      <xdr:row>10</xdr:row>
      <xdr:rowOff>6350</xdr:rowOff>
    </xdr:to>
    <xdr:sp macro="" textlink="">
      <xdr:nvSpPr>
        <xdr:cNvPr id="501644" name="Oval 26">
          <a:extLst>
            <a:ext uri="{FF2B5EF4-FFF2-40B4-BE49-F238E27FC236}">
              <a16:creationId xmlns:a16="http://schemas.microsoft.com/office/drawing/2014/main" id="{76084203-3B2E-4328-ACC5-912F1751FC15}"/>
            </a:ext>
          </a:extLst>
        </xdr:cNvPr>
        <xdr:cNvSpPr>
          <a:spLocks noChangeArrowheads="1"/>
        </xdr:cNvSpPr>
      </xdr:nvSpPr>
      <xdr:spPr bwMode="auto">
        <a:xfrm>
          <a:off x="9925050" y="1568450"/>
          <a:ext cx="95250" cy="88900"/>
        </a:xfrm>
        <a:prstGeom prst="ellipse">
          <a:avLst/>
        </a:prstGeom>
        <a:solidFill>
          <a:srgbClr val="FF0000"/>
        </a:solidFill>
        <a:ln w="9525">
          <a:solidFill>
            <a:srgbClr val="FF0000"/>
          </a:solidFill>
          <a:round/>
          <a:headEnd/>
          <a:tailEnd/>
        </a:ln>
      </xdr:spPr>
    </xdr:sp>
    <xdr:clientData/>
  </xdr:twoCellAnchor>
  <xdr:twoCellAnchor>
    <xdr:from>
      <xdr:col>15</xdr:col>
      <xdr:colOff>495300</xdr:colOff>
      <xdr:row>11</xdr:row>
      <xdr:rowOff>6350</xdr:rowOff>
    </xdr:from>
    <xdr:to>
      <xdr:col>15</xdr:col>
      <xdr:colOff>590550</xdr:colOff>
      <xdr:row>11</xdr:row>
      <xdr:rowOff>95250</xdr:rowOff>
    </xdr:to>
    <xdr:sp macro="" textlink="">
      <xdr:nvSpPr>
        <xdr:cNvPr id="501645" name="AutoShape 27">
          <a:extLst>
            <a:ext uri="{FF2B5EF4-FFF2-40B4-BE49-F238E27FC236}">
              <a16:creationId xmlns:a16="http://schemas.microsoft.com/office/drawing/2014/main" id="{DDD5674D-2EBE-4EAC-BC1B-FCAD04808AD5}"/>
            </a:ext>
          </a:extLst>
        </xdr:cNvPr>
        <xdr:cNvSpPr>
          <a:spLocks noChangeArrowheads="1"/>
        </xdr:cNvSpPr>
      </xdr:nvSpPr>
      <xdr:spPr bwMode="auto">
        <a:xfrm>
          <a:off x="9925050" y="1822450"/>
          <a:ext cx="95250" cy="8890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130175</xdr:colOff>
      <xdr:row>20</xdr:row>
      <xdr:rowOff>0</xdr:rowOff>
    </xdr:from>
    <xdr:ext cx="8645315" cy="185179"/>
    <xdr:sp macro="" textlink="">
      <xdr:nvSpPr>
        <xdr:cNvPr id="10268" name="Text Box 28">
          <a:extLst>
            <a:ext uri="{FF2B5EF4-FFF2-40B4-BE49-F238E27FC236}">
              <a16:creationId xmlns:a16="http://schemas.microsoft.com/office/drawing/2014/main" id="{3A4F178B-50F5-45BF-B04E-ED8B99FEE6D2}"/>
            </a:ext>
          </a:extLst>
        </xdr:cNvPr>
        <xdr:cNvSpPr txBox="1">
          <a:spLocks noChangeArrowheads="1"/>
        </xdr:cNvSpPr>
      </xdr:nvSpPr>
      <xdr:spPr bwMode="auto">
        <a:xfrm>
          <a:off x="758825" y="3302000"/>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130175</xdr:colOff>
      <xdr:row>21</xdr:row>
      <xdr:rowOff>79375</xdr:rowOff>
    </xdr:from>
    <xdr:ext cx="9785579" cy="185179"/>
    <xdr:sp macro="" textlink="">
      <xdr:nvSpPr>
        <xdr:cNvPr id="10269" name="Text Box 29">
          <a:extLst>
            <a:ext uri="{FF2B5EF4-FFF2-40B4-BE49-F238E27FC236}">
              <a16:creationId xmlns:a16="http://schemas.microsoft.com/office/drawing/2014/main" id="{C9CF0733-56DE-47C2-9D0D-D179004457FD}"/>
            </a:ext>
          </a:extLst>
        </xdr:cNvPr>
        <xdr:cNvSpPr txBox="1">
          <a:spLocks noChangeArrowheads="1"/>
        </xdr:cNvSpPr>
      </xdr:nvSpPr>
      <xdr:spPr bwMode="auto">
        <a:xfrm>
          <a:off x="828675" y="3686175"/>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130175</xdr:colOff>
      <xdr:row>22</xdr:row>
      <xdr:rowOff>155575</xdr:rowOff>
    </xdr:from>
    <xdr:ext cx="6028541" cy="192301"/>
    <xdr:sp macro="" textlink="">
      <xdr:nvSpPr>
        <xdr:cNvPr id="10270" name="Text Box 30">
          <a:extLst>
            <a:ext uri="{FF2B5EF4-FFF2-40B4-BE49-F238E27FC236}">
              <a16:creationId xmlns:a16="http://schemas.microsoft.com/office/drawing/2014/main" id="{BBCC8218-BD99-4216-BE86-D26E933411B0}"/>
            </a:ext>
          </a:extLst>
        </xdr:cNvPr>
        <xdr:cNvSpPr txBox="1">
          <a:spLocks noChangeArrowheads="1"/>
        </xdr:cNvSpPr>
      </xdr:nvSpPr>
      <xdr:spPr bwMode="auto">
        <a:xfrm>
          <a:off x="828675" y="393382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1</xdr:col>
      <xdr:colOff>130175</xdr:colOff>
      <xdr:row>24</xdr:row>
      <xdr:rowOff>76200</xdr:rowOff>
    </xdr:from>
    <xdr:ext cx="7304820" cy="185179"/>
    <xdr:sp macro="" textlink="">
      <xdr:nvSpPr>
        <xdr:cNvPr id="10271" name="Text Box 31">
          <a:extLst>
            <a:ext uri="{FF2B5EF4-FFF2-40B4-BE49-F238E27FC236}">
              <a16:creationId xmlns:a16="http://schemas.microsoft.com/office/drawing/2014/main" id="{D0759DF8-5ECD-4E13-9855-3B387D1B0B6C}"/>
            </a:ext>
          </a:extLst>
        </xdr:cNvPr>
        <xdr:cNvSpPr txBox="1">
          <a:spLocks noChangeArrowheads="1"/>
        </xdr:cNvSpPr>
      </xdr:nvSpPr>
      <xdr:spPr bwMode="auto">
        <a:xfrm>
          <a:off x="758825" y="4038600"/>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130175</xdr:colOff>
      <xdr:row>25</xdr:row>
      <xdr:rowOff>155575</xdr:rowOff>
    </xdr:from>
    <xdr:ext cx="9194584" cy="192301"/>
    <xdr:sp macro="" textlink="">
      <xdr:nvSpPr>
        <xdr:cNvPr id="10272" name="Text Box 32">
          <a:extLst>
            <a:ext uri="{FF2B5EF4-FFF2-40B4-BE49-F238E27FC236}">
              <a16:creationId xmlns:a16="http://schemas.microsoft.com/office/drawing/2014/main" id="{5CA1B063-01A1-4453-A888-3257DA353C59}"/>
            </a:ext>
          </a:extLst>
        </xdr:cNvPr>
        <xdr:cNvSpPr txBox="1">
          <a:spLocks noChangeArrowheads="1"/>
        </xdr:cNvSpPr>
      </xdr:nvSpPr>
      <xdr:spPr bwMode="auto">
        <a:xfrm>
          <a:off x="828675" y="4448175"/>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130175</xdr:colOff>
      <xdr:row>27</xdr:row>
      <xdr:rowOff>60325</xdr:rowOff>
    </xdr:from>
    <xdr:ext cx="6744864" cy="185179"/>
    <xdr:sp macro="" textlink="">
      <xdr:nvSpPr>
        <xdr:cNvPr id="10273" name="Text Box 33">
          <a:extLst>
            <a:ext uri="{FF2B5EF4-FFF2-40B4-BE49-F238E27FC236}">
              <a16:creationId xmlns:a16="http://schemas.microsoft.com/office/drawing/2014/main" id="{EFE3A807-184D-4085-85AE-6D5AC1A8941B}"/>
            </a:ext>
          </a:extLst>
        </xdr:cNvPr>
        <xdr:cNvSpPr txBox="1">
          <a:spLocks noChangeArrowheads="1"/>
        </xdr:cNvSpPr>
      </xdr:nvSpPr>
      <xdr:spPr bwMode="auto">
        <a:xfrm>
          <a:off x="828675" y="4695825"/>
          <a:ext cx="625370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xdr:from>
      <xdr:col>1</xdr:col>
      <xdr:colOff>69850</xdr:colOff>
      <xdr:row>29</xdr:row>
      <xdr:rowOff>41275</xdr:rowOff>
    </xdr:from>
    <xdr:to>
      <xdr:col>8</xdr:col>
      <xdr:colOff>320692</xdr:colOff>
      <xdr:row>31</xdr:row>
      <xdr:rowOff>19118</xdr:rowOff>
    </xdr:to>
    <xdr:sp macro="" textlink="">
      <xdr:nvSpPr>
        <xdr:cNvPr id="10274" name="Rectangle 34">
          <a:extLst>
            <a:ext uri="{FF2B5EF4-FFF2-40B4-BE49-F238E27FC236}">
              <a16:creationId xmlns:a16="http://schemas.microsoft.com/office/drawing/2014/main" id="{16169CF9-14C2-4C34-ACC2-0E558C0068F9}"/>
            </a:ext>
          </a:extLst>
        </xdr:cNvPr>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180975</xdr:colOff>
      <xdr:row>31</xdr:row>
      <xdr:rowOff>60325</xdr:rowOff>
    </xdr:from>
    <xdr:to>
      <xdr:col>5</xdr:col>
      <xdr:colOff>38155</xdr:colOff>
      <xdr:row>32</xdr:row>
      <xdr:rowOff>117475</xdr:rowOff>
    </xdr:to>
    <xdr:sp macro="" textlink="">
      <xdr:nvSpPr>
        <xdr:cNvPr id="10275" name="Text Box 35">
          <a:extLst>
            <a:ext uri="{FF2B5EF4-FFF2-40B4-BE49-F238E27FC236}">
              <a16:creationId xmlns:a16="http://schemas.microsoft.com/office/drawing/2014/main" id="{BB35F480-FB60-4280-9C20-21D75F04B876}"/>
            </a:ext>
          </a:extLst>
        </xdr:cNvPr>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142875</xdr:colOff>
      <xdr:row>31</xdr:row>
      <xdr:rowOff>41275</xdr:rowOff>
    </xdr:from>
    <xdr:to>
      <xdr:col>6</xdr:col>
      <xdr:colOff>212725</xdr:colOff>
      <xdr:row>32</xdr:row>
      <xdr:rowOff>146050</xdr:rowOff>
    </xdr:to>
    <xdr:sp macro="" textlink="">
      <xdr:nvSpPr>
        <xdr:cNvPr id="10276" name="Text Box 36">
          <a:extLst>
            <a:ext uri="{FF2B5EF4-FFF2-40B4-BE49-F238E27FC236}">
              <a16:creationId xmlns:a16="http://schemas.microsoft.com/office/drawing/2014/main" id="{8B56DBFD-1C0C-4263-AC74-1BD9D7998425}"/>
            </a:ext>
          </a:extLst>
        </xdr:cNvPr>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[0.96]</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30</xdr:row>
      <xdr:rowOff>117475</xdr:rowOff>
    </xdr:from>
    <xdr:to>
      <xdr:col>10</xdr:col>
      <xdr:colOff>520700</xdr:colOff>
      <xdr:row>32</xdr:row>
      <xdr:rowOff>38184</xdr:rowOff>
    </xdr:to>
    <xdr:sp macro="" textlink="">
      <xdr:nvSpPr>
        <xdr:cNvPr id="10277" name="Rectangle 37">
          <a:extLst>
            <a:ext uri="{FF2B5EF4-FFF2-40B4-BE49-F238E27FC236}">
              <a16:creationId xmlns:a16="http://schemas.microsoft.com/office/drawing/2014/main" id="{2FD23817-157C-43FF-B136-629E2234D044}"/>
            </a:ext>
          </a:extLst>
        </xdr:cNvPr>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31</xdr:row>
      <xdr:rowOff>136525</xdr:rowOff>
    </xdr:from>
    <xdr:to>
      <xdr:col>10</xdr:col>
      <xdr:colOff>520700</xdr:colOff>
      <xdr:row>33</xdr:row>
      <xdr:rowOff>57234</xdr:rowOff>
    </xdr:to>
    <xdr:sp macro="" textlink="">
      <xdr:nvSpPr>
        <xdr:cNvPr id="10278" name="Rectangle 38">
          <a:extLst>
            <a:ext uri="{FF2B5EF4-FFF2-40B4-BE49-F238E27FC236}">
              <a16:creationId xmlns:a16="http://schemas.microsoft.com/office/drawing/2014/main" id="{48F83DA4-4E10-407C-8611-EBFE502706FC}"/>
            </a:ext>
          </a:extLst>
        </xdr:cNvPr>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4/23</a:t>
          </a:r>
        </a:p>
      </xdr:txBody>
    </xdr:sp>
    <xdr:clientData/>
  </xdr:twoCellAnchor>
  <xdr:twoCellAnchor>
    <xdr:from>
      <xdr:col>11</xdr:col>
      <xdr:colOff>3175</xdr:colOff>
      <xdr:row>30</xdr:row>
      <xdr:rowOff>117475</xdr:rowOff>
    </xdr:from>
    <xdr:to>
      <xdr:col>12</xdr:col>
      <xdr:colOff>549275</xdr:colOff>
      <xdr:row>32</xdr:row>
      <xdr:rowOff>38184</xdr:rowOff>
    </xdr:to>
    <xdr:sp macro="" textlink="">
      <xdr:nvSpPr>
        <xdr:cNvPr id="10279" name="Rectangle 39">
          <a:extLst>
            <a:ext uri="{FF2B5EF4-FFF2-40B4-BE49-F238E27FC236}">
              <a16:creationId xmlns:a16="http://schemas.microsoft.com/office/drawing/2014/main" id="{9446396F-6907-4B6C-8AED-4EE65C1EB773}"/>
            </a:ext>
          </a:extLst>
        </xdr:cNvPr>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31</xdr:row>
      <xdr:rowOff>136525</xdr:rowOff>
    </xdr:from>
    <xdr:to>
      <xdr:col>12</xdr:col>
      <xdr:colOff>549275</xdr:colOff>
      <xdr:row>33</xdr:row>
      <xdr:rowOff>57234</xdr:rowOff>
    </xdr:to>
    <xdr:sp macro="" textlink="">
      <xdr:nvSpPr>
        <xdr:cNvPr id="10280" name="Rectangle 40">
          <a:extLst>
            <a:ext uri="{FF2B5EF4-FFF2-40B4-BE49-F238E27FC236}">
              <a16:creationId xmlns:a16="http://schemas.microsoft.com/office/drawing/2014/main" id="{9A2E7A31-F27E-4154-98FB-6A45D84091A9}"/>
            </a:ext>
          </a:extLst>
        </xdr:cNvPr>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0.49</a:t>
          </a:r>
        </a:p>
      </xdr:txBody>
    </xdr:sp>
    <xdr:clientData/>
  </xdr:twoCellAnchor>
  <xdr:twoCellAnchor>
    <xdr:from>
      <xdr:col>13</xdr:col>
      <xdr:colOff>92075</xdr:colOff>
      <xdr:row>30</xdr:row>
      <xdr:rowOff>117475</xdr:rowOff>
    </xdr:from>
    <xdr:to>
      <xdr:col>15</xdr:col>
      <xdr:colOff>35</xdr:colOff>
      <xdr:row>32</xdr:row>
      <xdr:rowOff>38184</xdr:rowOff>
    </xdr:to>
    <xdr:sp macro="" textlink="">
      <xdr:nvSpPr>
        <xdr:cNvPr id="10281" name="Rectangle 41">
          <a:extLst>
            <a:ext uri="{FF2B5EF4-FFF2-40B4-BE49-F238E27FC236}">
              <a16:creationId xmlns:a16="http://schemas.microsoft.com/office/drawing/2014/main" id="{B5A9761C-B1B2-45DE-B009-2FAF00A7D152}"/>
            </a:ext>
          </a:extLst>
        </xdr:cNvPr>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13</xdr:col>
      <xdr:colOff>92075</xdr:colOff>
      <xdr:row>31</xdr:row>
      <xdr:rowOff>136525</xdr:rowOff>
    </xdr:from>
    <xdr:to>
      <xdr:col>15</xdr:col>
      <xdr:colOff>35</xdr:colOff>
      <xdr:row>33</xdr:row>
      <xdr:rowOff>57234</xdr:rowOff>
    </xdr:to>
    <xdr:sp macro="" textlink="">
      <xdr:nvSpPr>
        <xdr:cNvPr id="10282" name="Rectangle 42">
          <a:extLst>
            <a:ext uri="{FF2B5EF4-FFF2-40B4-BE49-F238E27FC236}">
              <a16:creationId xmlns:a16="http://schemas.microsoft.com/office/drawing/2014/main" id="{8F639D1A-DE91-4CC6-AAA4-C785CF2F6244}"/>
            </a:ext>
          </a:extLst>
        </xdr:cNvPr>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0.79</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501661" name="Rectangle 43">
          <a:extLst>
            <a:ext uri="{FF2B5EF4-FFF2-40B4-BE49-F238E27FC236}">
              <a16:creationId xmlns:a16="http://schemas.microsoft.com/office/drawing/2014/main" id="{1702DAAF-A21C-4BDB-8A28-018F2B81B075}"/>
            </a:ext>
          </a:extLst>
        </xdr:cNvPr>
        <xdr:cNvSpPr>
          <a:spLocks noChangeArrowheads="1"/>
        </xdr:cNvSpPr>
      </xdr:nvSpPr>
      <xdr:spPr bwMode="auto">
        <a:xfrm>
          <a:off x="6985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33</xdr:row>
      <xdr:rowOff>120650</xdr:rowOff>
    </xdr:from>
    <xdr:to>
      <xdr:col>17</xdr:col>
      <xdr:colOff>374650</xdr:colOff>
      <xdr:row>47</xdr:row>
      <xdr:rowOff>127000</xdr:rowOff>
    </xdr:to>
    <xdr:sp macro="" textlink="">
      <xdr:nvSpPr>
        <xdr:cNvPr id="501662" name="Rectangle 44">
          <a:extLst>
            <a:ext uri="{FF2B5EF4-FFF2-40B4-BE49-F238E27FC236}">
              <a16:creationId xmlns:a16="http://schemas.microsoft.com/office/drawing/2014/main" id="{86184C77-8729-429F-A81F-7B0434E159D5}"/>
            </a:ext>
          </a:extLst>
        </xdr:cNvPr>
        <xdr:cNvSpPr>
          <a:spLocks noChangeArrowheads="1"/>
        </xdr:cNvSpPr>
      </xdr:nvSpPr>
      <xdr:spPr bwMode="auto">
        <a:xfrm>
          <a:off x="5524500" y="55689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33</xdr:row>
      <xdr:rowOff>117475</xdr:rowOff>
    </xdr:from>
    <xdr:to>
      <xdr:col>14</xdr:col>
      <xdr:colOff>212725</xdr:colOff>
      <xdr:row>35</xdr:row>
      <xdr:rowOff>22225</xdr:rowOff>
    </xdr:to>
    <xdr:sp macro="" textlink="">
      <xdr:nvSpPr>
        <xdr:cNvPr id="10285" name="Rectangle 45">
          <a:extLst>
            <a:ext uri="{FF2B5EF4-FFF2-40B4-BE49-F238E27FC236}">
              <a16:creationId xmlns:a16="http://schemas.microsoft.com/office/drawing/2014/main" id="{28E84147-20FC-4B62-9C2E-7A94F50FA2DE}"/>
            </a:ext>
          </a:extLst>
        </xdr:cNvPr>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619125</xdr:colOff>
      <xdr:row>35</xdr:row>
      <xdr:rowOff>88900</xdr:rowOff>
    </xdr:from>
    <xdr:to>
      <xdr:col>17</xdr:col>
      <xdr:colOff>250825</xdr:colOff>
      <xdr:row>47</xdr:row>
      <xdr:rowOff>60325</xdr:rowOff>
    </xdr:to>
    <xdr:sp macro="" textlink="" fLocksText="0">
      <xdr:nvSpPr>
        <xdr:cNvPr id="10286" name="Text Box 46">
          <a:extLst>
            <a:ext uri="{FF2B5EF4-FFF2-40B4-BE49-F238E27FC236}">
              <a16:creationId xmlns:a16="http://schemas.microsoft.com/office/drawing/2014/main" id="{1022CC92-8B6E-4893-9A51-29E0576952C4}"/>
            </a:ext>
          </a:extLst>
        </xdr:cNvPr>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300" b="0" i="0" u="none" strike="noStrike" baseline="0">
              <a:solidFill>
                <a:srgbClr val="000000"/>
              </a:solidFill>
              <a:latin typeface="+mn-ea"/>
              <a:ea typeface="+mn-ea"/>
            </a:rPr>
            <a:t>　基準財政収入額のうち固定資産税が、土地及び家屋は平成</a:t>
          </a:r>
          <a:r>
            <a:rPr lang="en-US" altLang="ja-JP" sz="1300" b="0" i="0" u="none" strike="noStrike" baseline="0">
              <a:solidFill>
                <a:srgbClr val="000000"/>
              </a:solidFill>
              <a:latin typeface="+mn-ea"/>
              <a:ea typeface="+mn-ea"/>
            </a:rPr>
            <a:t>24</a:t>
          </a:r>
          <a:r>
            <a:rPr lang="ja-JP" altLang="en-US" sz="1300" b="0" i="0" u="none" strike="noStrike" baseline="0">
              <a:solidFill>
                <a:srgbClr val="000000"/>
              </a:solidFill>
              <a:latin typeface="+mn-ea"/>
              <a:ea typeface="+mn-ea"/>
            </a:rPr>
            <a:t>年度評価替えに伴い、償却資産は大手企業の設備投資の鈍化により、それぞれ減収となった。そのため、単年度財政力指数は前年度比</a:t>
          </a:r>
          <a:r>
            <a:rPr lang="en-US" altLang="ja-JP" sz="1300" b="0" i="0" u="none" strike="noStrike" baseline="0">
              <a:solidFill>
                <a:srgbClr val="000000"/>
              </a:solidFill>
              <a:latin typeface="+mn-ea"/>
              <a:ea typeface="+mn-ea"/>
            </a:rPr>
            <a:t>0.1</a:t>
          </a:r>
          <a:r>
            <a:rPr lang="ja-JP" altLang="en-US" sz="1300" b="0" i="0" u="none" strike="noStrike" baseline="0">
              <a:solidFill>
                <a:srgbClr val="000000"/>
              </a:solidFill>
              <a:latin typeface="+mn-ea"/>
              <a:ea typeface="+mn-ea"/>
            </a:rPr>
            <a:t>ポイント減少した</a:t>
          </a:r>
          <a:r>
            <a:rPr lang="en-US" altLang="ja-JP" sz="1300" b="0" i="0" u="none" strike="noStrike" baseline="0">
              <a:solidFill>
                <a:srgbClr val="000000"/>
              </a:solidFill>
              <a:latin typeface="+mn-ea"/>
              <a:ea typeface="+mn-ea"/>
            </a:rPr>
            <a:t>0.96</a:t>
          </a:r>
          <a:r>
            <a:rPr lang="ja-JP" altLang="en-US" sz="1300" b="0" i="0" u="none" strike="noStrike" baseline="0">
              <a:solidFill>
                <a:srgbClr val="000000"/>
              </a:solidFill>
              <a:latin typeface="+mn-ea"/>
              <a:ea typeface="+mn-ea"/>
            </a:rPr>
            <a:t>となり、平成</a:t>
          </a:r>
          <a:r>
            <a:rPr lang="en-US" altLang="ja-JP" sz="1300" b="0" i="0" u="none" strike="noStrike" baseline="0">
              <a:solidFill>
                <a:srgbClr val="000000"/>
              </a:solidFill>
              <a:latin typeface="+mn-ea"/>
              <a:ea typeface="+mn-ea"/>
            </a:rPr>
            <a:t>22</a:t>
          </a:r>
          <a:r>
            <a:rPr lang="ja-JP" altLang="en-US" sz="1300" b="0" i="0" u="none" strike="noStrike" baseline="0">
              <a:solidFill>
                <a:srgbClr val="000000"/>
              </a:solidFill>
              <a:latin typeface="+mn-ea"/>
              <a:ea typeface="+mn-ea"/>
            </a:rPr>
            <a:t>年度から平成</a:t>
          </a:r>
          <a:r>
            <a:rPr lang="en-US" altLang="ja-JP" sz="1300" b="0" i="0" u="none" strike="noStrike" baseline="0">
              <a:solidFill>
                <a:srgbClr val="000000"/>
              </a:solidFill>
              <a:latin typeface="+mn-ea"/>
              <a:ea typeface="+mn-ea"/>
            </a:rPr>
            <a:t>24</a:t>
          </a:r>
          <a:r>
            <a:rPr lang="ja-JP" altLang="en-US" sz="1300" b="0" i="0" u="none" strike="noStrike" baseline="0">
              <a:solidFill>
                <a:srgbClr val="000000"/>
              </a:solidFill>
              <a:latin typeface="+mn-ea"/>
              <a:ea typeface="+mn-ea"/>
            </a:rPr>
            <a:t>年度の</a:t>
          </a:r>
          <a:r>
            <a:rPr lang="en-US" altLang="ja-JP" sz="1300" b="0" i="0" u="none" strike="noStrike" baseline="0">
              <a:solidFill>
                <a:srgbClr val="000000"/>
              </a:solidFill>
              <a:latin typeface="+mn-ea"/>
              <a:ea typeface="+mn-ea"/>
            </a:rPr>
            <a:t>3</a:t>
          </a:r>
          <a:r>
            <a:rPr lang="ja-JP" altLang="en-US" sz="1300" b="0" i="0" u="none" strike="noStrike" baseline="0">
              <a:solidFill>
                <a:srgbClr val="000000"/>
              </a:solidFill>
              <a:latin typeface="+mn-ea"/>
              <a:ea typeface="+mn-ea"/>
            </a:rPr>
            <a:t>ヵ年平均の財政力指数も</a:t>
          </a:r>
          <a:r>
            <a:rPr lang="en-US" altLang="ja-JP" sz="1300" b="0" i="0" u="none" strike="noStrike" baseline="0">
              <a:solidFill>
                <a:srgbClr val="000000"/>
              </a:solidFill>
              <a:latin typeface="+mn-ea"/>
              <a:ea typeface="+mn-ea"/>
            </a:rPr>
            <a:t>0.3</a:t>
          </a:r>
          <a:r>
            <a:rPr lang="ja-JP" altLang="en-US" sz="1300" b="0" i="0" u="none" strike="noStrike" baseline="0">
              <a:solidFill>
                <a:srgbClr val="000000"/>
              </a:solidFill>
              <a:latin typeface="+mn-ea"/>
              <a:ea typeface="+mn-ea"/>
            </a:rPr>
            <a:t>ポイント減少した。</a:t>
          </a:r>
          <a:endParaRPr lang="en-US" altLang="ja-JP" sz="1300" b="0" i="0" u="none" strike="noStrike" baseline="0">
            <a:solidFill>
              <a:srgbClr val="000000"/>
            </a:solidFill>
            <a:latin typeface="+mn-ea"/>
            <a:ea typeface="+mn-ea"/>
          </a:endParaRPr>
        </a:p>
        <a:p>
          <a:pPr algn="l" rtl="0">
            <a:lnSpc>
              <a:spcPts val="1300"/>
            </a:lnSpc>
            <a:defRPr sz="1000"/>
          </a:pPr>
          <a:r>
            <a:rPr lang="ja-JP" altLang="en-US" sz="1300" b="0" i="0" u="none" strike="noStrike" baseline="0">
              <a:solidFill>
                <a:srgbClr val="000000"/>
              </a:solidFill>
              <a:latin typeface="+mn-ea"/>
              <a:ea typeface="+mn-ea"/>
            </a:rPr>
            <a:t>　今後も税収の大幅な増収は見込めず、基準財政収入額の伸び悩みが予測されるため、町税収入増加に向けての取組や補助金等の特定財源の確保、売却可能資産の積極的な売却により歳入確保を図る。</a:t>
          </a:r>
        </a:p>
      </xdr:txBody>
    </xdr:sp>
    <xdr:clientData/>
  </xdr:twoCellAnchor>
  <xdr:twoCellAnchor>
    <xdr:from>
      <xdr:col>1</xdr:col>
      <xdr:colOff>69850</xdr:colOff>
      <xdr:row>47</xdr:row>
      <xdr:rowOff>127000</xdr:rowOff>
    </xdr:from>
    <xdr:to>
      <xdr:col>8</xdr:col>
      <xdr:colOff>323850</xdr:colOff>
      <xdr:row>47</xdr:row>
      <xdr:rowOff>127000</xdr:rowOff>
    </xdr:to>
    <xdr:sp macro="" textlink="">
      <xdr:nvSpPr>
        <xdr:cNvPr id="501665" name="Line 47">
          <a:extLst>
            <a:ext uri="{FF2B5EF4-FFF2-40B4-BE49-F238E27FC236}">
              <a16:creationId xmlns:a16="http://schemas.microsoft.com/office/drawing/2014/main" id="{90F281ED-C5DA-4650-8877-0C1F192746F7}"/>
            </a:ext>
          </a:extLst>
        </xdr:cNvPr>
        <xdr:cNvSpPr>
          <a:spLocks noChangeShapeType="1"/>
        </xdr:cNvSpPr>
      </xdr:nvSpPr>
      <xdr:spPr bwMode="auto">
        <a:xfrm>
          <a:off x="6985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69850</xdr:colOff>
      <xdr:row>48</xdr:row>
      <xdr:rowOff>57150</xdr:rowOff>
    </xdr:to>
    <xdr:sp macro="" textlink="">
      <xdr:nvSpPr>
        <xdr:cNvPr id="10288" name="Text Box 48">
          <a:extLst>
            <a:ext uri="{FF2B5EF4-FFF2-40B4-BE49-F238E27FC236}">
              <a16:creationId xmlns:a16="http://schemas.microsoft.com/office/drawing/2014/main" id="{113E9400-5B6A-4441-A3E4-29AE070BB381}"/>
            </a:ext>
          </a:extLst>
        </xdr:cNvPr>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0.00</a:t>
          </a:r>
        </a:p>
      </xdr:txBody>
    </xdr:sp>
    <xdr:clientData/>
  </xdr:twoCellAnchor>
  <xdr:twoCellAnchor>
    <xdr:from>
      <xdr:col>1</xdr:col>
      <xdr:colOff>69850</xdr:colOff>
      <xdr:row>45</xdr:row>
      <xdr:rowOff>127000</xdr:rowOff>
    </xdr:from>
    <xdr:to>
      <xdr:col>8</xdr:col>
      <xdr:colOff>323850</xdr:colOff>
      <xdr:row>45</xdr:row>
      <xdr:rowOff>127000</xdr:rowOff>
    </xdr:to>
    <xdr:sp macro="" textlink="">
      <xdr:nvSpPr>
        <xdr:cNvPr id="501667" name="Line 49">
          <a:extLst>
            <a:ext uri="{FF2B5EF4-FFF2-40B4-BE49-F238E27FC236}">
              <a16:creationId xmlns:a16="http://schemas.microsoft.com/office/drawing/2014/main" id="{54B9A2DA-862E-4AC0-ACD2-E414CA97AB6D}"/>
            </a:ext>
          </a:extLst>
        </xdr:cNvPr>
        <xdr:cNvSpPr>
          <a:spLocks noChangeShapeType="1"/>
        </xdr:cNvSpPr>
      </xdr:nvSpPr>
      <xdr:spPr bwMode="auto">
        <a:xfrm>
          <a:off x="698500" y="75565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69850</xdr:colOff>
      <xdr:row>46</xdr:row>
      <xdr:rowOff>57150</xdr:rowOff>
    </xdr:to>
    <xdr:sp macro="" textlink="">
      <xdr:nvSpPr>
        <xdr:cNvPr id="10290" name="Text Box 50">
          <a:extLst>
            <a:ext uri="{FF2B5EF4-FFF2-40B4-BE49-F238E27FC236}">
              <a16:creationId xmlns:a16="http://schemas.microsoft.com/office/drawing/2014/main" id="{68B0C6DA-113E-4F45-A84A-149684113D69}"/>
            </a:ext>
          </a:extLst>
        </xdr:cNvPr>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0.20</a:t>
          </a:r>
        </a:p>
      </xdr:txBody>
    </xdr:sp>
    <xdr:clientData/>
  </xdr:twoCellAnchor>
  <xdr:twoCellAnchor>
    <xdr:from>
      <xdr:col>1</xdr:col>
      <xdr:colOff>69850</xdr:colOff>
      <xdr:row>43</xdr:row>
      <xdr:rowOff>127000</xdr:rowOff>
    </xdr:from>
    <xdr:to>
      <xdr:col>8</xdr:col>
      <xdr:colOff>323850</xdr:colOff>
      <xdr:row>43</xdr:row>
      <xdr:rowOff>127000</xdr:rowOff>
    </xdr:to>
    <xdr:sp macro="" textlink="">
      <xdr:nvSpPr>
        <xdr:cNvPr id="501669" name="Line 51">
          <a:extLst>
            <a:ext uri="{FF2B5EF4-FFF2-40B4-BE49-F238E27FC236}">
              <a16:creationId xmlns:a16="http://schemas.microsoft.com/office/drawing/2014/main" id="{539EF8F7-CA42-4D88-8B0D-84A42C07B1BC}"/>
            </a:ext>
          </a:extLst>
        </xdr:cNvPr>
        <xdr:cNvSpPr>
          <a:spLocks noChangeShapeType="1"/>
        </xdr:cNvSpPr>
      </xdr:nvSpPr>
      <xdr:spPr bwMode="auto">
        <a:xfrm>
          <a:off x="698500" y="7226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69850</xdr:colOff>
      <xdr:row>44</xdr:row>
      <xdr:rowOff>57150</xdr:rowOff>
    </xdr:to>
    <xdr:sp macro="" textlink="">
      <xdr:nvSpPr>
        <xdr:cNvPr id="10292" name="Text Box 52">
          <a:extLst>
            <a:ext uri="{FF2B5EF4-FFF2-40B4-BE49-F238E27FC236}">
              <a16:creationId xmlns:a16="http://schemas.microsoft.com/office/drawing/2014/main" id="{58D19B27-7E0F-4FE9-B9E6-0789EE6EC1B9}"/>
            </a:ext>
          </a:extLst>
        </xdr:cNvPr>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0.40</a:t>
          </a:r>
        </a:p>
      </xdr:txBody>
    </xdr:sp>
    <xdr:clientData/>
  </xdr:twoCellAnchor>
  <xdr:twoCellAnchor>
    <xdr:from>
      <xdr:col>1</xdr:col>
      <xdr:colOff>69850</xdr:colOff>
      <xdr:row>41</xdr:row>
      <xdr:rowOff>120650</xdr:rowOff>
    </xdr:from>
    <xdr:to>
      <xdr:col>8</xdr:col>
      <xdr:colOff>323850</xdr:colOff>
      <xdr:row>41</xdr:row>
      <xdr:rowOff>120650</xdr:rowOff>
    </xdr:to>
    <xdr:sp macro="" textlink="">
      <xdr:nvSpPr>
        <xdr:cNvPr id="501671" name="Line 53">
          <a:extLst>
            <a:ext uri="{FF2B5EF4-FFF2-40B4-BE49-F238E27FC236}">
              <a16:creationId xmlns:a16="http://schemas.microsoft.com/office/drawing/2014/main" id="{0AB2378C-021D-471E-840C-0093E482587C}"/>
            </a:ext>
          </a:extLst>
        </xdr:cNvPr>
        <xdr:cNvSpPr>
          <a:spLocks noChangeShapeType="1"/>
        </xdr:cNvSpPr>
      </xdr:nvSpPr>
      <xdr:spPr bwMode="auto">
        <a:xfrm>
          <a:off x="698500" y="68897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3175</xdr:rowOff>
    </xdr:from>
    <xdr:to>
      <xdr:col>1</xdr:col>
      <xdr:colOff>69850</xdr:colOff>
      <xdr:row>42</xdr:row>
      <xdr:rowOff>41275</xdr:rowOff>
    </xdr:to>
    <xdr:sp macro="" textlink="">
      <xdr:nvSpPr>
        <xdr:cNvPr id="10294" name="Text Box 54">
          <a:extLst>
            <a:ext uri="{FF2B5EF4-FFF2-40B4-BE49-F238E27FC236}">
              <a16:creationId xmlns:a16="http://schemas.microsoft.com/office/drawing/2014/main" id="{A84BBB8D-61A1-4E76-9754-0D8159003AF3}"/>
            </a:ext>
          </a:extLst>
        </xdr:cNvPr>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0.60</a:t>
          </a:r>
        </a:p>
      </xdr:txBody>
    </xdr:sp>
    <xdr:clientData/>
  </xdr:twoCellAnchor>
  <xdr:twoCellAnchor>
    <xdr:from>
      <xdr:col>1</xdr:col>
      <xdr:colOff>69850</xdr:colOff>
      <xdr:row>39</xdr:row>
      <xdr:rowOff>120650</xdr:rowOff>
    </xdr:from>
    <xdr:to>
      <xdr:col>8</xdr:col>
      <xdr:colOff>323850</xdr:colOff>
      <xdr:row>39</xdr:row>
      <xdr:rowOff>120650</xdr:rowOff>
    </xdr:to>
    <xdr:sp macro="" textlink="">
      <xdr:nvSpPr>
        <xdr:cNvPr id="501673" name="Line 55">
          <a:extLst>
            <a:ext uri="{FF2B5EF4-FFF2-40B4-BE49-F238E27FC236}">
              <a16:creationId xmlns:a16="http://schemas.microsoft.com/office/drawing/2014/main" id="{0B51E674-3680-4428-90C1-91894C6CBD72}"/>
            </a:ext>
          </a:extLst>
        </xdr:cNvPr>
        <xdr:cNvSpPr>
          <a:spLocks noChangeShapeType="1"/>
        </xdr:cNvSpPr>
      </xdr:nvSpPr>
      <xdr:spPr bwMode="auto">
        <a:xfrm>
          <a:off x="698500" y="6559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3175</xdr:rowOff>
    </xdr:from>
    <xdr:to>
      <xdr:col>1</xdr:col>
      <xdr:colOff>69850</xdr:colOff>
      <xdr:row>40</xdr:row>
      <xdr:rowOff>41275</xdr:rowOff>
    </xdr:to>
    <xdr:sp macro="" textlink="">
      <xdr:nvSpPr>
        <xdr:cNvPr id="10296" name="Text Box 56">
          <a:extLst>
            <a:ext uri="{FF2B5EF4-FFF2-40B4-BE49-F238E27FC236}">
              <a16:creationId xmlns:a16="http://schemas.microsoft.com/office/drawing/2014/main" id="{9224BB42-822A-4E22-8A5A-3EC2E0E4E844}"/>
            </a:ext>
          </a:extLst>
        </xdr:cNvPr>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0.80</a:t>
          </a:r>
        </a:p>
      </xdr:txBody>
    </xdr:sp>
    <xdr:clientData/>
  </xdr:twoCellAnchor>
  <xdr:twoCellAnchor>
    <xdr:from>
      <xdr:col>1</xdr:col>
      <xdr:colOff>69850</xdr:colOff>
      <xdr:row>37</xdr:row>
      <xdr:rowOff>120650</xdr:rowOff>
    </xdr:from>
    <xdr:to>
      <xdr:col>8</xdr:col>
      <xdr:colOff>323850</xdr:colOff>
      <xdr:row>37</xdr:row>
      <xdr:rowOff>120650</xdr:rowOff>
    </xdr:to>
    <xdr:sp macro="" textlink="">
      <xdr:nvSpPr>
        <xdr:cNvPr id="501675" name="Line 57">
          <a:extLst>
            <a:ext uri="{FF2B5EF4-FFF2-40B4-BE49-F238E27FC236}">
              <a16:creationId xmlns:a16="http://schemas.microsoft.com/office/drawing/2014/main" id="{C65D09FB-0E57-4F02-9B5C-F431A30BDDD3}"/>
            </a:ext>
          </a:extLst>
        </xdr:cNvPr>
        <xdr:cNvSpPr>
          <a:spLocks noChangeShapeType="1"/>
        </xdr:cNvSpPr>
      </xdr:nvSpPr>
      <xdr:spPr bwMode="auto">
        <a:xfrm>
          <a:off x="698500" y="6229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3175</xdr:rowOff>
    </xdr:from>
    <xdr:to>
      <xdr:col>1</xdr:col>
      <xdr:colOff>69850</xdr:colOff>
      <xdr:row>38</xdr:row>
      <xdr:rowOff>41275</xdr:rowOff>
    </xdr:to>
    <xdr:sp macro="" textlink="">
      <xdr:nvSpPr>
        <xdr:cNvPr id="10298" name="Text Box 58">
          <a:extLst>
            <a:ext uri="{FF2B5EF4-FFF2-40B4-BE49-F238E27FC236}">
              <a16:creationId xmlns:a16="http://schemas.microsoft.com/office/drawing/2014/main" id="{226017BD-4094-4EFC-8871-58A9E5D46930}"/>
            </a:ext>
          </a:extLst>
        </xdr:cNvPr>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69850</xdr:colOff>
      <xdr:row>35</xdr:row>
      <xdr:rowOff>120650</xdr:rowOff>
    </xdr:from>
    <xdr:to>
      <xdr:col>8</xdr:col>
      <xdr:colOff>323850</xdr:colOff>
      <xdr:row>35</xdr:row>
      <xdr:rowOff>120650</xdr:rowOff>
    </xdr:to>
    <xdr:sp macro="" textlink="">
      <xdr:nvSpPr>
        <xdr:cNvPr id="501677" name="Line 59">
          <a:extLst>
            <a:ext uri="{FF2B5EF4-FFF2-40B4-BE49-F238E27FC236}">
              <a16:creationId xmlns:a16="http://schemas.microsoft.com/office/drawing/2014/main" id="{84CF668B-1D62-45A1-85B0-B621FDFB0DC1}"/>
            </a:ext>
          </a:extLst>
        </xdr:cNvPr>
        <xdr:cNvSpPr>
          <a:spLocks noChangeShapeType="1"/>
        </xdr:cNvSpPr>
      </xdr:nvSpPr>
      <xdr:spPr bwMode="auto">
        <a:xfrm>
          <a:off x="698500" y="589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3175</xdr:rowOff>
    </xdr:from>
    <xdr:to>
      <xdr:col>1</xdr:col>
      <xdr:colOff>69850</xdr:colOff>
      <xdr:row>36</xdr:row>
      <xdr:rowOff>41275</xdr:rowOff>
    </xdr:to>
    <xdr:sp macro="" textlink="">
      <xdr:nvSpPr>
        <xdr:cNvPr id="10300" name="Text Box 60">
          <a:extLst>
            <a:ext uri="{FF2B5EF4-FFF2-40B4-BE49-F238E27FC236}">
              <a16:creationId xmlns:a16="http://schemas.microsoft.com/office/drawing/2014/main" id="{DBEB70A5-F2DD-408E-9411-E3EBAF226AE0}"/>
            </a:ext>
          </a:extLst>
        </xdr:cNvPr>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69850</xdr:colOff>
      <xdr:row>33</xdr:row>
      <xdr:rowOff>120650</xdr:rowOff>
    </xdr:from>
    <xdr:to>
      <xdr:col>8</xdr:col>
      <xdr:colOff>323850</xdr:colOff>
      <xdr:row>33</xdr:row>
      <xdr:rowOff>120650</xdr:rowOff>
    </xdr:to>
    <xdr:sp macro="" textlink="">
      <xdr:nvSpPr>
        <xdr:cNvPr id="501679" name="Line 61">
          <a:extLst>
            <a:ext uri="{FF2B5EF4-FFF2-40B4-BE49-F238E27FC236}">
              <a16:creationId xmlns:a16="http://schemas.microsoft.com/office/drawing/2014/main" id="{67F7EDD3-8121-408B-82F2-C37DC4DC5BE0}"/>
            </a:ext>
          </a:extLst>
        </xdr:cNvPr>
        <xdr:cNvSpPr>
          <a:spLocks noChangeShapeType="1"/>
        </xdr:cNvSpPr>
      </xdr:nvSpPr>
      <xdr:spPr bwMode="auto">
        <a:xfrm>
          <a:off x="6985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3175</xdr:rowOff>
    </xdr:from>
    <xdr:to>
      <xdr:col>1</xdr:col>
      <xdr:colOff>69850</xdr:colOff>
      <xdr:row>34</xdr:row>
      <xdr:rowOff>41275</xdr:rowOff>
    </xdr:to>
    <xdr:sp macro="" textlink="">
      <xdr:nvSpPr>
        <xdr:cNvPr id="10302" name="Text Box 62">
          <a:extLst>
            <a:ext uri="{FF2B5EF4-FFF2-40B4-BE49-F238E27FC236}">
              <a16:creationId xmlns:a16="http://schemas.microsoft.com/office/drawing/2014/main" id="{4A2069D4-D8E5-4BAB-8E6A-D906731AFE40}"/>
            </a:ext>
          </a:extLst>
        </xdr:cNvPr>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a:t>
          </a:r>
        </a:p>
      </xdr:txBody>
    </xdr:sp>
    <xdr:clientData/>
  </xdr:twoCellAnchor>
  <xdr:twoCellAnchor>
    <xdr:from>
      <xdr:col>1</xdr:col>
      <xdr:colOff>69850</xdr:colOff>
      <xdr:row>33</xdr:row>
      <xdr:rowOff>120650</xdr:rowOff>
    </xdr:from>
    <xdr:to>
      <xdr:col>8</xdr:col>
      <xdr:colOff>323850</xdr:colOff>
      <xdr:row>47</xdr:row>
      <xdr:rowOff>127000</xdr:rowOff>
    </xdr:to>
    <xdr:sp macro="" textlink="">
      <xdr:nvSpPr>
        <xdr:cNvPr id="501681" name="財政力グラフ枠">
          <a:extLst>
            <a:ext uri="{FF2B5EF4-FFF2-40B4-BE49-F238E27FC236}">
              <a16:creationId xmlns:a16="http://schemas.microsoft.com/office/drawing/2014/main" id="{4B4BC5AD-5D36-48D9-B54E-2F358186B90B}"/>
            </a:ext>
          </a:extLst>
        </xdr:cNvPr>
        <xdr:cNvSpPr>
          <a:spLocks noChangeArrowheads="1"/>
        </xdr:cNvSpPr>
      </xdr:nvSpPr>
      <xdr:spPr bwMode="auto">
        <a:xfrm>
          <a:off x="6985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36</xdr:row>
      <xdr:rowOff>139700</xdr:rowOff>
    </xdr:from>
    <xdr:to>
      <xdr:col>7</xdr:col>
      <xdr:colOff>139700</xdr:colOff>
      <xdr:row>45</xdr:row>
      <xdr:rowOff>44450</xdr:rowOff>
    </xdr:to>
    <xdr:sp macro="" textlink="">
      <xdr:nvSpPr>
        <xdr:cNvPr id="501682" name="Line 64">
          <a:extLst>
            <a:ext uri="{FF2B5EF4-FFF2-40B4-BE49-F238E27FC236}">
              <a16:creationId xmlns:a16="http://schemas.microsoft.com/office/drawing/2014/main" id="{06ECD9DF-3D43-4B81-8E50-6A92C1C0DBD9}"/>
            </a:ext>
          </a:extLst>
        </xdr:cNvPr>
        <xdr:cNvSpPr>
          <a:spLocks noChangeShapeType="1"/>
        </xdr:cNvSpPr>
      </xdr:nvSpPr>
      <xdr:spPr bwMode="auto">
        <a:xfrm flipV="1">
          <a:off x="4540250" y="6083300"/>
          <a:ext cx="0" cy="13906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45</xdr:row>
      <xdr:rowOff>41275</xdr:rowOff>
    </xdr:from>
    <xdr:to>
      <xdr:col>8</xdr:col>
      <xdr:colOff>282575</xdr:colOff>
      <xdr:row>46</xdr:row>
      <xdr:rowOff>79375</xdr:rowOff>
    </xdr:to>
    <xdr:sp macro="" textlink="">
      <xdr:nvSpPr>
        <xdr:cNvPr id="10305" name="財政力最小値テキスト">
          <a:extLst>
            <a:ext uri="{FF2B5EF4-FFF2-40B4-BE49-F238E27FC236}">
              <a16:creationId xmlns:a16="http://schemas.microsoft.com/office/drawing/2014/main" id="{6C4ECEE3-0E95-412C-A944-70D32C950A45}"/>
            </a:ext>
          </a:extLst>
        </xdr:cNvPr>
        <xdr:cNvSpPr txBox="1">
          <a:spLocks noChangeArrowheads="1"/>
        </xdr:cNvSpPr>
      </xdr:nvSpPr>
      <xdr:spPr bwMode="auto">
        <a:xfrm>
          <a:off x="5038725" y="7762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0.25</a:t>
          </a:r>
        </a:p>
      </xdr:txBody>
    </xdr:sp>
    <xdr:clientData/>
  </xdr:twoCellAnchor>
  <xdr:twoCellAnchor>
    <xdr:from>
      <xdr:col>7</xdr:col>
      <xdr:colOff>63500</xdr:colOff>
      <xdr:row>45</xdr:row>
      <xdr:rowOff>44450</xdr:rowOff>
    </xdr:from>
    <xdr:to>
      <xdr:col>7</xdr:col>
      <xdr:colOff>222250</xdr:colOff>
      <xdr:row>45</xdr:row>
      <xdr:rowOff>44450</xdr:rowOff>
    </xdr:to>
    <xdr:sp macro="" textlink="">
      <xdr:nvSpPr>
        <xdr:cNvPr id="501684" name="Line 66">
          <a:extLst>
            <a:ext uri="{FF2B5EF4-FFF2-40B4-BE49-F238E27FC236}">
              <a16:creationId xmlns:a16="http://schemas.microsoft.com/office/drawing/2014/main" id="{73E945D9-93AC-4D66-9BB2-1F0F7A191803}"/>
            </a:ext>
          </a:extLst>
        </xdr:cNvPr>
        <xdr:cNvSpPr>
          <a:spLocks noChangeShapeType="1"/>
        </xdr:cNvSpPr>
      </xdr:nvSpPr>
      <xdr:spPr bwMode="auto">
        <a:xfrm>
          <a:off x="4464050" y="74739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35</xdr:row>
      <xdr:rowOff>79375</xdr:rowOff>
    </xdr:from>
    <xdr:to>
      <xdr:col>8</xdr:col>
      <xdr:colOff>282575</xdr:colOff>
      <xdr:row>36</xdr:row>
      <xdr:rowOff>117475</xdr:rowOff>
    </xdr:to>
    <xdr:sp macro="" textlink="">
      <xdr:nvSpPr>
        <xdr:cNvPr id="10307" name="財政力最大値テキスト">
          <a:extLst>
            <a:ext uri="{FF2B5EF4-FFF2-40B4-BE49-F238E27FC236}">
              <a16:creationId xmlns:a16="http://schemas.microsoft.com/office/drawing/2014/main" id="{252947B4-290F-48A8-AB30-2AE6E1771421}"/>
            </a:ext>
          </a:extLst>
        </xdr:cNvPr>
        <xdr:cNvSpPr txBox="1">
          <a:spLocks noChangeArrowheads="1"/>
        </xdr:cNvSpPr>
      </xdr:nvSpPr>
      <xdr:spPr bwMode="auto">
        <a:xfrm>
          <a:off x="5038725" y="608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1.09</a:t>
          </a:r>
        </a:p>
      </xdr:txBody>
    </xdr:sp>
    <xdr:clientData/>
  </xdr:twoCellAnchor>
  <xdr:twoCellAnchor>
    <xdr:from>
      <xdr:col>7</xdr:col>
      <xdr:colOff>63500</xdr:colOff>
      <xdr:row>36</xdr:row>
      <xdr:rowOff>139700</xdr:rowOff>
    </xdr:from>
    <xdr:to>
      <xdr:col>7</xdr:col>
      <xdr:colOff>222250</xdr:colOff>
      <xdr:row>36</xdr:row>
      <xdr:rowOff>139700</xdr:rowOff>
    </xdr:to>
    <xdr:sp macro="" textlink="">
      <xdr:nvSpPr>
        <xdr:cNvPr id="501686" name="Line 68">
          <a:extLst>
            <a:ext uri="{FF2B5EF4-FFF2-40B4-BE49-F238E27FC236}">
              <a16:creationId xmlns:a16="http://schemas.microsoft.com/office/drawing/2014/main" id="{B42EA6B4-5FF0-4764-9D0A-4B415CB3A08C}"/>
            </a:ext>
          </a:extLst>
        </xdr:cNvPr>
        <xdr:cNvSpPr>
          <a:spLocks noChangeShapeType="1"/>
        </xdr:cNvSpPr>
      </xdr:nvSpPr>
      <xdr:spPr bwMode="auto">
        <a:xfrm>
          <a:off x="4464050" y="60833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37</xdr:row>
      <xdr:rowOff>139700</xdr:rowOff>
    </xdr:from>
    <xdr:to>
      <xdr:col>7</xdr:col>
      <xdr:colOff>139700</xdr:colOff>
      <xdr:row>38</xdr:row>
      <xdr:rowOff>19050</xdr:rowOff>
    </xdr:to>
    <xdr:sp macro="" textlink="">
      <xdr:nvSpPr>
        <xdr:cNvPr id="501687" name="Line 69">
          <a:extLst>
            <a:ext uri="{FF2B5EF4-FFF2-40B4-BE49-F238E27FC236}">
              <a16:creationId xmlns:a16="http://schemas.microsoft.com/office/drawing/2014/main" id="{23425905-0924-465D-9E6C-6726BD97D6E8}"/>
            </a:ext>
          </a:extLst>
        </xdr:cNvPr>
        <xdr:cNvSpPr>
          <a:spLocks noChangeShapeType="1"/>
        </xdr:cNvSpPr>
      </xdr:nvSpPr>
      <xdr:spPr bwMode="auto">
        <a:xfrm>
          <a:off x="3771900" y="624840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41</xdr:row>
      <xdr:rowOff>22225</xdr:rowOff>
    </xdr:from>
    <xdr:to>
      <xdr:col>8</xdr:col>
      <xdr:colOff>282575</xdr:colOff>
      <xdr:row>42</xdr:row>
      <xdr:rowOff>60325</xdr:rowOff>
    </xdr:to>
    <xdr:sp macro="" textlink="">
      <xdr:nvSpPr>
        <xdr:cNvPr id="10310" name="財政力平均値テキスト">
          <a:extLst>
            <a:ext uri="{FF2B5EF4-FFF2-40B4-BE49-F238E27FC236}">
              <a16:creationId xmlns:a16="http://schemas.microsoft.com/office/drawing/2014/main" id="{4BFCEF5C-38B6-494D-BF61-F6186E452DEB}"/>
            </a:ext>
          </a:extLst>
        </xdr:cNvPr>
        <xdr:cNvSpPr txBox="1">
          <a:spLocks noChangeArrowheads="1"/>
        </xdr:cNvSpPr>
      </xdr:nvSpPr>
      <xdr:spPr bwMode="auto">
        <a:xfrm>
          <a:off x="503872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0.63</a:t>
          </a:r>
        </a:p>
      </xdr:txBody>
    </xdr:sp>
    <xdr:clientData/>
  </xdr:twoCellAnchor>
  <xdr:twoCellAnchor>
    <xdr:from>
      <xdr:col>7</xdr:col>
      <xdr:colOff>95250</xdr:colOff>
      <xdr:row>41</xdr:row>
      <xdr:rowOff>25400</xdr:rowOff>
    </xdr:from>
    <xdr:to>
      <xdr:col>7</xdr:col>
      <xdr:colOff>184150</xdr:colOff>
      <xdr:row>41</xdr:row>
      <xdr:rowOff>114300</xdr:rowOff>
    </xdr:to>
    <xdr:sp macro="" textlink="">
      <xdr:nvSpPr>
        <xdr:cNvPr id="501689" name="AutoShape 71">
          <a:extLst>
            <a:ext uri="{FF2B5EF4-FFF2-40B4-BE49-F238E27FC236}">
              <a16:creationId xmlns:a16="http://schemas.microsoft.com/office/drawing/2014/main" id="{E6507F40-E90D-4F1E-808A-4AA74A772E2B}"/>
            </a:ext>
          </a:extLst>
        </xdr:cNvPr>
        <xdr:cNvSpPr>
          <a:spLocks noChangeArrowheads="1"/>
        </xdr:cNvSpPr>
      </xdr:nvSpPr>
      <xdr:spPr bwMode="auto">
        <a:xfrm>
          <a:off x="4495800" y="679450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37</xdr:row>
      <xdr:rowOff>19050</xdr:rowOff>
    </xdr:from>
    <xdr:to>
      <xdr:col>6</xdr:col>
      <xdr:colOff>0</xdr:colOff>
      <xdr:row>37</xdr:row>
      <xdr:rowOff>139700</xdr:rowOff>
    </xdr:to>
    <xdr:sp macro="" textlink="">
      <xdr:nvSpPr>
        <xdr:cNvPr id="501690" name="Line 72">
          <a:extLst>
            <a:ext uri="{FF2B5EF4-FFF2-40B4-BE49-F238E27FC236}">
              <a16:creationId xmlns:a16="http://schemas.microsoft.com/office/drawing/2014/main" id="{CE5DFFEB-C42D-4874-87FB-1ADC7AA35D8C}"/>
            </a:ext>
          </a:extLst>
        </xdr:cNvPr>
        <xdr:cNvSpPr>
          <a:spLocks noChangeShapeType="1"/>
        </xdr:cNvSpPr>
      </xdr:nvSpPr>
      <xdr:spPr bwMode="auto">
        <a:xfrm>
          <a:off x="2959100" y="6127750"/>
          <a:ext cx="812800" cy="1206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40</xdr:row>
      <xdr:rowOff>88900</xdr:rowOff>
    </xdr:from>
    <xdr:to>
      <xdr:col>6</xdr:col>
      <xdr:colOff>44450</xdr:colOff>
      <xdr:row>41</xdr:row>
      <xdr:rowOff>19050</xdr:rowOff>
    </xdr:to>
    <xdr:sp macro="" textlink="">
      <xdr:nvSpPr>
        <xdr:cNvPr id="501691" name="AutoShape 73">
          <a:extLst>
            <a:ext uri="{FF2B5EF4-FFF2-40B4-BE49-F238E27FC236}">
              <a16:creationId xmlns:a16="http://schemas.microsoft.com/office/drawing/2014/main" id="{34464808-748F-4116-AA04-174FE691598E}"/>
            </a:ext>
          </a:extLst>
        </xdr:cNvPr>
        <xdr:cNvSpPr>
          <a:spLocks noChangeArrowheads="1"/>
        </xdr:cNvSpPr>
      </xdr:nvSpPr>
      <xdr:spPr bwMode="auto">
        <a:xfrm>
          <a:off x="3727450" y="66929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41</xdr:row>
      <xdr:rowOff>38100</xdr:rowOff>
    </xdr:from>
    <xdr:to>
      <xdr:col>6</xdr:col>
      <xdr:colOff>320705</xdr:colOff>
      <xdr:row>42</xdr:row>
      <xdr:rowOff>76200</xdr:rowOff>
    </xdr:to>
    <xdr:sp macro="" textlink="">
      <xdr:nvSpPr>
        <xdr:cNvPr id="10314" name="Text Box 74">
          <a:extLst>
            <a:ext uri="{FF2B5EF4-FFF2-40B4-BE49-F238E27FC236}">
              <a16:creationId xmlns:a16="http://schemas.microsoft.com/office/drawing/2014/main" id="{80AD5FE1-23DD-422D-B682-BDB4CA2C5E2A}"/>
            </a:ext>
          </a:extLst>
        </xdr:cNvPr>
        <xdr:cNvSpPr txBox="1">
          <a:spLocks noChangeArrowheads="1"/>
        </xdr:cNvSpPr>
      </xdr:nvSpPr>
      <xdr:spPr bwMode="auto">
        <a:xfrm>
          <a:off x="3733800" y="7067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0.69</a:t>
          </a:r>
        </a:p>
      </xdr:txBody>
    </xdr:sp>
    <xdr:clientData/>
  </xdr:twoCellAnchor>
  <xdr:twoCellAnchor>
    <xdr:from>
      <xdr:col>3</xdr:col>
      <xdr:colOff>254000</xdr:colOff>
      <xdr:row>36</xdr:row>
      <xdr:rowOff>19050</xdr:rowOff>
    </xdr:from>
    <xdr:to>
      <xdr:col>4</xdr:col>
      <xdr:colOff>444500</xdr:colOff>
      <xdr:row>37</xdr:row>
      <xdr:rowOff>19050</xdr:rowOff>
    </xdr:to>
    <xdr:sp macro="" textlink="">
      <xdr:nvSpPr>
        <xdr:cNvPr id="501693" name="Line 75">
          <a:extLst>
            <a:ext uri="{FF2B5EF4-FFF2-40B4-BE49-F238E27FC236}">
              <a16:creationId xmlns:a16="http://schemas.microsoft.com/office/drawing/2014/main" id="{2E0AFAB2-1254-4F7D-8A08-A4F65F947DD7}"/>
            </a:ext>
          </a:extLst>
        </xdr:cNvPr>
        <xdr:cNvSpPr>
          <a:spLocks noChangeShapeType="1"/>
        </xdr:cNvSpPr>
      </xdr:nvSpPr>
      <xdr:spPr bwMode="auto">
        <a:xfrm>
          <a:off x="2139950" y="5962650"/>
          <a:ext cx="81915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40</xdr:row>
      <xdr:rowOff>158750</xdr:rowOff>
    </xdr:from>
    <xdr:to>
      <xdr:col>4</xdr:col>
      <xdr:colOff>488950</xdr:colOff>
      <xdr:row>41</xdr:row>
      <xdr:rowOff>88900</xdr:rowOff>
    </xdr:to>
    <xdr:sp macro="" textlink="">
      <xdr:nvSpPr>
        <xdr:cNvPr id="501694" name="AutoShape 76">
          <a:extLst>
            <a:ext uri="{FF2B5EF4-FFF2-40B4-BE49-F238E27FC236}">
              <a16:creationId xmlns:a16="http://schemas.microsoft.com/office/drawing/2014/main" id="{42ADF82A-8718-4466-8009-BDD56F519BE6}"/>
            </a:ext>
          </a:extLst>
        </xdr:cNvPr>
        <xdr:cNvSpPr>
          <a:spLocks noChangeArrowheads="1"/>
        </xdr:cNvSpPr>
      </xdr:nvSpPr>
      <xdr:spPr bwMode="auto">
        <a:xfrm>
          <a:off x="2908300" y="67627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41</xdr:row>
      <xdr:rowOff>98425</xdr:rowOff>
    </xdr:from>
    <xdr:to>
      <xdr:col>5</xdr:col>
      <xdr:colOff>161925</xdr:colOff>
      <xdr:row>42</xdr:row>
      <xdr:rowOff>136525</xdr:rowOff>
    </xdr:to>
    <xdr:sp macro="" textlink="">
      <xdr:nvSpPr>
        <xdr:cNvPr id="10317" name="Text Box 77">
          <a:extLst>
            <a:ext uri="{FF2B5EF4-FFF2-40B4-BE49-F238E27FC236}">
              <a16:creationId xmlns:a16="http://schemas.microsoft.com/office/drawing/2014/main" id="{26ACDA91-7F66-4874-AB5D-5173D8E88806}"/>
            </a:ext>
          </a:extLst>
        </xdr:cNvPr>
        <xdr:cNvSpPr txBox="1">
          <a:spLocks noChangeArrowheads="1"/>
        </xdr:cNvSpPr>
      </xdr:nvSpPr>
      <xdr:spPr bwMode="auto">
        <a:xfrm>
          <a:off x="2847975" y="7134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0.65</a:t>
          </a:r>
        </a:p>
      </xdr:txBody>
    </xdr:sp>
    <xdr:clientData/>
  </xdr:twoCellAnchor>
  <xdr:twoCellAnchor>
    <xdr:from>
      <xdr:col>2</xdr:col>
      <xdr:colOff>69850</xdr:colOff>
      <xdr:row>35</xdr:row>
      <xdr:rowOff>82550</xdr:rowOff>
    </xdr:from>
    <xdr:to>
      <xdr:col>3</xdr:col>
      <xdr:colOff>254000</xdr:colOff>
      <xdr:row>36</xdr:row>
      <xdr:rowOff>19050</xdr:rowOff>
    </xdr:to>
    <xdr:sp macro="" textlink="">
      <xdr:nvSpPr>
        <xdr:cNvPr id="501696" name="Line 78">
          <a:extLst>
            <a:ext uri="{FF2B5EF4-FFF2-40B4-BE49-F238E27FC236}">
              <a16:creationId xmlns:a16="http://schemas.microsoft.com/office/drawing/2014/main" id="{16F7EA30-546C-4541-8471-AF5653B06049}"/>
            </a:ext>
          </a:extLst>
        </xdr:cNvPr>
        <xdr:cNvSpPr>
          <a:spLocks noChangeShapeType="1"/>
        </xdr:cNvSpPr>
      </xdr:nvSpPr>
      <xdr:spPr bwMode="auto">
        <a:xfrm>
          <a:off x="1327150" y="586105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39</xdr:row>
      <xdr:rowOff>158750</xdr:rowOff>
    </xdr:from>
    <xdr:to>
      <xdr:col>3</xdr:col>
      <xdr:colOff>304800</xdr:colOff>
      <xdr:row>40</xdr:row>
      <xdr:rowOff>88900</xdr:rowOff>
    </xdr:to>
    <xdr:sp macro="" textlink="">
      <xdr:nvSpPr>
        <xdr:cNvPr id="501697" name="AutoShape 79">
          <a:extLst>
            <a:ext uri="{FF2B5EF4-FFF2-40B4-BE49-F238E27FC236}">
              <a16:creationId xmlns:a16="http://schemas.microsoft.com/office/drawing/2014/main" id="{7C31CE3F-0A37-40C5-A09A-67211DC978A5}"/>
            </a:ext>
          </a:extLst>
        </xdr:cNvPr>
        <xdr:cNvSpPr>
          <a:spLocks noChangeArrowheads="1"/>
        </xdr:cNvSpPr>
      </xdr:nvSpPr>
      <xdr:spPr bwMode="auto">
        <a:xfrm>
          <a:off x="2095500" y="65976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40</xdr:row>
      <xdr:rowOff>98425</xdr:rowOff>
    </xdr:from>
    <xdr:to>
      <xdr:col>3</xdr:col>
      <xdr:colOff>600075</xdr:colOff>
      <xdr:row>41</xdr:row>
      <xdr:rowOff>136525</xdr:rowOff>
    </xdr:to>
    <xdr:sp macro="" textlink="">
      <xdr:nvSpPr>
        <xdr:cNvPr id="10320" name="Text Box 80">
          <a:extLst>
            <a:ext uri="{FF2B5EF4-FFF2-40B4-BE49-F238E27FC236}">
              <a16:creationId xmlns:a16="http://schemas.microsoft.com/office/drawing/2014/main" id="{24683A11-9B15-4BDB-956E-6B84A50F8C68}"/>
            </a:ext>
          </a:extLst>
        </xdr:cNvPr>
        <xdr:cNvSpPr txBox="1">
          <a:spLocks noChangeArrowheads="1"/>
        </xdr:cNvSpPr>
      </xdr:nvSpPr>
      <xdr:spPr bwMode="auto">
        <a:xfrm>
          <a:off x="1952625" y="6962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0.75</a:t>
          </a:r>
        </a:p>
      </xdr:txBody>
    </xdr:sp>
    <xdr:clientData/>
  </xdr:twoCellAnchor>
  <xdr:twoCellAnchor>
    <xdr:from>
      <xdr:col>2</xdr:col>
      <xdr:colOff>25400</xdr:colOff>
      <xdr:row>39</xdr:row>
      <xdr:rowOff>19050</xdr:rowOff>
    </xdr:from>
    <xdr:to>
      <xdr:col>2</xdr:col>
      <xdr:colOff>114300</xdr:colOff>
      <xdr:row>39</xdr:row>
      <xdr:rowOff>120650</xdr:rowOff>
    </xdr:to>
    <xdr:sp macro="" textlink="">
      <xdr:nvSpPr>
        <xdr:cNvPr id="501699" name="AutoShape 81">
          <a:extLst>
            <a:ext uri="{FF2B5EF4-FFF2-40B4-BE49-F238E27FC236}">
              <a16:creationId xmlns:a16="http://schemas.microsoft.com/office/drawing/2014/main" id="{2F1D3C5B-D102-42E0-991B-37813A93DEC4}"/>
            </a:ext>
          </a:extLst>
        </xdr:cNvPr>
        <xdr:cNvSpPr>
          <a:spLocks noChangeArrowheads="1"/>
        </xdr:cNvSpPr>
      </xdr:nvSpPr>
      <xdr:spPr bwMode="auto">
        <a:xfrm>
          <a:off x="1282700" y="64579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39</xdr:row>
      <xdr:rowOff>127000</xdr:rowOff>
    </xdr:from>
    <xdr:to>
      <xdr:col>2</xdr:col>
      <xdr:colOff>419100</xdr:colOff>
      <xdr:row>41</xdr:row>
      <xdr:rowOff>0</xdr:rowOff>
    </xdr:to>
    <xdr:sp macro="" textlink="">
      <xdr:nvSpPr>
        <xdr:cNvPr id="10322" name="Text Box 82">
          <a:extLst>
            <a:ext uri="{FF2B5EF4-FFF2-40B4-BE49-F238E27FC236}">
              <a16:creationId xmlns:a16="http://schemas.microsoft.com/office/drawing/2014/main" id="{3DC807C3-6253-44A3-A0EC-0FB148075333}"/>
            </a:ext>
          </a:extLst>
        </xdr:cNvPr>
        <xdr:cNvSpPr txBox="1">
          <a:spLocks noChangeArrowheads="1"/>
        </xdr:cNvSpPr>
      </xdr:nvSpPr>
      <xdr:spPr bwMode="auto">
        <a:xfrm>
          <a:off x="1066800" y="681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0.83</a:t>
          </a:r>
        </a:p>
      </xdr:txBody>
    </xdr:sp>
    <xdr:clientData/>
  </xdr:twoCellAnchor>
  <xdr:twoCellAnchor editAs="oneCell">
    <xdr:from>
      <xdr:col>7</xdr:col>
      <xdr:colOff>38100</xdr:colOff>
      <xdr:row>48</xdr:row>
      <xdr:rowOff>22225</xdr:rowOff>
    </xdr:from>
    <xdr:to>
      <xdr:col>8</xdr:col>
      <xdr:colOff>107950</xdr:colOff>
      <xdr:row>49</xdr:row>
      <xdr:rowOff>60325</xdr:rowOff>
    </xdr:to>
    <xdr:sp macro="" textlink="">
      <xdr:nvSpPr>
        <xdr:cNvPr id="10323" name="Text Box 83">
          <a:extLst>
            <a:ext uri="{FF2B5EF4-FFF2-40B4-BE49-F238E27FC236}">
              <a16:creationId xmlns:a16="http://schemas.microsoft.com/office/drawing/2014/main" id="{DE239C49-8138-4EAE-B02D-38B8DDC07116}"/>
            </a:ext>
          </a:extLst>
        </xdr:cNvPr>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48</xdr:row>
      <xdr:rowOff>22225</xdr:rowOff>
    </xdr:from>
    <xdr:to>
      <xdr:col>6</xdr:col>
      <xdr:colOff>590550</xdr:colOff>
      <xdr:row>49</xdr:row>
      <xdr:rowOff>60325</xdr:rowOff>
    </xdr:to>
    <xdr:sp macro="" textlink="">
      <xdr:nvSpPr>
        <xdr:cNvPr id="10324" name="Text Box 84">
          <a:extLst>
            <a:ext uri="{FF2B5EF4-FFF2-40B4-BE49-F238E27FC236}">
              <a16:creationId xmlns:a16="http://schemas.microsoft.com/office/drawing/2014/main" id="{38C7EE68-72DF-4A86-9F79-A1F94141BDAD}"/>
            </a:ext>
          </a:extLst>
        </xdr:cNvPr>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48</xdr:row>
      <xdr:rowOff>22225</xdr:rowOff>
    </xdr:from>
    <xdr:to>
      <xdr:col>5</xdr:col>
      <xdr:colOff>409575</xdr:colOff>
      <xdr:row>49</xdr:row>
      <xdr:rowOff>60325</xdr:rowOff>
    </xdr:to>
    <xdr:sp macro="" textlink="">
      <xdr:nvSpPr>
        <xdr:cNvPr id="10325" name="Text Box 85">
          <a:extLst>
            <a:ext uri="{FF2B5EF4-FFF2-40B4-BE49-F238E27FC236}">
              <a16:creationId xmlns:a16="http://schemas.microsoft.com/office/drawing/2014/main" id="{749A521E-2C04-497A-A508-E0E154564E69}"/>
            </a:ext>
          </a:extLst>
        </xdr:cNvPr>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48</xdr:row>
      <xdr:rowOff>22225</xdr:rowOff>
    </xdr:from>
    <xdr:to>
      <xdr:col>4</xdr:col>
      <xdr:colOff>212725</xdr:colOff>
      <xdr:row>49</xdr:row>
      <xdr:rowOff>60325</xdr:rowOff>
    </xdr:to>
    <xdr:sp macro="" textlink="">
      <xdr:nvSpPr>
        <xdr:cNvPr id="10326" name="Text Box 86">
          <a:extLst>
            <a:ext uri="{FF2B5EF4-FFF2-40B4-BE49-F238E27FC236}">
              <a16:creationId xmlns:a16="http://schemas.microsoft.com/office/drawing/2014/main" id="{113037F0-5344-42B4-A140-C53A5AAE4812}"/>
            </a:ext>
          </a:extLst>
        </xdr:cNvPr>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48</xdr:row>
      <xdr:rowOff>22225</xdr:rowOff>
    </xdr:from>
    <xdr:to>
      <xdr:col>3</xdr:col>
      <xdr:colOff>38100</xdr:colOff>
      <xdr:row>49</xdr:row>
      <xdr:rowOff>60325</xdr:rowOff>
    </xdr:to>
    <xdr:sp macro="" textlink="">
      <xdr:nvSpPr>
        <xdr:cNvPr id="10327" name="Text Box 87">
          <a:extLst>
            <a:ext uri="{FF2B5EF4-FFF2-40B4-BE49-F238E27FC236}">
              <a16:creationId xmlns:a16="http://schemas.microsoft.com/office/drawing/2014/main" id="{AE76E137-E223-4CC5-992C-06A7DC9EA4B2}"/>
            </a:ext>
          </a:extLst>
        </xdr:cNvPr>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37</xdr:row>
      <xdr:rowOff>139700</xdr:rowOff>
    </xdr:from>
    <xdr:to>
      <xdr:col>7</xdr:col>
      <xdr:colOff>184150</xdr:colOff>
      <xdr:row>38</xdr:row>
      <xdr:rowOff>76200</xdr:rowOff>
    </xdr:to>
    <xdr:sp macro="" textlink="">
      <xdr:nvSpPr>
        <xdr:cNvPr id="501706" name="Oval 88">
          <a:extLst>
            <a:ext uri="{FF2B5EF4-FFF2-40B4-BE49-F238E27FC236}">
              <a16:creationId xmlns:a16="http://schemas.microsoft.com/office/drawing/2014/main" id="{952FA9AE-5C71-4AC1-B10B-8E1F4A0914A8}"/>
            </a:ext>
          </a:extLst>
        </xdr:cNvPr>
        <xdr:cNvSpPr>
          <a:spLocks noChangeArrowheads="1"/>
        </xdr:cNvSpPr>
      </xdr:nvSpPr>
      <xdr:spPr bwMode="auto">
        <a:xfrm>
          <a:off x="4495800" y="62484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37</xdr:row>
      <xdr:rowOff>19050</xdr:rowOff>
    </xdr:from>
    <xdr:to>
      <xdr:col>8</xdr:col>
      <xdr:colOff>282575</xdr:colOff>
      <xdr:row>38</xdr:row>
      <xdr:rowOff>57150</xdr:rowOff>
    </xdr:to>
    <xdr:sp macro="" textlink="">
      <xdr:nvSpPr>
        <xdr:cNvPr id="10329" name="財政力該当値テキスト">
          <a:extLst>
            <a:ext uri="{FF2B5EF4-FFF2-40B4-BE49-F238E27FC236}">
              <a16:creationId xmlns:a16="http://schemas.microsoft.com/office/drawing/2014/main" id="{C801A784-D30B-4DA5-93D2-9B3B524AC5D1}"/>
            </a:ext>
          </a:extLst>
        </xdr:cNvPr>
        <xdr:cNvSpPr txBox="1">
          <a:spLocks noChangeArrowheads="1"/>
        </xdr:cNvSpPr>
      </xdr:nvSpPr>
      <xdr:spPr bwMode="auto">
        <a:xfrm>
          <a:off x="5038725" y="636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0.96</a:t>
          </a:r>
        </a:p>
      </xdr:txBody>
    </xdr:sp>
    <xdr:clientData/>
  </xdr:twoCellAnchor>
  <xdr:twoCellAnchor>
    <xdr:from>
      <xdr:col>5</xdr:col>
      <xdr:colOff>584200</xdr:colOff>
      <xdr:row>37</xdr:row>
      <xdr:rowOff>88900</xdr:rowOff>
    </xdr:from>
    <xdr:to>
      <xdr:col>6</xdr:col>
      <xdr:colOff>44450</xdr:colOff>
      <xdr:row>38</xdr:row>
      <xdr:rowOff>19050</xdr:rowOff>
    </xdr:to>
    <xdr:sp macro="" textlink="">
      <xdr:nvSpPr>
        <xdr:cNvPr id="501708" name="Oval 90">
          <a:extLst>
            <a:ext uri="{FF2B5EF4-FFF2-40B4-BE49-F238E27FC236}">
              <a16:creationId xmlns:a16="http://schemas.microsoft.com/office/drawing/2014/main" id="{EF215CBD-D423-4B62-BE7F-59834585B441}"/>
            </a:ext>
          </a:extLst>
        </xdr:cNvPr>
        <xdr:cNvSpPr>
          <a:spLocks noChangeArrowheads="1"/>
        </xdr:cNvSpPr>
      </xdr:nvSpPr>
      <xdr:spPr bwMode="auto">
        <a:xfrm>
          <a:off x="3727450" y="61976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36</xdr:row>
      <xdr:rowOff>57150</xdr:rowOff>
    </xdr:from>
    <xdr:to>
      <xdr:col>6</xdr:col>
      <xdr:colOff>320705</xdr:colOff>
      <xdr:row>37</xdr:row>
      <xdr:rowOff>88900</xdr:rowOff>
    </xdr:to>
    <xdr:sp macro="" textlink="">
      <xdr:nvSpPr>
        <xdr:cNvPr id="10331" name="Text Box 91">
          <a:extLst>
            <a:ext uri="{FF2B5EF4-FFF2-40B4-BE49-F238E27FC236}">
              <a16:creationId xmlns:a16="http://schemas.microsoft.com/office/drawing/2014/main" id="{EE6DA317-C06F-451D-983A-6CBC0D9193A3}"/>
            </a:ext>
          </a:extLst>
        </xdr:cNvPr>
        <xdr:cNvSpPr txBox="1">
          <a:spLocks noChangeArrowheads="1"/>
        </xdr:cNvSpPr>
      </xdr:nvSpPr>
      <xdr:spPr bwMode="auto">
        <a:xfrm>
          <a:off x="3733800" y="6229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0.99</a:t>
          </a:r>
        </a:p>
      </xdr:txBody>
    </xdr:sp>
    <xdr:clientData/>
  </xdr:twoCellAnchor>
  <xdr:twoCellAnchor>
    <xdr:from>
      <xdr:col>4</xdr:col>
      <xdr:colOff>393700</xdr:colOff>
      <xdr:row>36</xdr:row>
      <xdr:rowOff>139700</xdr:rowOff>
    </xdr:from>
    <xdr:to>
      <xdr:col>4</xdr:col>
      <xdr:colOff>488950</xdr:colOff>
      <xdr:row>37</xdr:row>
      <xdr:rowOff>76200</xdr:rowOff>
    </xdr:to>
    <xdr:sp macro="" textlink="">
      <xdr:nvSpPr>
        <xdr:cNvPr id="501710" name="Oval 92">
          <a:extLst>
            <a:ext uri="{FF2B5EF4-FFF2-40B4-BE49-F238E27FC236}">
              <a16:creationId xmlns:a16="http://schemas.microsoft.com/office/drawing/2014/main" id="{2B5B0448-D9B0-4CE2-8824-5F5DA231B844}"/>
            </a:ext>
          </a:extLst>
        </xdr:cNvPr>
        <xdr:cNvSpPr>
          <a:spLocks noChangeArrowheads="1"/>
        </xdr:cNvSpPr>
      </xdr:nvSpPr>
      <xdr:spPr bwMode="auto">
        <a:xfrm>
          <a:off x="2908300" y="6083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35</xdr:row>
      <xdr:rowOff>107950</xdr:rowOff>
    </xdr:from>
    <xdr:to>
      <xdr:col>5</xdr:col>
      <xdr:colOff>161925</xdr:colOff>
      <xdr:row>36</xdr:row>
      <xdr:rowOff>146050</xdr:rowOff>
    </xdr:to>
    <xdr:sp macro="" textlink="">
      <xdr:nvSpPr>
        <xdr:cNvPr id="10333" name="Text Box 93">
          <a:extLst>
            <a:ext uri="{FF2B5EF4-FFF2-40B4-BE49-F238E27FC236}">
              <a16:creationId xmlns:a16="http://schemas.microsoft.com/office/drawing/2014/main" id="{F8F64AE8-2EB3-4246-B67B-A41CF698FEBD}"/>
            </a:ext>
          </a:extLst>
        </xdr:cNvPr>
        <xdr:cNvSpPr txBox="1">
          <a:spLocks noChangeArrowheads="1"/>
        </xdr:cNvSpPr>
      </xdr:nvSpPr>
      <xdr:spPr bwMode="auto">
        <a:xfrm>
          <a:off x="284797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1.06</a:t>
          </a:r>
        </a:p>
      </xdr:txBody>
    </xdr:sp>
    <xdr:clientData/>
  </xdr:twoCellAnchor>
  <xdr:twoCellAnchor>
    <xdr:from>
      <xdr:col>3</xdr:col>
      <xdr:colOff>209550</xdr:colOff>
      <xdr:row>35</xdr:row>
      <xdr:rowOff>139700</xdr:rowOff>
    </xdr:from>
    <xdr:to>
      <xdr:col>3</xdr:col>
      <xdr:colOff>304800</xdr:colOff>
      <xdr:row>36</xdr:row>
      <xdr:rowOff>63500</xdr:rowOff>
    </xdr:to>
    <xdr:sp macro="" textlink="">
      <xdr:nvSpPr>
        <xdr:cNvPr id="501712" name="Oval 94">
          <a:extLst>
            <a:ext uri="{FF2B5EF4-FFF2-40B4-BE49-F238E27FC236}">
              <a16:creationId xmlns:a16="http://schemas.microsoft.com/office/drawing/2014/main" id="{7CBEF1B7-BD70-4950-AA27-F1C2F5DAF0E8}"/>
            </a:ext>
          </a:extLst>
        </xdr:cNvPr>
        <xdr:cNvSpPr>
          <a:spLocks noChangeArrowheads="1"/>
        </xdr:cNvSpPr>
      </xdr:nvSpPr>
      <xdr:spPr bwMode="auto">
        <a:xfrm>
          <a:off x="2095500" y="59182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34</xdr:row>
      <xdr:rowOff>98425</xdr:rowOff>
    </xdr:from>
    <xdr:to>
      <xdr:col>3</xdr:col>
      <xdr:colOff>600075</xdr:colOff>
      <xdr:row>35</xdr:row>
      <xdr:rowOff>136525</xdr:rowOff>
    </xdr:to>
    <xdr:sp macro="" textlink="">
      <xdr:nvSpPr>
        <xdr:cNvPr id="10335" name="Text Box 95">
          <a:extLst>
            <a:ext uri="{FF2B5EF4-FFF2-40B4-BE49-F238E27FC236}">
              <a16:creationId xmlns:a16="http://schemas.microsoft.com/office/drawing/2014/main" id="{616D9FC5-2BDD-4A67-913E-312CD86CD6D4}"/>
            </a:ext>
          </a:extLst>
        </xdr:cNvPr>
        <xdr:cNvSpPr txBox="1">
          <a:spLocks noChangeArrowheads="1"/>
        </xdr:cNvSpPr>
      </xdr:nvSpPr>
      <xdr:spPr bwMode="auto">
        <a:xfrm>
          <a:off x="1952625"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1.16</a:t>
          </a:r>
        </a:p>
      </xdr:txBody>
    </xdr:sp>
    <xdr:clientData/>
  </xdr:twoCellAnchor>
  <xdr:twoCellAnchor>
    <xdr:from>
      <xdr:col>2</xdr:col>
      <xdr:colOff>25400</xdr:colOff>
      <xdr:row>35</xdr:row>
      <xdr:rowOff>38100</xdr:rowOff>
    </xdr:from>
    <xdr:to>
      <xdr:col>2</xdr:col>
      <xdr:colOff>114300</xdr:colOff>
      <xdr:row>35</xdr:row>
      <xdr:rowOff>139700</xdr:rowOff>
    </xdr:to>
    <xdr:sp macro="" textlink="">
      <xdr:nvSpPr>
        <xdr:cNvPr id="501714" name="Oval 96">
          <a:extLst>
            <a:ext uri="{FF2B5EF4-FFF2-40B4-BE49-F238E27FC236}">
              <a16:creationId xmlns:a16="http://schemas.microsoft.com/office/drawing/2014/main" id="{AA03C912-578B-4A4C-8D3C-9CE94F4DCCB1}"/>
            </a:ext>
          </a:extLst>
        </xdr:cNvPr>
        <xdr:cNvSpPr>
          <a:spLocks noChangeArrowheads="1"/>
        </xdr:cNvSpPr>
      </xdr:nvSpPr>
      <xdr:spPr bwMode="auto">
        <a:xfrm>
          <a:off x="1282700" y="58166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34</xdr:row>
      <xdr:rowOff>3175</xdr:rowOff>
    </xdr:from>
    <xdr:to>
      <xdr:col>2</xdr:col>
      <xdr:colOff>419100</xdr:colOff>
      <xdr:row>35</xdr:row>
      <xdr:rowOff>41275</xdr:rowOff>
    </xdr:to>
    <xdr:sp macro="" textlink="">
      <xdr:nvSpPr>
        <xdr:cNvPr id="10337" name="Text Box 97">
          <a:extLst>
            <a:ext uri="{FF2B5EF4-FFF2-40B4-BE49-F238E27FC236}">
              <a16:creationId xmlns:a16="http://schemas.microsoft.com/office/drawing/2014/main" id="{DA3AB81C-9107-44C8-90C1-8563A38E58B3}"/>
            </a:ext>
          </a:extLst>
        </xdr:cNvPr>
        <xdr:cNvSpPr txBox="1">
          <a:spLocks noChangeArrowheads="1"/>
        </xdr:cNvSpPr>
      </xdr:nvSpPr>
      <xdr:spPr bwMode="auto">
        <a:xfrm>
          <a:off x="1066800" y="583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1.22</a:t>
          </a:r>
        </a:p>
      </xdr:txBody>
    </xdr:sp>
    <xdr:clientData/>
  </xdr:twoCellAnchor>
  <xdr:twoCellAnchor>
    <xdr:from>
      <xdr:col>1</xdr:col>
      <xdr:colOff>69850</xdr:colOff>
      <xdr:row>51</xdr:row>
      <xdr:rowOff>79375</xdr:rowOff>
    </xdr:from>
    <xdr:to>
      <xdr:col>8</xdr:col>
      <xdr:colOff>320692</xdr:colOff>
      <xdr:row>53</xdr:row>
      <xdr:rowOff>57218</xdr:rowOff>
    </xdr:to>
    <xdr:sp macro="" textlink="">
      <xdr:nvSpPr>
        <xdr:cNvPr id="10338" name="Rectangle 98">
          <a:extLst>
            <a:ext uri="{FF2B5EF4-FFF2-40B4-BE49-F238E27FC236}">
              <a16:creationId xmlns:a16="http://schemas.microsoft.com/office/drawing/2014/main" id="{A6E6B4F7-4EF3-43F9-A270-C7B1CA5E70C6}"/>
            </a:ext>
          </a:extLst>
        </xdr:cNvPr>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50800</xdr:colOff>
      <xdr:row>53</xdr:row>
      <xdr:rowOff>98425</xdr:rowOff>
    </xdr:from>
    <xdr:to>
      <xdr:col>5</xdr:col>
      <xdr:colOff>60325</xdr:colOff>
      <xdr:row>54</xdr:row>
      <xdr:rowOff>155575</xdr:rowOff>
    </xdr:to>
    <xdr:sp macro="" textlink="">
      <xdr:nvSpPr>
        <xdr:cNvPr id="10339" name="Text Box 99">
          <a:extLst>
            <a:ext uri="{FF2B5EF4-FFF2-40B4-BE49-F238E27FC236}">
              <a16:creationId xmlns:a16="http://schemas.microsoft.com/office/drawing/2014/main" id="{DA020983-E019-4F72-84AB-5044CBAD4F49}"/>
            </a:ext>
          </a:extLst>
        </xdr:cNvPr>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171450</xdr:colOff>
      <xdr:row>53</xdr:row>
      <xdr:rowOff>79375</xdr:rowOff>
    </xdr:from>
    <xdr:to>
      <xdr:col>6</xdr:col>
      <xdr:colOff>349250</xdr:colOff>
      <xdr:row>55</xdr:row>
      <xdr:rowOff>19127</xdr:rowOff>
    </xdr:to>
    <xdr:sp macro="" textlink="">
      <xdr:nvSpPr>
        <xdr:cNvPr id="10340" name="Text Box 100">
          <a:extLst>
            <a:ext uri="{FF2B5EF4-FFF2-40B4-BE49-F238E27FC236}">
              <a16:creationId xmlns:a16="http://schemas.microsoft.com/office/drawing/2014/main" id="{5A85D7BF-9E2E-4D32-9EEC-E6D6223C5B1B}"/>
            </a:ext>
          </a:extLst>
        </xdr:cNvPr>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[87.0%]</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52</xdr:row>
      <xdr:rowOff>155575</xdr:rowOff>
    </xdr:from>
    <xdr:to>
      <xdr:col>10</xdr:col>
      <xdr:colOff>520700</xdr:colOff>
      <xdr:row>54</xdr:row>
      <xdr:rowOff>76284</xdr:rowOff>
    </xdr:to>
    <xdr:sp macro="" textlink="">
      <xdr:nvSpPr>
        <xdr:cNvPr id="10341" name="Rectangle 101">
          <a:extLst>
            <a:ext uri="{FF2B5EF4-FFF2-40B4-BE49-F238E27FC236}">
              <a16:creationId xmlns:a16="http://schemas.microsoft.com/office/drawing/2014/main" id="{A9F2BF55-A20F-4966-8A02-E29B5905A0F1}"/>
            </a:ext>
          </a:extLst>
        </xdr:cNvPr>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54</xdr:row>
      <xdr:rowOff>3175</xdr:rowOff>
    </xdr:from>
    <xdr:to>
      <xdr:col>10</xdr:col>
      <xdr:colOff>520700</xdr:colOff>
      <xdr:row>55</xdr:row>
      <xdr:rowOff>88900</xdr:rowOff>
    </xdr:to>
    <xdr:sp macro="" textlink="">
      <xdr:nvSpPr>
        <xdr:cNvPr id="10342" name="Rectangle 102">
          <a:extLst>
            <a:ext uri="{FF2B5EF4-FFF2-40B4-BE49-F238E27FC236}">
              <a16:creationId xmlns:a16="http://schemas.microsoft.com/office/drawing/2014/main" id="{D6D63306-E5B6-426F-BF2E-E97717964F99}"/>
            </a:ext>
          </a:extLst>
        </xdr:cNvPr>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13/23</a:t>
          </a:r>
        </a:p>
      </xdr:txBody>
    </xdr:sp>
    <xdr:clientData/>
  </xdr:twoCellAnchor>
  <xdr:twoCellAnchor>
    <xdr:from>
      <xdr:col>11</xdr:col>
      <xdr:colOff>3175</xdr:colOff>
      <xdr:row>52</xdr:row>
      <xdr:rowOff>155575</xdr:rowOff>
    </xdr:from>
    <xdr:to>
      <xdr:col>12</xdr:col>
      <xdr:colOff>549275</xdr:colOff>
      <xdr:row>54</xdr:row>
      <xdr:rowOff>76284</xdr:rowOff>
    </xdr:to>
    <xdr:sp macro="" textlink="">
      <xdr:nvSpPr>
        <xdr:cNvPr id="10343" name="Rectangle 103">
          <a:extLst>
            <a:ext uri="{FF2B5EF4-FFF2-40B4-BE49-F238E27FC236}">
              <a16:creationId xmlns:a16="http://schemas.microsoft.com/office/drawing/2014/main" id="{2BF37183-ABCB-4EC2-B215-4A6A72991AC7}"/>
            </a:ext>
          </a:extLst>
        </xdr:cNvPr>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54</xdr:row>
      <xdr:rowOff>3175</xdr:rowOff>
    </xdr:from>
    <xdr:to>
      <xdr:col>12</xdr:col>
      <xdr:colOff>549275</xdr:colOff>
      <xdr:row>55</xdr:row>
      <xdr:rowOff>88900</xdr:rowOff>
    </xdr:to>
    <xdr:sp macro="" textlink="">
      <xdr:nvSpPr>
        <xdr:cNvPr id="10344" name="Rectangle 104">
          <a:extLst>
            <a:ext uri="{FF2B5EF4-FFF2-40B4-BE49-F238E27FC236}">
              <a16:creationId xmlns:a16="http://schemas.microsoft.com/office/drawing/2014/main" id="{342C0963-A69F-443C-81AB-46EDF2212B4B}"/>
            </a:ext>
          </a:extLst>
        </xdr:cNvPr>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90.7</a:t>
          </a:r>
        </a:p>
      </xdr:txBody>
    </xdr:sp>
    <xdr:clientData/>
  </xdr:twoCellAnchor>
  <xdr:twoCellAnchor>
    <xdr:from>
      <xdr:col>13</xdr:col>
      <xdr:colOff>92075</xdr:colOff>
      <xdr:row>52</xdr:row>
      <xdr:rowOff>155575</xdr:rowOff>
    </xdr:from>
    <xdr:to>
      <xdr:col>15</xdr:col>
      <xdr:colOff>35</xdr:colOff>
      <xdr:row>54</xdr:row>
      <xdr:rowOff>76284</xdr:rowOff>
    </xdr:to>
    <xdr:sp macro="" textlink="">
      <xdr:nvSpPr>
        <xdr:cNvPr id="10345" name="Rectangle 105">
          <a:extLst>
            <a:ext uri="{FF2B5EF4-FFF2-40B4-BE49-F238E27FC236}">
              <a16:creationId xmlns:a16="http://schemas.microsoft.com/office/drawing/2014/main" id="{54569B8A-88C1-4FF9-A48E-612EBD33642F}"/>
            </a:ext>
          </a:extLst>
        </xdr:cNvPr>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13</xdr:col>
      <xdr:colOff>92075</xdr:colOff>
      <xdr:row>54</xdr:row>
      <xdr:rowOff>3175</xdr:rowOff>
    </xdr:from>
    <xdr:to>
      <xdr:col>15</xdr:col>
      <xdr:colOff>35</xdr:colOff>
      <xdr:row>55</xdr:row>
      <xdr:rowOff>88900</xdr:rowOff>
    </xdr:to>
    <xdr:sp macro="" textlink="">
      <xdr:nvSpPr>
        <xdr:cNvPr id="10346" name="Rectangle 106">
          <a:extLst>
            <a:ext uri="{FF2B5EF4-FFF2-40B4-BE49-F238E27FC236}">
              <a16:creationId xmlns:a16="http://schemas.microsoft.com/office/drawing/2014/main" id="{9ED7C043-8052-4C1B-AA96-AF071637F849}"/>
            </a:ext>
          </a:extLst>
        </xdr:cNvPr>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86.8</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501725" name="Rectangle 107">
          <a:extLst>
            <a:ext uri="{FF2B5EF4-FFF2-40B4-BE49-F238E27FC236}">
              <a16:creationId xmlns:a16="http://schemas.microsoft.com/office/drawing/2014/main" id="{6E596A8E-0888-420E-811B-FEF3C45D348F}"/>
            </a:ext>
          </a:extLst>
        </xdr:cNvPr>
        <xdr:cNvSpPr>
          <a:spLocks noChangeArrowheads="1"/>
        </xdr:cNvSpPr>
      </xdr:nvSpPr>
      <xdr:spPr bwMode="auto">
        <a:xfrm>
          <a:off x="6985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55</xdr:row>
      <xdr:rowOff>158750</xdr:rowOff>
    </xdr:from>
    <xdr:to>
      <xdr:col>17</xdr:col>
      <xdr:colOff>374650</xdr:colOff>
      <xdr:row>70</xdr:row>
      <xdr:rowOff>0</xdr:rowOff>
    </xdr:to>
    <xdr:sp macro="" textlink="">
      <xdr:nvSpPr>
        <xdr:cNvPr id="501726" name="Rectangle 108">
          <a:extLst>
            <a:ext uri="{FF2B5EF4-FFF2-40B4-BE49-F238E27FC236}">
              <a16:creationId xmlns:a16="http://schemas.microsoft.com/office/drawing/2014/main" id="{0975BC69-18F2-478E-9A8F-D5B95AAA238A}"/>
            </a:ext>
          </a:extLst>
        </xdr:cNvPr>
        <xdr:cNvSpPr>
          <a:spLocks noChangeArrowheads="1"/>
        </xdr:cNvSpPr>
      </xdr:nvSpPr>
      <xdr:spPr bwMode="auto">
        <a:xfrm>
          <a:off x="5524500" y="9239250"/>
          <a:ext cx="553720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55</xdr:row>
      <xdr:rowOff>155575</xdr:rowOff>
    </xdr:from>
    <xdr:to>
      <xdr:col>14</xdr:col>
      <xdr:colOff>212725</xdr:colOff>
      <xdr:row>57</xdr:row>
      <xdr:rowOff>60325</xdr:rowOff>
    </xdr:to>
    <xdr:sp macro="" textlink="">
      <xdr:nvSpPr>
        <xdr:cNvPr id="10349" name="Rectangle 109">
          <a:extLst>
            <a:ext uri="{FF2B5EF4-FFF2-40B4-BE49-F238E27FC236}">
              <a16:creationId xmlns:a16="http://schemas.microsoft.com/office/drawing/2014/main" id="{A4704551-D0E9-4415-892A-DADFC773A92A}"/>
            </a:ext>
          </a:extLst>
        </xdr:cNvPr>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619125</xdr:colOff>
      <xdr:row>57</xdr:row>
      <xdr:rowOff>127000</xdr:rowOff>
    </xdr:from>
    <xdr:to>
      <xdr:col>17</xdr:col>
      <xdr:colOff>250825</xdr:colOff>
      <xdr:row>69</xdr:row>
      <xdr:rowOff>98425</xdr:rowOff>
    </xdr:to>
    <xdr:sp macro="" textlink="" fLocksText="0">
      <xdr:nvSpPr>
        <xdr:cNvPr id="10350" name="Text Box 110">
          <a:extLst>
            <a:ext uri="{FF2B5EF4-FFF2-40B4-BE49-F238E27FC236}">
              <a16:creationId xmlns:a16="http://schemas.microsoft.com/office/drawing/2014/main" id="{FBA0123B-ABA4-4E5C-8F84-B38427550B70}"/>
            </a:ext>
          </a:extLst>
        </xdr:cNvPr>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pPr>
          <a:r>
            <a:rPr lang="ja-JP" altLang="ja-JP" sz="1050" b="0" i="0" baseline="0">
              <a:effectLst/>
              <a:latin typeface="+mn-ea"/>
              <a:ea typeface="+mn-ea"/>
              <a:cs typeface="+mn-cs"/>
            </a:rPr>
            <a:t>　</a:t>
          </a:r>
          <a:r>
            <a:rPr lang="ja-JP" altLang="ja-JP" sz="1200" b="0" i="0" baseline="0">
              <a:effectLst/>
              <a:latin typeface="+mn-ea"/>
              <a:ea typeface="+mn-ea"/>
              <a:cs typeface="+mn-cs"/>
            </a:rPr>
            <a:t>経常経費の</a:t>
          </a:r>
          <a:r>
            <a:rPr lang="ja-JP" altLang="en-US" sz="1200" b="0" i="0" baseline="0">
              <a:effectLst/>
              <a:latin typeface="+mn-ea"/>
              <a:ea typeface="+mn-ea"/>
              <a:cs typeface="+mn-cs"/>
            </a:rPr>
            <a:t>物件費</a:t>
          </a:r>
          <a:r>
            <a:rPr lang="ja-JP" altLang="ja-JP" sz="1200" b="0" i="0" baseline="0">
              <a:effectLst/>
              <a:latin typeface="+mn-ea"/>
              <a:ea typeface="+mn-ea"/>
              <a:cs typeface="+mn-cs"/>
            </a:rPr>
            <a:t>や</a:t>
          </a:r>
          <a:r>
            <a:rPr lang="ja-JP" altLang="en-US" sz="1200" b="0" i="0" baseline="0">
              <a:effectLst/>
              <a:latin typeface="+mn-ea"/>
              <a:ea typeface="+mn-ea"/>
              <a:cs typeface="+mn-cs"/>
            </a:rPr>
            <a:t>補助費</a:t>
          </a:r>
          <a:r>
            <a:rPr lang="ja-JP" altLang="ja-JP" sz="1200" b="0" i="0" baseline="0">
              <a:effectLst/>
              <a:latin typeface="+mn-ea"/>
              <a:ea typeface="+mn-ea"/>
              <a:cs typeface="+mn-cs"/>
            </a:rPr>
            <a:t>が昨年度よりも減額となったことにより、比率算定の分子である経常経費充当一般財源は平成</a:t>
          </a:r>
          <a:r>
            <a:rPr lang="en-US" altLang="ja-JP" sz="1200" b="0" i="0" baseline="0">
              <a:effectLst/>
              <a:latin typeface="+mn-ea"/>
              <a:ea typeface="+mn-ea"/>
              <a:cs typeface="+mn-cs"/>
            </a:rPr>
            <a:t>23</a:t>
          </a:r>
          <a:r>
            <a:rPr lang="ja-JP" altLang="ja-JP" sz="1200" b="0" i="0" baseline="0">
              <a:effectLst/>
              <a:latin typeface="+mn-ea"/>
              <a:ea typeface="+mn-ea"/>
              <a:cs typeface="+mn-cs"/>
            </a:rPr>
            <a:t>年度よりも約</a:t>
          </a:r>
          <a:r>
            <a:rPr lang="en-US" altLang="ja-JP" sz="1200" b="0" i="0" baseline="0">
              <a:effectLst/>
              <a:latin typeface="+mn-ea"/>
              <a:ea typeface="+mn-ea"/>
              <a:cs typeface="+mn-cs"/>
            </a:rPr>
            <a:t>4,000</a:t>
          </a:r>
          <a:r>
            <a:rPr lang="ja-JP" altLang="ja-JP" sz="1200" b="0" i="0" baseline="0">
              <a:effectLst/>
              <a:latin typeface="+mn-ea"/>
              <a:ea typeface="+mn-ea"/>
              <a:cs typeface="+mn-cs"/>
            </a:rPr>
            <a:t>万円の減額となっている。しかし、比率算定の分母である経常一般財源が</a:t>
          </a:r>
          <a:r>
            <a:rPr lang="ja-JP" altLang="en-US" sz="1200" b="0" i="0" baseline="0">
              <a:effectLst/>
              <a:latin typeface="+mn-ea"/>
              <a:ea typeface="+mn-ea"/>
              <a:cs typeface="+mn-cs"/>
            </a:rPr>
            <a:t>町税</a:t>
          </a:r>
          <a:r>
            <a:rPr lang="ja-JP" altLang="ja-JP" sz="1200" b="0" i="0" baseline="0">
              <a:effectLst/>
              <a:latin typeface="+mn-ea"/>
              <a:ea typeface="+mn-ea"/>
              <a:cs typeface="+mn-cs"/>
            </a:rPr>
            <a:t>の減収などにより、昨年度よりも約</a:t>
          </a:r>
          <a:r>
            <a:rPr lang="en-US" altLang="ja-JP" sz="1200" b="0" i="0" baseline="0">
              <a:effectLst/>
              <a:latin typeface="+mn-ea"/>
              <a:ea typeface="+mn-ea"/>
              <a:cs typeface="+mn-cs"/>
            </a:rPr>
            <a:t>1</a:t>
          </a:r>
          <a:r>
            <a:rPr lang="ja-JP" altLang="ja-JP" sz="1200" b="0" i="0" baseline="0">
              <a:effectLst/>
              <a:latin typeface="+mn-ea"/>
              <a:ea typeface="+mn-ea"/>
              <a:cs typeface="+mn-cs"/>
            </a:rPr>
            <a:t>億</a:t>
          </a:r>
          <a:r>
            <a:rPr lang="en-US" altLang="ja-JP" sz="1200" b="0" i="0" baseline="0">
              <a:effectLst/>
              <a:latin typeface="+mn-ea"/>
              <a:ea typeface="+mn-ea"/>
              <a:cs typeface="+mn-cs"/>
            </a:rPr>
            <a:t>1,500</a:t>
          </a:r>
          <a:r>
            <a:rPr lang="ja-JP" altLang="ja-JP" sz="1200" b="0" i="0" baseline="0">
              <a:effectLst/>
              <a:latin typeface="+mn-ea"/>
              <a:ea typeface="+mn-ea"/>
              <a:cs typeface="+mn-cs"/>
            </a:rPr>
            <a:t>万円の減額となったため、昨年度と比較して</a:t>
          </a:r>
          <a:r>
            <a:rPr lang="en-US" altLang="ja-JP" sz="1200" b="0" i="0" baseline="0">
              <a:effectLst/>
              <a:latin typeface="+mn-ea"/>
              <a:ea typeface="+mn-ea"/>
              <a:cs typeface="+mn-cs"/>
            </a:rPr>
            <a:t>0.8</a:t>
          </a:r>
          <a:r>
            <a:rPr lang="ja-JP" altLang="ja-JP" sz="1200" b="0" i="0" baseline="0">
              <a:effectLst/>
              <a:latin typeface="+mn-ea"/>
              <a:ea typeface="+mn-ea"/>
              <a:cs typeface="+mn-cs"/>
            </a:rPr>
            <a:t>ポイントの増加となった。</a:t>
          </a:r>
          <a:endParaRPr lang="ja-JP" altLang="ja-JP" sz="1200">
            <a:effectLst/>
            <a:latin typeface="+mn-ea"/>
            <a:ea typeface="+mn-ea"/>
          </a:endParaRPr>
        </a:p>
        <a:p>
          <a:pPr rtl="0">
            <a:lnSpc>
              <a:spcPts val="1400"/>
            </a:lnSpc>
          </a:pPr>
          <a:r>
            <a:rPr lang="ja-JP" altLang="ja-JP" sz="1200" b="0" i="0" baseline="0">
              <a:effectLst/>
              <a:latin typeface="+mn-ea"/>
              <a:ea typeface="+mn-ea"/>
              <a:cs typeface="+mn-cs"/>
            </a:rPr>
            <a:t>　今後も町税など一般財源収入が大きく伸びることが見込まれない中、社会保障関係経費</a:t>
          </a:r>
          <a:r>
            <a:rPr lang="ja-JP" altLang="en-US" sz="1200" b="0" i="0" baseline="0">
              <a:effectLst/>
              <a:latin typeface="+mn-ea"/>
              <a:ea typeface="+mn-ea"/>
              <a:cs typeface="+mn-cs"/>
            </a:rPr>
            <a:t>や「津波防災まちづくり」に係るハード整備に伴う地方債借入による公債費</a:t>
          </a:r>
          <a:r>
            <a:rPr lang="ja-JP" altLang="ja-JP" sz="1200" b="0" i="0" baseline="0">
              <a:effectLst/>
              <a:latin typeface="+mn-ea"/>
              <a:ea typeface="+mn-ea"/>
              <a:cs typeface="+mn-cs"/>
            </a:rPr>
            <a:t>等歳出における経常経費の増加が続いていくことが想定されるため、引き続き経費の削減に努めるとともに、収納対策の強化により税収確保に努める。</a:t>
          </a:r>
          <a:endParaRPr lang="ja-JP" altLang="ja-JP" sz="1200">
            <a:effectLst/>
            <a:latin typeface="+mn-ea"/>
            <a:ea typeface="+mn-ea"/>
          </a:endParaRPr>
        </a:p>
        <a:p>
          <a:pPr algn="l" rtl="0">
            <a:lnSpc>
              <a:spcPts val="13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69850</xdr:colOff>
      <xdr:row>55</xdr:row>
      <xdr:rowOff>3175</xdr:rowOff>
    </xdr:from>
    <xdr:ext cx="132344" cy="151836"/>
    <xdr:sp macro="" textlink="">
      <xdr:nvSpPr>
        <xdr:cNvPr id="10351" name="Text Box 111">
          <a:extLst>
            <a:ext uri="{FF2B5EF4-FFF2-40B4-BE49-F238E27FC236}">
              <a16:creationId xmlns:a16="http://schemas.microsoft.com/office/drawing/2014/main" id="{FDBD717A-462D-4F19-9F06-83DC13BDBCD5}"/>
            </a:ext>
          </a:extLst>
        </xdr:cNvPr>
        <xdr:cNvSpPr txBox="1">
          <a:spLocks noChangeArrowheads="1"/>
        </xdr:cNvSpPr>
      </xdr:nvSpPr>
      <xdr:spPr bwMode="auto">
        <a:xfrm>
          <a:off x="698500" y="908367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70</xdr:row>
      <xdr:rowOff>0</xdr:rowOff>
    </xdr:from>
    <xdr:to>
      <xdr:col>8</xdr:col>
      <xdr:colOff>323850</xdr:colOff>
      <xdr:row>70</xdr:row>
      <xdr:rowOff>0</xdr:rowOff>
    </xdr:to>
    <xdr:sp macro="" textlink="">
      <xdr:nvSpPr>
        <xdr:cNvPr id="501730" name="Line 112">
          <a:extLst>
            <a:ext uri="{FF2B5EF4-FFF2-40B4-BE49-F238E27FC236}">
              <a16:creationId xmlns:a16="http://schemas.microsoft.com/office/drawing/2014/main" id="{29204776-62FB-4446-BFCC-98079359BDBD}"/>
            </a:ext>
          </a:extLst>
        </xdr:cNvPr>
        <xdr:cNvSpPr>
          <a:spLocks noChangeShapeType="1"/>
        </xdr:cNvSpPr>
      </xdr:nvSpPr>
      <xdr:spPr bwMode="auto">
        <a:xfrm>
          <a:off x="6985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69850</xdr:colOff>
      <xdr:row>70</xdr:row>
      <xdr:rowOff>88900</xdr:rowOff>
    </xdr:to>
    <xdr:sp macro="" textlink="">
      <xdr:nvSpPr>
        <xdr:cNvPr id="10353" name="Text Box 113">
          <a:extLst>
            <a:ext uri="{FF2B5EF4-FFF2-40B4-BE49-F238E27FC236}">
              <a16:creationId xmlns:a16="http://schemas.microsoft.com/office/drawing/2014/main" id="{B4050DE8-B94E-46FF-9A31-265AD6C85051}"/>
            </a:ext>
          </a:extLst>
        </xdr:cNvPr>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xdr:col>
      <xdr:colOff>69850</xdr:colOff>
      <xdr:row>66</xdr:row>
      <xdr:rowOff>82550</xdr:rowOff>
    </xdr:from>
    <xdr:to>
      <xdr:col>8</xdr:col>
      <xdr:colOff>323850</xdr:colOff>
      <xdr:row>66</xdr:row>
      <xdr:rowOff>82550</xdr:rowOff>
    </xdr:to>
    <xdr:sp macro="" textlink="">
      <xdr:nvSpPr>
        <xdr:cNvPr id="501732" name="Line 114">
          <a:extLst>
            <a:ext uri="{FF2B5EF4-FFF2-40B4-BE49-F238E27FC236}">
              <a16:creationId xmlns:a16="http://schemas.microsoft.com/office/drawing/2014/main" id="{0E3482D8-2012-4DF9-9A58-B4BACF70C2C8}"/>
            </a:ext>
          </a:extLst>
        </xdr:cNvPr>
        <xdr:cNvSpPr>
          <a:spLocks noChangeShapeType="1"/>
        </xdr:cNvSpPr>
      </xdr:nvSpPr>
      <xdr:spPr bwMode="auto">
        <a:xfrm>
          <a:off x="698500" y="10979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65</xdr:row>
      <xdr:rowOff>136525</xdr:rowOff>
    </xdr:from>
    <xdr:to>
      <xdr:col>1</xdr:col>
      <xdr:colOff>69850</xdr:colOff>
      <xdr:row>67</xdr:row>
      <xdr:rowOff>3175</xdr:rowOff>
    </xdr:to>
    <xdr:sp macro="" textlink="">
      <xdr:nvSpPr>
        <xdr:cNvPr id="10355" name="Text Box 115">
          <a:extLst>
            <a:ext uri="{FF2B5EF4-FFF2-40B4-BE49-F238E27FC236}">
              <a16:creationId xmlns:a16="http://schemas.microsoft.com/office/drawing/2014/main" id="{DCB6527F-EF66-4A60-9D00-A34349EAB6EB}"/>
            </a:ext>
          </a:extLst>
        </xdr:cNvPr>
        <xdr:cNvSpPr txBox="1">
          <a:spLocks noChangeArrowheads="1"/>
        </xdr:cNvSpPr>
      </xdr:nvSpPr>
      <xdr:spPr bwMode="auto">
        <a:xfrm>
          <a:off x="0" y="1128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xdr:col>
      <xdr:colOff>69850</xdr:colOff>
      <xdr:row>62</xdr:row>
      <xdr:rowOff>158750</xdr:rowOff>
    </xdr:from>
    <xdr:to>
      <xdr:col>8</xdr:col>
      <xdr:colOff>323850</xdr:colOff>
      <xdr:row>62</xdr:row>
      <xdr:rowOff>158750</xdr:rowOff>
    </xdr:to>
    <xdr:sp macro="" textlink="">
      <xdr:nvSpPr>
        <xdr:cNvPr id="501734" name="Line 116">
          <a:extLst>
            <a:ext uri="{FF2B5EF4-FFF2-40B4-BE49-F238E27FC236}">
              <a16:creationId xmlns:a16="http://schemas.microsoft.com/office/drawing/2014/main" id="{B041F6DA-F5C2-438C-9CCB-32369BF29944}"/>
            </a:ext>
          </a:extLst>
        </xdr:cNvPr>
        <xdr:cNvSpPr>
          <a:spLocks noChangeShapeType="1"/>
        </xdr:cNvSpPr>
      </xdr:nvSpPr>
      <xdr:spPr bwMode="auto">
        <a:xfrm>
          <a:off x="6985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41275</xdr:rowOff>
    </xdr:from>
    <xdr:to>
      <xdr:col>1</xdr:col>
      <xdr:colOff>69850</xdr:colOff>
      <xdr:row>63</xdr:row>
      <xdr:rowOff>79375</xdr:rowOff>
    </xdr:to>
    <xdr:sp macro="" textlink="">
      <xdr:nvSpPr>
        <xdr:cNvPr id="10357" name="Text Box 117">
          <a:extLst>
            <a:ext uri="{FF2B5EF4-FFF2-40B4-BE49-F238E27FC236}">
              <a16:creationId xmlns:a16="http://schemas.microsoft.com/office/drawing/2014/main" id="{E0782DCE-9C8A-4DED-AF20-014EA01F0EA4}"/>
            </a:ext>
          </a:extLst>
        </xdr:cNvPr>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xdr:col>
      <xdr:colOff>69850</xdr:colOff>
      <xdr:row>59</xdr:row>
      <xdr:rowOff>76200</xdr:rowOff>
    </xdr:from>
    <xdr:to>
      <xdr:col>8</xdr:col>
      <xdr:colOff>323850</xdr:colOff>
      <xdr:row>59</xdr:row>
      <xdr:rowOff>76200</xdr:rowOff>
    </xdr:to>
    <xdr:sp macro="" textlink="">
      <xdr:nvSpPr>
        <xdr:cNvPr id="501736" name="Line 118">
          <a:extLst>
            <a:ext uri="{FF2B5EF4-FFF2-40B4-BE49-F238E27FC236}">
              <a16:creationId xmlns:a16="http://schemas.microsoft.com/office/drawing/2014/main" id="{E1884453-8ADF-44AE-B7DB-2C2FEC68E722}"/>
            </a:ext>
          </a:extLst>
        </xdr:cNvPr>
        <xdr:cNvSpPr>
          <a:spLocks noChangeShapeType="1"/>
        </xdr:cNvSpPr>
      </xdr:nvSpPr>
      <xdr:spPr bwMode="auto">
        <a:xfrm>
          <a:off x="698500" y="98171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127000</xdr:rowOff>
    </xdr:from>
    <xdr:to>
      <xdr:col>1</xdr:col>
      <xdr:colOff>69850</xdr:colOff>
      <xdr:row>60</xdr:row>
      <xdr:rowOff>0</xdr:rowOff>
    </xdr:to>
    <xdr:sp macro="" textlink="">
      <xdr:nvSpPr>
        <xdr:cNvPr id="10359" name="Text Box 119">
          <a:extLst>
            <a:ext uri="{FF2B5EF4-FFF2-40B4-BE49-F238E27FC236}">
              <a16:creationId xmlns:a16="http://schemas.microsoft.com/office/drawing/2014/main" id="{148C7546-D394-478B-A37C-38863B5A4BE7}"/>
            </a:ext>
          </a:extLst>
        </xdr:cNvPr>
        <xdr:cNvSpPr txBox="1">
          <a:spLocks noChangeArrowheads="1"/>
        </xdr:cNvSpPr>
      </xdr:nvSpPr>
      <xdr:spPr bwMode="auto">
        <a:xfrm>
          <a:off x="0" y="1007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xdr:col>
      <xdr:colOff>69850</xdr:colOff>
      <xdr:row>55</xdr:row>
      <xdr:rowOff>158750</xdr:rowOff>
    </xdr:from>
    <xdr:to>
      <xdr:col>8</xdr:col>
      <xdr:colOff>323850</xdr:colOff>
      <xdr:row>55</xdr:row>
      <xdr:rowOff>158750</xdr:rowOff>
    </xdr:to>
    <xdr:sp macro="" textlink="">
      <xdr:nvSpPr>
        <xdr:cNvPr id="501738" name="Line 120">
          <a:extLst>
            <a:ext uri="{FF2B5EF4-FFF2-40B4-BE49-F238E27FC236}">
              <a16:creationId xmlns:a16="http://schemas.microsoft.com/office/drawing/2014/main" id="{336B60D7-DB30-43A2-81BA-DCDBF52268FF}"/>
            </a:ext>
          </a:extLst>
        </xdr:cNvPr>
        <xdr:cNvSpPr>
          <a:spLocks noChangeShapeType="1"/>
        </xdr:cNvSpPr>
      </xdr:nvSpPr>
      <xdr:spPr bwMode="auto">
        <a:xfrm>
          <a:off x="6985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41275</xdr:rowOff>
    </xdr:from>
    <xdr:to>
      <xdr:col>1</xdr:col>
      <xdr:colOff>69850</xdr:colOff>
      <xdr:row>56</xdr:row>
      <xdr:rowOff>79375</xdr:rowOff>
    </xdr:to>
    <xdr:sp macro="" textlink="">
      <xdr:nvSpPr>
        <xdr:cNvPr id="10361" name="Text Box 121">
          <a:extLst>
            <a:ext uri="{FF2B5EF4-FFF2-40B4-BE49-F238E27FC236}">
              <a16:creationId xmlns:a16="http://schemas.microsoft.com/office/drawing/2014/main" id="{60E01BB8-ACD3-4752-89F1-5D9361CF9603}"/>
            </a:ext>
          </a:extLst>
        </xdr:cNvPr>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xdr:col>
      <xdr:colOff>69850</xdr:colOff>
      <xdr:row>55</xdr:row>
      <xdr:rowOff>158750</xdr:rowOff>
    </xdr:from>
    <xdr:to>
      <xdr:col>8</xdr:col>
      <xdr:colOff>323850</xdr:colOff>
      <xdr:row>70</xdr:row>
      <xdr:rowOff>0</xdr:rowOff>
    </xdr:to>
    <xdr:sp macro="" textlink="">
      <xdr:nvSpPr>
        <xdr:cNvPr id="501740" name="財政構造の弾力性グラフ枠">
          <a:extLst>
            <a:ext uri="{FF2B5EF4-FFF2-40B4-BE49-F238E27FC236}">
              <a16:creationId xmlns:a16="http://schemas.microsoft.com/office/drawing/2014/main" id="{105ACAD0-F9EF-44BA-93C4-A3864EC8375B}"/>
            </a:ext>
          </a:extLst>
        </xdr:cNvPr>
        <xdr:cNvSpPr>
          <a:spLocks noChangeArrowheads="1"/>
        </xdr:cNvSpPr>
      </xdr:nvSpPr>
      <xdr:spPr bwMode="auto">
        <a:xfrm>
          <a:off x="6985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58</xdr:row>
      <xdr:rowOff>76200</xdr:rowOff>
    </xdr:from>
    <xdr:to>
      <xdr:col>7</xdr:col>
      <xdr:colOff>139700</xdr:colOff>
      <xdr:row>67</xdr:row>
      <xdr:rowOff>19050</xdr:rowOff>
    </xdr:to>
    <xdr:sp macro="" textlink="">
      <xdr:nvSpPr>
        <xdr:cNvPr id="501741" name="Line 123">
          <a:extLst>
            <a:ext uri="{FF2B5EF4-FFF2-40B4-BE49-F238E27FC236}">
              <a16:creationId xmlns:a16="http://schemas.microsoft.com/office/drawing/2014/main" id="{49BDE065-425D-4EC5-BAA5-91CBE729400D}"/>
            </a:ext>
          </a:extLst>
        </xdr:cNvPr>
        <xdr:cNvSpPr>
          <a:spLocks noChangeShapeType="1"/>
        </xdr:cNvSpPr>
      </xdr:nvSpPr>
      <xdr:spPr bwMode="auto">
        <a:xfrm flipV="1">
          <a:off x="4540250" y="9652000"/>
          <a:ext cx="0" cy="14287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67</xdr:row>
      <xdr:rowOff>19050</xdr:rowOff>
    </xdr:from>
    <xdr:to>
      <xdr:col>8</xdr:col>
      <xdr:colOff>282575</xdr:colOff>
      <xdr:row>68</xdr:row>
      <xdr:rowOff>57150</xdr:rowOff>
    </xdr:to>
    <xdr:sp macro="" textlink="">
      <xdr:nvSpPr>
        <xdr:cNvPr id="10364" name="財政構造の弾力性最小値テキスト">
          <a:extLst>
            <a:ext uri="{FF2B5EF4-FFF2-40B4-BE49-F238E27FC236}">
              <a16:creationId xmlns:a16="http://schemas.microsoft.com/office/drawing/2014/main" id="{70C02D5A-E3E7-44E7-A78D-BA2D9635D0EE}"/>
            </a:ext>
          </a:extLst>
        </xdr:cNvPr>
        <xdr:cNvSpPr txBox="1">
          <a:spLocks noChangeArrowheads="1"/>
        </xdr:cNvSpPr>
      </xdr:nvSpPr>
      <xdr:spPr bwMode="auto">
        <a:xfrm>
          <a:off x="5038725" y="11506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101.8</a:t>
          </a:r>
        </a:p>
      </xdr:txBody>
    </xdr:sp>
    <xdr:clientData/>
  </xdr:twoCellAnchor>
  <xdr:twoCellAnchor>
    <xdr:from>
      <xdr:col>7</xdr:col>
      <xdr:colOff>63500</xdr:colOff>
      <xdr:row>67</xdr:row>
      <xdr:rowOff>19050</xdr:rowOff>
    </xdr:from>
    <xdr:to>
      <xdr:col>7</xdr:col>
      <xdr:colOff>222250</xdr:colOff>
      <xdr:row>67</xdr:row>
      <xdr:rowOff>19050</xdr:rowOff>
    </xdr:to>
    <xdr:sp macro="" textlink="">
      <xdr:nvSpPr>
        <xdr:cNvPr id="501743" name="Line 125">
          <a:extLst>
            <a:ext uri="{FF2B5EF4-FFF2-40B4-BE49-F238E27FC236}">
              <a16:creationId xmlns:a16="http://schemas.microsoft.com/office/drawing/2014/main" id="{C14C0520-DCDB-4FB2-A9CE-D4DBFE01F4E9}"/>
            </a:ext>
          </a:extLst>
        </xdr:cNvPr>
        <xdr:cNvSpPr>
          <a:spLocks noChangeShapeType="1"/>
        </xdr:cNvSpPr>
      </xdr:nvSpPr>
      <xdr:spPr bwMode="auto">
        <a:xfrm>
          <a:off x="4464050" y="110807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57</xdr:row>
      <xdr:rowOff>19050</xdr:rowOff>
    </xdr:from>
    <xdr:to>
      <xdr:col>8</xdr:col>
      <xdr:colOff>282575</xdr:colOff>
      <xdr:row>58</xdr:row>
      <xdr:rowOff>57150</xdr:rowOff>
    </xdr:to>
    <xdr:sp macro="" textlink="">
      <xdr:nvSpPr>
        <xdr:cNvPr id="10366" name="財政構造の弾力性最大値テキスト">
          <a:extLst>
            <a:ext uri="{FF2B5EF4-FFF2-40B4-BE49-F238E27FC236}">
              <a16:creationId xmlns:a16="http://schemas.microsoft.com/office/drawing/2014/main" id="{B357291F-42D8-4E3C-8333-833FA2F3760C}"/>
            </a:ext>
          </a:extLst>
        </xdr:cNvPr>
        <xdr:cNvSpPr txBox="1">
          <a:spLocks noChangeArrowheads="1"/>
        </xdr:cNvSpPr>
      </xdr:nvSpPr>
      <xdr:spPr bwMode="auto">
        <a:xfrm>
          <a:off x="5038725" y="979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77.2</a:t>
          </a:r>
        </a:p>
      </xdr:txBody>
    </xdr:sp>
    <xdr:clientData/>
  </xdr:twoCellAnchor>
  <xdr:twoCellAnchor>
    <xdr:from>
      <xdr:col>7</xdr:col>
      <xdr:colOff>63500</xdr:colOff>
      <xdr:row>58</xdr:row>
      <xdr:rowOff>76200</xdr:rowOff>
    </xdr:from>
    <xdr:to>
      <xdr:col>7</xdr:col>
      <xdr:colOff>222250</xdr:colOff>
      <xdr:row>58</xdr:row>
      <xdr:rowOff>76200</xdr:rowOff>
    </xdr:to>
    <xdr:sp macro="" textlink="">
      <xdr:nvSpPr>
        <xdr:cNvPr id="501745" name="Line 127">
          <a:extLst>
            <a:ext uri="{FF2B5EF4-FFF2-40B4-BE49-F238E27FC236}">
              <a16:creationId xmlns:a16="http://schemas.microsoft.com/office/drawing/2014/main" id="{C51EA750-827F-4BEF-8B3B-926293CC2E86}"/>
            </a:ext>
          </a:extLst>
        </xdr:cNvPr>
        <xdr:cNvSpPr>
          <a:spLocks noChangeShapeType="1"/>
        </xdr:cNvSpPr>
      </xdr:nvSpPr>
      <xdr:spPr bwMode="auto">
        <a:xfrm>
          <a:off x="4464050" y="96520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61</xdr:row>
      <xdr:rowOff>101600</xdr:rowOff>
    </xdr:from>
    <xdr:to>
      <xdr:col>7</xdr:col>
      <xdr:colOff>139700</xdr:colOff>
      <xdr:row>61</xdr:row>
      <xdr:rowOff>146050</xdr:rowOff>
    </xdr:to>
    <xdr:sp macro="" textlink="">
      <xdr:nvSpPr>
        <xdr:cNvPr id="501746" name="Line 128">
          <a:extLst>
            <a:ext uri="{FF2B5EF4-FFF2-40B4-BE49-F238E27FC236}">
              <a16:creationId xmlns:a16="http://schemas.microsoft.com/office/drawing/2014/main" id="{E872F8E2-A98D-4931-A146-B7CC050AAFF0}"/>
            </a:ext>
          </a:extLst>
        </xdr:cNvPr>
        <xdr:cNvSpPr>
          <a:spLocks noChangeShapeType="1"/>
        </xdr:cNvSpPr>
      </xdr:nvSpPr>
      <xdr:spPr bwMode="auto">
        <a:xfrm>
          <a:off x="3771900" y="1017270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60</xdr:row>
      <xdr:rowOff>107950</xdr:rowOff>
    </xdr:from>
    <xdr:to>
      <xdr:col>8</xdr:col>
      <xdr:colOff>282575</xdr:colOff>
      <xdr:row>61</xdr:row>
      <xdr:rowOff>146050</xdr:rowOff>
    </xdr:to>
    <xdr:sp macro="" textlink="">
      <xdr:nvSpPr>
        <xdr:cNvPr id="10369" name="財政構造の弾力性平均値テキスト">
          <a:extLst>
            <a:ext uri="{FF2B5EF4-FFF2-40B4-BE49-F238E27FC236}">
              <a16:creationId xmlns:a16="http://schemas.microsoft.com/office/drawing/2014/main" id="{FEFAF68C-20B4-4951-BD1B-AA075FE153BF}"/>
            </a:ext>
          </a:extLst>
        </xdr:cNvPr>
        <xdr:cNvSpPr txBox="1">
          <a:spLocks noChangeArrowheads="1"/>
        </xdr:cNvSpPr>
      </xdr:nvSpPr>
      <xdr:spPr bwMode="auto">
        <a:xfrm>
          <a:off x="5038725" y="10401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86.4</a:t>
          </a:r>
        </a:p>
      </xdr:txBody>
    </xdr:sp>
    <xdr:clientData/>
  </xdr:twoCellAnchor>
  <xdr:twoCellAnchor>
    <xdr:from>
      <xdr:col>7</xdr:col>
      <xdr:colOff>95250</xdr:colOff>
      <xdr:row>61</xdr:row>
      <xdr:rowOff>63500</xdr:rowOff>
    </xdr:from>
    <xdr:to>
      <xdr:col>7</xdr:col>
      <xdr:colOff>184150</xdr:colOff>
      <xdr:row>62</xdr:row>
      <xdr:rowOff>0</xdr:rowOff>
    </xdr:to>
    <xdr:sp macro="" textlink="">
      <xdr:nvSpPr>
        <xdr:cNvPr id="501748" name="AutoShape 130">
          <a:extLst>
            <a:ext uri="{FF2B5EF4-FFF2-40B4-BE49-F238E27FC236}">
              <a16:creationId xmlns:a16="http://schemas.microsoft.com/office/drawing/2014/main" id="{BD61A1C5-36C0-44A5-A344-82A8C02C05AE}"/>
            </a:ext>
          </a:extLst>
        </xdr:cNvPr>
        <xdr:cNvSpPr>
          <a:spLocks noChangeArrowheads="1"/>
        </xdr:cNvSpPr>
      </xdr:nvSpPr>
      <xdr:spPr bwMode="auto">
        <a:xfrm>
          <a:off x="4495800" y="10134600"/>
          <a:ext cx="889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60</xdr:row>
      <xdr:rowOff>120650</xdr:rowOff>
    </xdr:from>
    <xdr:to>
      <xdr:col>6</xdr:col>
      <xdr:colOff>0</xdr:colOff>
      <xdr:row>61</xdr:row>
      <xdr:rowOff>101600</xdr:rowOff>
    </xdr:to>
    <xdr:sp macro="" textlink="">
      <xdr:nvSpPr>
        <xdr:cNvPr id="501749" name="Line 131">
          <a:extLst>
            <a:ext uri="{FF2B5EF4-FFF2-40B4-BE49-F238E27FC236}">
              <a16:creationId xmlns:a16="http://schemas.microsoft.com/office/drawing/2014/main" id="{B7EFD38A-C51E-44C7-8070-E76CC68546D6}"/>
            </a:ext>
          </a:extLst>
        </xdr:cNvPr>
        <xdr:cNvSpPr>
          <a:spLocks noChangeShapeType="1"/>
        </xdr:cNvSpPr>
      </xdr:nvSpPr>
      <xdr:spPr bwMode="auto">
        <a:xfrm>
          <a:off x="2959100" y="10026650"/>
          <a:ext cx="812800" cy="146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61</xdr:row>
      <xdr:rowOff>88900</xdr:rowOff>
    </xdr:from>
    <xdr:to>
      <xdr:col>6</xdr:col>
      <xdr:colOff>44450</xdr:colOff>
      <xdr:row>62</xdr:row>
      <xdr:rowOff>25400</xdr:rowOff>
    </xdr:to>
    <xdr:sp macro="" textlink="">
      <xdr:nvSpPr>
        <xdr:cNvPr id="501750" name="AutoShape 132">
          <a:extLst>
            <a:ext uri="{FF2B5EF4-FFF2-40B4-BE49-F238E27FC236}">
              <a16:creationId xmlns:a16="http://schemas.microsoft.com/office/drawing/2014/main" id="{B1EC7CCD-EDDF-415E-ABFF-E0F8E552C807}"/>
            </a:ext>
          </a:extLst>
        </xdr:cNvPr>
        <xdr:cNvSpPr>
          <a:spLocks noChangeArrowheads="1"/>
        </xdr:cNvSpPr>
      </xdr:nvSpPr>
      <xdr:spPr bwMode="auto">
        <a:xfrm>
          <a:off x="3727450" y="101600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62</xdr:row>
      <xdr:rowOff>38100</xdr:rowOff>
    </xdr:from>
    <xdr:to>
      <xdr:col>6</xdr:col>
      <xdr:colOff>320705</xdr:colOff>
      <xdr:row>63</xdr:row>
      <xdr:rowOff>76200</xdr:rowOff>
    </xdr:to>
    <xdr:sp macro="" textlink="">
      <xdr:nvSpPr>
        <xdr:cNvPr id="10373" name="Text Box 133">
          <a:extLst>
            <a:ext uri="{FF2B5EF4-FFF2-40B4-BE49-F238E27FC236}">
              <a16:creationId xmlns:a16="http://schemas.microsoft.com/office/drawing/2014/main" id="{68217335-F80E-4A26-B7C4-358230F0DEA7}"/>
            </a:ext>
          </a:extLst>
        </xdr:cNvPr>
        <xdr:cNvSpPr txBox="1">
          <a:spLocks noChangeArrowheads="1"/>
        </xdr:cNvSpPr>
      </xdr:nvSpPr>
      <xdr:spPr bwMode="auto">
        <a:xfrm>
          <a:off x="3733800" y="10668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86.9</a:t>
          </a:r>
        </a:p>
      </xdr:txBody>
    </xdr:sp>
    <xdr:clientData/>
  </xdr:twoCellAnchor>
  <xdr:twoCellAnchor>
    <xdr:from>
      <xdr:col>3</xdr:col>
      <xdr:colOff>254000</xdr:colOff>
      <xdr:row>60</xdr:row>
      <xdr:rowOff>107950</xdr:rowOff>
    </xdr:from>
    <xdr:to>
      <xdr:col>4</xdr:col>
      <xdr:colOff>444500</xdr:colOff>
      <xdr:row>60</xdr:row>
      <xdr:rowOff>120650</xdr:rowOff>
    </xdr:to>
    <xdr:sp macro="" textlink="">
      <xdr:nvSpPr>
        <xdr:cNvPr id="501752" name="Line 134">
          <a:extLst>
            <a:ext uri="{FF2B5EF4-FFF2-40B4-BE49-F238E27FC236}">
              <a16:creationId xmlns:a16="http://schemas.microsoft.com/office/drawing/2014/main" id="{D3BC40D0-0316-43BA-9269-41B0A885AD47}"/>
            </a:ext>
          </a:extLst>
        </xdr:cNvPr>
        <xdr:cNvSpPr>
          <a:spLocks noChangeShapeType="1"/>
        </xdr:cNvSpPr>
      </xdr:nvSpPr>
      <xdr:spPr bwMode="auto">
        <a:xfrm>
          <a:off x="2139950" y="1001395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60</xdr:row>
      <xdr:rowOff>101600</xdr:rowOff>
    </xdr:from>
    <xdr:to>
      <xdr:col>4</xdr:col>
      <xdr:colOff>488950</xdr:colOff>
      <xdr:row>61</xdr:row>
      <xdr:rowOff>25400</xdr:rowOff>
    </xdr:to>
    <xdr:sp macro="" textlink="">
      <xdr:nvSpPr>
        <xdr:cNvPr id="501753" name="AutoShape 135">
          <a:extLst>
            <a:ext uri="{FF2B5EF4-FFF2-40B4-BE49-F238E27FC236}">
              <a16:creationId xmlns:a16="http://schemas.microsoft.com/office/drawing/2014/main" id="{A1D84CC1-626C-4AB1-B2DF-A2D99FBBBBEA}"/>
            </a:ext>
          </a:extLst>
        </xdr:cNvPr>
        <xdr:cNvSpPr>
          <a:spLocks noChangeArrowheads="1"/>
        </xdr:cNvSpPr>
      </xdr:nvSpPr>
      <xdr:spPr bwMode="auto">
        <a:xfrm>
          <a:off x="2908300" y="10007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61</xdr:row>
      <xdr:rowOff>41275</xdr:rowOff>
    </xdr:from>
    <xdr:to>
      <xdr:col>5</xdr:col>
      <xdr:colOff>161925</xdr:colOff>
      <xdr:row>62</xdr:row>
      <xdr:rowOff>79375</xdr:rowOff>
    </xdr:to>
    <xdr:sp macro="" textlink="">
      <xdr:nvSpPr>
        <xdr:cNvPr id="10376" name="Text Box 136">
          <a:extLst>
            <a:ext uri="{FF2B5EF4-FFF2-40B4-BE49-F238E27FC236}">
              <a16:creationId xmlns:a16="http://schemas.microsoft.com/office/drawing/2014/main" id="{068DEEBE-FCAD-4486-9E5B-918B028B3F87}"/>
            </a:ext>
          </a:extLst>
        </xdr:cNvPr>
        <xdr:cNvSpPr txBox="1">
          <a:spLocks noChangeArrowheads="1"/>
        </xdr:cNvSpPr>
      </xdr:nvSpPr>
      <xdr:spPr bwMode="auto">
        <a:xfrm>
          <a:off x="28479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84.1</a:t>
          </a:r>
        </a:p>
      </xdr:txBody>
    </xdr:sp>
    <xdr:clientData/>
  </xdr:twoCellAnchor>
  <xdr:twoCellAnchor>
    <xdr:from>
      <xdr:col>2</xdr:col>
      <xdr:colOff>69850</xdr:colOff>
      <xdr:row>58</xdr:row>
      <xdr:rowOff>158750</xdr:rowOff>
    </xdr:from>
    <xdr:to>
      <xdr:col>3</xdr:col>
      <xdr:colOff>254000</xdr:colOff>
      <xdr:row>60</xdr:row>
      <xdr:rowOff>107950</xdr:rowOff>
    </xdr:to>
    <xdr:sp macro="" textlink="">
      <xdr:nvSpPr>
        <xdr:cNvPr id="501755" name="Line 137">
          <a:extLst>
            <a:ext uri="{FF2B5EF4-FFF2-40B4-BE49-F238E27FC236}">
              <a16:creationId xmlns:a16="http://schemas.microsoft.com/office/drawing/2014/main" id="{799F5A5D-9832-43AC-B9BF-A07A2564A25F}"/>
            </a:ext>
          </a:extLst>
        </xdr:cNvPr>
        <xdr:cNvSpPr>
          <a:spLocks noChangeShapeType="1"/>
        </xdr:cNvSpPr>
      </xdr:nvSpPr>
      <xdr:spPr bwMode="auto">
        <a:xfrm>
          <a:off x="1327150" y="9734550"/>
          <a:ext cx="812800" cy="279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61</xdr:row>
      <xdr:rowOff>6350</xdr:rowOff>
    </xdr:from>
    <xdr:to>
      <xdr:col>3</xdr:col>
      <xdr:colOff>304800</xdr:colOff>
      <xdr:row>61</xdr:row>
      <xdr:rowOff>107950</xdr:rowOff>
    </xdr:to>
    <xdr:sp macro="" textlink="">
      <xdr:nvSpPr>
        <xdr:cNvPr id="501756" name="AutoShape 138">
          <a:extLst>
            <a:ext uri="{FF2B5EF4-FFF2-40B4-BE49-F238E27FC236}">
              <a16:creationId xmlns:a16="http://schemas.microsoft.com/office/drawing/2014/main" id="{8D2556B6-8E97-4113-8C75-664C85EF662F}"/>
            </a:ext>
          </a:extLst>
        </xdr:cNvPr>
        <xdr:cNvSpPr>
          <a:spLocks noChangeArrowheads="1"/>
        </xdr:cNvSpPr>
      </xdr:nvSpPr>
      <xdr:spPr bwMode="auto">
        <a:xfrm>
          <a:off x="2095500" y="100774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61</xdr:row>
      <xdr:rowOff>117475</xdr:rowOff>
    </xdr:from>
    <xdr:to>
      <xdr:col>3</xdr:col>
      <xdr:colOff>600075</xdr:colOff>
      <xdr:row>62</xdr:row>
      <xdr:rowOff>155575</xdr:rowOff>
    </xdr:to>
    <xdr:sp macro="" textlink="">
      <xdr:nvSpPr>
        <xdr:cNvPr id="10379" name="Text Box 139">
          <a:extLst>
            <a:ext uri="{FF2B5EF4-FFF2-40B4-BE49-F238E27FC236}">
              <a16:creationId xmlns:a16="http://schemas.microsoft.com/office/drawing/2014/main" id="{1263B7D1-F284-4C3D-8EF1-6AA98B1EC8B3}"/>
            </a:ext>
          </a:extLst>
        </xdr:cNvPr>
        <xdr:cNvSpPr txBox="1">
          <a:spLocks noChangeArrowheads="1"/>
        </xdr:cNvSpPr>
      </xdr:nvSpPr>
      <xdr:spPr bwMode="auto">
        <a:xfrm>
          <a:off x="1952625" y="1058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85.4</a:t>
          </a:r>
        </a:p>
      </xdr:txBody>
    </xdr:sp>
    <xdr:clientData/>
  </xdr:twoCellAnchor>
  <xdr:twoCellAnchor>
    <xdr:from>
      <xdr:col>2</xdr:col>
      <xdr:colOff>25400</xdr:colOff>
      <xdr:row>60</xdr:row>
      <xdr:rowOff>63500</xdr:rowOff>
    </xdr:from>
    <xdr:to>
      <xdr:col>2</xdr:col>
      <xdr:colOff>114300</xdr:colOff>
      <xdr:row>61</xdr:row>
      <xdr:rowOff>0</xdr:rowOff>
    </xdr:to>
    <xdr:sp macro="" textlink="">
      <xdr:nvSpPr>
        <xdr:cNvPr id="501758" name="AutoShape 140">
          <a:extLst>
            <a:ext uri="{FF2B5EF4-FFF2-40B4-BE49-F238E27FC236}">
              <a16:creationId xmlns:a16="http://schemas.microsoft.com/office/drawing/2014/main" id="{25B5562E-7218-4070-A665-FB3476EDAE75}"/>
            </a:ext>
          </a:extLst>
        </xdr:cNvPr>
        <xdr:cNvSpPr>
          <a:spLocks noChangeArrowheads="1"/>
        </xdr:cNvSpPr>
      </xdr:nvSpPr>
      <xdr:spPr bwMode="auto">
        <a:xfrm>
          <a:off x="1282700" y="99695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61</xdr:row>
      <xdr:rowOff>3175</xdr:rowOff>
    </xdr:from>
    <xdr:to>
      <xdr:col>2</xdr:col>
      <xdr:colOff>419100</xdr:colOff>
      <xdr:row>62</xdr:row>
      <xdr:rowOff>41275</xdr:rowOff>
    </xdr:to>
    <xdr:sp macro="" textlink="">
      <xdr:nvSpPr>
        <xdr:cNvPr id="10381" name="Text Box 141">
          <a:extLst>
            <a:ext uri="{FF2B5EF4-FFF2-40B4-BE49-F238E27FC236}">
              <a16:creationId xmlns:a16="http://schemas.microsoft.com/office/drawing/2014/main" id="{DBECD537-8BFE-4178-84EF-D628E5E750C6}"/>
            </a:ext>
          </a:extLst>
        </xdr:cNvPr>
        <xdr:cNvSpPr txBox="1">
          <a:spLocks noChangeArrowheads="1"/>
        </xdr:cNvSpPr>
      </xdr:nvSpPr>
      <xdr:spPr bwMode="auto">
        <a:xfrm>
          <a:off x="1066800" y="1046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83.5</a:t>
          </a:r>
        </a:p>
      </xdr:txBody>
    </xdr:sp>
    <xdr:clientData/>
  </xdr:twoCellAnchor>
  <xdr:twoCellAnchor editAs="oneCell">
    <xdr:from>
      <xdr:col>7</xdr:col>
      <xdr:colOff>38100</xdr:colOff>
      <xdr:row>70</xdr:row>
      <xdr:rowOff>60325</xdr:rowOff>
    </xdr:from>
    <xdr:to>
      <xdr:col>8</xdr:col>
      <xdr:colOff>107950</xdr:colOff>
      <xdr:row>71</xdr:row>
      <xdr:rowOff>98425</xdr:rowOff>
    </xdr:to>
    <xdr:sp macro="" textlink="">
      <xdr:nvSpPr>
        <xdr:cNvPr id="10382" name="Text Box 142">
          <a:extLst>
            <a:ext uri="{FF2B5EF4-FFF2-40B4-BE49-F238E27FC236}">
              <a16:creationId xmlns:a16="http://schemas.microsoft.com/office/drawing/2014/main" id="{812BAE24-50E0-4353-B14C-F3F218118CBF}"/>
            </a:ext>
          </a:extLst>
        </xdr:cNvPr>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70</xdr:row>
      <xdr:rowOff>60325</xdr:rowOff>
    </xdr:from>
    <xdr:to>
      <xdr:col>6</xdr:col>
      <xdr:colOff>590550</xdr:colOff>
      <xdr:row>71</xdr:row>
      <xdr:rowOff>98425</xdr:rowOff>
    </xdr:to>
    <xdr:sp macro="" textlink="">
      <xdr:nvSpPr>
        <xdr:cNvPr id="10383" name="Text Box 143">
          <a:extLst>
            <a:ext uri="{FF2B5EF4-FFF2-40B4-BE49-F238E27FC236}">
              <a16:creationId xmlns:a16="http://schemas.microsoft.com/office/drawing/2014/main" id="{EA213DDE-3EAB-4FEC-A30D-5C012B11DACC}"/>
            </a:ext>
          </a:extLst>
        </xdr:cNvPr>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70</xdr:row>
      <xdr:rowOff>60325</xdr:rowOff>
    </xdr:from>
    <xdr:to>
      <xdr:col>5</xdr:col>
      <xdr:colOff>409575</xdr:colOff>
      <xdr:row>71</xdr:row>
      <xdr:rowOff>98425</xdr:rowOff>
    </xdr:to>
    <xdr:sp macro="" textlink="">
      <xdr:nvSpPr>
        <xdr:cNvPr id="10384" name="Text Box 144">
          <a:extLst>
            <a:ext uri="{FF2B5EF4-FFF2-40B4-BE49-F238E27FC236}">
              <a16:creationId xmlns:a16="http://schemas.microsoft.com/office/drawing/2014/main" id="{6D6ACCA9-EB4B-49F2-A4DA-9FEB66F2ADCF}"/>
            </a:ext>
          </a:extLst>
        </xdr:cNvPr>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70</xdr:row>
      <xdr:rowOff>60325</xdr:rowOff>
    </xdr:from>
    <xdr:to>
      <xdr:col>4</xdr:col>
      <xdr:colOff>212725</xdr:colOff>
      <xdr:row>71</xdr:row>
      <xdr:rowOff>98425</xdr:rowOff>
    </xdr:to>
    <xdr:sp macro="" textlink="">
      <xdr:nvSpPr>
        <xdr:cNvPr id="10385" name="Text Box 145">
          <a:extLst>
            <a:ext uri="{FF2B5EF4-FFF2-40B4-BE49-F238E27FC236}">
              <a16:creationId xmlns:a16="http://schemas.microsoft.com/office/drawing/2014/main" id="{FEED9211-BDEB-4DCD-9E96-B609FACE5640}"/>
            </a:ext>
          </a:extLst>
        </xdr:cNvPr>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70</xdr:row>
      <xdr:rowOff>60325</xdr:rowOff>
    </xdr:from>
    <xdr:to>
      <xdr:col>3</xdr:col>
      <xdr:colOff>38100</xdr:colOff>
      <xdr:row>71</xdr:row>
      <xdr:rowOff>98425</xdr:rowOff>
    </xdr:to>
    <xdr:sp macro="" textlink="">
      <xdr:nvSpPr>
        <xdr:cNvPr id="10386" name="Text Box 146">
          <a:extLst>
            <a:ext uri="{FF2B5EF4-FFF2-40B4-BE49-F238E27FC236}">
              <a16:creationId xmlns:a16="http://schemas.microsoft.com/office/drawing/2014/main" id="{F7C31F0F-9490-497F-86FA-1EE804B9D9C0}"/>
            </a:ext>
          </a:extLst>
        </xdr:cNvPr>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61</xdr:row>
      <xdr:rowOff>101600</xdr:rowOff>
    </xdr:from>
    <xdr:to>
      <xdr:col>7</xdr:col>
      <xdr:colOff>184150</xdr:colOff>
      <xdr:row>62</xdr:row>
      <xdr:rowOff>38100</xdr:rowOff>
    </xdr:to>
    <xdr:sp macro="" textlink="">
      <xdr:nvSpPr>
        <xdr:cNvPr id="514053" name="Oval 147">
          <a:extLst>
            <a:ext uri="{FF2B5EF4-FFF2-40B4-BE49-F238E27FC236}">
              <a16:creationId xmlns:a16="http://schemas.microsoft.com/office/drawing/2014/main" id="{D93EA6D2-ABAF-4684-99DC-9CB92FD62546}"/>
            </a:ext>
          </a:extLst>
        </xdr:cNvPr>
        <xdr:cNvSpPr>
          <a:spLocks noChangeArrowheads="1"/>
        </xdr:cNvSpPr>
      </xdr:nvSpPr>
      <xdr:spPr bwMode="auto">
        <a:xfrm>
          <a:off x="4495800" y="101727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61</xdr:row>
      <xdr:rowOff>98425</xdr:rowOff>
    </xdr:from>
    <xdr:to>
      <xdr:col>8</xdr:col>
      <xdr:colOff>282575</xdr:colOff>
      <xdr:row>62</xdr:row>
      <xdr:rowOff>136525</xdr:rowOff>
    </xdr:to>
    <xdr:sp macro="" textlink="">
      <xdr:nvSpPr>
        <xdr:cNvPr id="10388" name="財政構造の弾力性該当値テキスト">
          <a:extLst>
            <a:ext uri="{FF2B5EF4-FFF2-40B4-BE49-F238E27FC236}">
              <a16:creationId xmlns:a16="http://schemas.microsoft.com/office/drawing/2014/main" id="{45AD7BAF-A0E0-4D4E-83E7-29D787DC20A0}"/>
            </a:ext>
          </a:extLst>
        </xdr:cNvPr>
        <xdr:cNvSpPr txBox="1">
          <a:spLocks noChangeArrowheads="1"/>
        </xdr:cNvSpPr>
      </xdr:nvSpPr>
      <xdr:spPr bwMode="auto">
        <a:xfrm>
          <a:off x="5038725" y="1056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87.0</a:t>
          </a:r>
        </a:p>
      </xdr:txBody>
    </xdr:sp>
    <xdr:clientData/>
  </xdr:twoCellAnchor>
  <xdr:twoCellAnchor>
    <xdr:from>
      <xdr:col>5</xdr:col>
      <xdr:colOff>584200</xdr:colOff>
      <xdr:row>61</xdr:row>
      <xdr:rowOff>57150</xdr:rowOff>
    </xdr:from>
    <xdr:to>
      <xdr:col>6</xdr:col>
      <xdr:colOff>44450</xdr:colOff>
      <xdr:row>61</xdr:row>
      <xdr:rowOff>158750</xdr:rowOff>
    </xdr:to>
    <xdr:sp macro="" textlink="">
      <xdr:nvSpPr>
        <xdr:cNvPr id="514055" name="Oval 149">
          <a:extLst>
            <a:ext uri="{FF2B5EF4-FFF2-40B4-BE49-F238E27FC236}">
              <a16:creationId xmlns:a16="http://schemas.microsoft.com/office/drawing/2014/main" id="{5FE56B16-CE8B-428F-86AB-00E65B113CCD}"/>
            </a:ext>
          </a:extLst>
        </xdr:cNvPr>
        <xdr:cNvSpPr>
          <a:spLocks noChangeArrowheads="1"/>
        </xdr:cNvSpPr>
      </xdr:nvSpPr>
      <xdr:spPr bwMode="auto">
        <a:xfrm>
          <a:off x="3727450" y="101282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60</xdr:row>
      <xdr:rowOff>22225</xdr:rowOff>
    </xdr:from>
    <xdr:to>
      <xdr:col>6</xdr:col>
      <xdr:colOff>320705</xdr:colOff>
      <xdr:row>61</xdr:row>
      <xdr:rowOff>60325</xdr:rowOff>
    </xdr:to>
    <xdr:sp macro="" textlink="">
      <xdr:nvSpPr>
        <xdr:cNvPr id="10390" name="Text Box 150">
          <a:extLst>
            <a:ext uri="{FF2B5EF4-FFF2-40B4-BE49-F238E27FC236}">
              <a16:creationId xmlns:a16="http://schemas.microsoft.com/office/drawing/2014/main" id="{1136B176-E4D0-48F9-B79A-6283370F4F48}"/>
            </a:ext>
          </a:extLst>
        </xdr:cNvPr>
        <xdr:cNvSpPr txBox="1">
          <a:spLocks noChangeArrowheads="1"/>
        </xdr:cNvSpPr>
      </xdr:nvSpPr>
      <xdr:spPr bwMode="auto">
        <a:xfrm>
          <a:off x="3733800" y="10315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86.2</a:t>
          </a:r>
        </a:p>
      </xdr:txBody>
    </xdr:sp>
    <xdr:clientData/>
  </xdr:twoCellAnchor>
  <xdr:twoCellAnchor>
    <xdr:from>
      <xdr:col>4</xdr:col>
      <xdr:colOff>393700</xdr:colOff>
      <xdr:row>60</xdr:row>
      <xdr:rowOff>63500</xdr:rowOff>
    </xdr:from>
    <xdr:to>
      <xdr:col>4</xdr:col>
      <xdr:colOff>488950</xdr:colOff>
      <xdr:row>61</xdr:row>
      <xdr:rowOff>0</xdr:rowOff>
    </xdr:to>
    <xdr:sp macro="" textlink="">
      <xdr:nvSpPr>
        <xdr:cNvPr id="514057" name="Oval 151">
          <a:extLst>
            <a:ext uri="{FF2B5EF4-FFF2-40B4-BE49-F238E27FC236}">
              <a16:creationId xmlns:a16="http://schemas.microsoft.com/office/drawing/2014/main" id="{EFD5A29D-95D2-462D-8CFE-3CA58B688328}"/>
            </a:ext>
          </a:extLst>
        </xdr:cNvPr>
        <xdr:cNvSpPr>
          <a:spLocks noChangeArrowheads="1"/>
        </xdr:cNvSpPr>
      </xdr:nvSpPr>
      <xdr:spPr bwMode="auto">
        <a:xfrm>
          <a:off x="2908300" y="9969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59</xdr:row>
      <xdr:rowOff>38100</xdr:rowOff>
    </xdr:from>
    <xdr:to>
      <xdr:col>5</xdr:col>
      <xdr:colOff>161925</xdr:colOff>
      <xdr:row>60</xdr:row>
      <xdr:rowOff>76200</xdr:rowOff>
    </xdr:to>
    <xdr:sp macro="" textlink="">
      <xdr:nvSpPr>
        <xdr:cNvPr id="10392" name="Text Box 152">
          <a:extLst>
            <a:ext uri="{FF2B5EF4-FFF2-40B4-BE49-F238E27FC236}">
              <a16:creationId xmlns:a16="http://schemas.microsoft.com/office/drawing/2014/main" id="{5B2FE47F-C09F-4F62-8934-8E7EF24B6CE5}"/>
            </a:ext>
          </a:extLst>
        </xdr:cNvPr>
        <xdr:cNvSpPr txBox="1">
          <a:spLocks noChangeArrowheads="1"/>
        </xdr:cNvSpPr>
      </xdr:nvSpPr>
      <xdr:spPr bwMode="auto">
        <a:xfrm>
          <a:off x="2847975" y="1015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83.6</a:t>
          </a:r>
        </a:p>
      </xdr:txBody>
    </xdr:sp>
    <xdr:clientData/>
  </xdr:twoCellAnchor>
  <xdr:twoCellAnchor>
    <xdr:from>
      <xdr:col>3</xdr:col>
      <xdr:colOff>209550</xdr:colOff>
      <xdr:row>60</xdr:row>
      <xdr:rowOff>63500</xdr:rowOff>
    </xdr:from>
    <xdr:to>
      <xdr:col>3</xdr:col>
      <xdr:colOff>304800</xdr:colOff>
      <xdr:row>61</xdr:row>
      <xdr:rowOff>0</xdr:rowOff>
    </xdr:to>
    <xdr:sp macro="" textlink="">
      <xdr:nvSpPr>
        <xdr:cNvPr id="514059" name="Oval 153">
          <a:extLst>
            <a:ext uri="{FF2B5EF4-FFF2-40B4-BE49-F238E27FC236}">
              <a16:creationId xmlns:a16="http://schemas.microsoft.com/office/drawing/2014/main" id="{FB4953ED-0A9E-44BD-8F69-23E69469DD9B}"/>
            </a:ext>
          </a:extLst>
        </xdr:cNvPr>
        <xdr:cNvSpPr>
          <a:spLocks noChangeArrowheads="1"/>
        </xdr:cNvSpPr>
      </xdr:nvSpPr>
      <xdr:spPr bwMode="auto">
        <a:xfrm>
          <a:off x="2095500" y="99695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59</xdr:row>
      <xdr:rowOff>38100</xdr:rowOff>
    </xdr:from>
    <xdr:to>
      <xdr:col>3</xdr:col>
      <xdr:colOff>600075</xdr:colOff>
      <xdr:row>60</xdr:row>
      <xdr:rowOff>76200</xdr:rowOff>
    </xdr:to>
    <xdr:sp macro="" textlink="">
      <xdr:nvSpPr>
        <xdr:cNvPr id="10394" name="Text Box 154">
          <a:extLst>
            <a:ext uri="{FF2B5EF4-FFF2-40B4-BE49-F238E27FC236}">
              <a16:creationId xmlns:a16="http://schemas.microsoft.com/office/drawing/2014/main" id="{A4D242AD-A52E-4C1A-9797-D057F88516FD}"/>
            </a:ext>
          </a:extLst>
        </xdr:cNvPr>
        <xdr:cNvSpPr txBox="1">
          <a:spLocks noChangeArrowheads="1"/>
        </xdr:cNvSpPr>
      </xdr:nvSpPr>
      <xdr:spPr bwMode="auto">
        <a:xfrm>
          <a:off x="1952625" y="1015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83.5</a:t>
          </a:r>
        </a:p>
      </xdr:txBody>
    </xdr:sp>
    <xdr:clientData/>
  </xdr:twoCellAnchor>
  <xdr:twoCellAnchor>
    <xdr:from>
      <xdr:col>2</xdr:col>
      <xdr:colOff>25400</xdr:colOff>
      <xdr:row>58</xdr:row>
      <xdr:rowOff>107950</xdr:rowOff>
    </xdr:from>
    <xdr:to>
      <xdr:col>2</xdr:col>
      <xdr:colOff>114300</xdr:colOff>
      <xdr:row>59</xdr:row>
      <xdr:rowOff>38100</xdr:rowOff>
    </xdr:to>
    <xdr:sp macro="" textlink="">
      <xdr:nvSpPr>
        <xdr:cNvPr id="514061" name="Oval 155">
          <a:extLst>
            <a:ext uri="{FF2B5EF4-FFF2-40B4-BE49-F238E27FC236}">
              <a16:creationId xmlns:a16="http://schemas.microsoft.com/office/drawing/2014/main" id="{F1BD6FB6-E4A8-4E1E-A289-928948300CB2}"/>
            </a:ext>
          </a:extLst>
        </xdr:cNvPr>
        <xdr:cNvSpPr>
          <a:spLocks noChangeArrowheads="1"/>
        </xdr:cNvSpPr>
      </xdr:nvSpPr>
      <xdr:spPr bwMode="auto">
        <a:xfrm>
          <a:off x="1282700" y="9683750"/>
          <a:ext cx="88900"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57</xdr:row>
      <xdr:rowOff>76200</xdr:rowOff>
    </xdr:from>
    <xdr:to>
      <xdr:col>2</xdr:col>
      <xdr:colOff>419100</xdr:colOff>
      <xdr:row>58</xdr:row>
      <xdr:rowOff>107950</xdr:rowOff>
    </xdr:to>
    <xdr:sp macro="" textlink="">
      <xdr:nvSpPr>
        <xdr:cNvPr id="10396" name="Text Box 156">
          <a:extLst>
            <a:ext uri="{FF2B5EF4-FFF2-40B4-BE49-F238E27FC236}">
              <a16:creationId xmlns:a16="http://schemas.microsoft.com/office/drawing/2014/main" id="{D6215DAC-DEC0-4175-B87B-62CE86EB6BDF}"/>
            </a:ext>
          </a:extLst>
        </xdr:cNvPr>
        <xdr:cNvSpPr txBox="1">
          <a:spLocks noChangeArrowheads="1"/>
        </xdr:cNvSpPr>
      </xdr:nvSpPr>
      <xdr:spPr bwMode="auto">
        <a:xfrm>
          <a:off x="1066800"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78.6</a:t>
          </a:r>
        </a:p>
      </xdr:txBody>
    </xdr:sp>
    <xdr:clientData/>
  </xdr:twoCellAnchor>
  <xdr:twoCellAnchor>
    <xdr:from>
      <xdr:col>1</xdr:col>
      <xdr:colOff>69850</xdr:colOff>
      <xdr:row>73</xdr:row>
      <xdr:rowOff>117475</xdr:rowOff>
    </xdr:from>
    <xdr:to>
      <xdr:col>8</xdr:col>
      <xdr:colOff>320692</xdr:colOff>
      <xdr:row>75</xdr:row>
      <xdr:rowOff>88900</xdr:rowOff>
    </xdr:to>
    <xdr:sp macro="" textlink="">
      <xdr:nvSpPr>
        <xdr:cNvPr id="10397" name="Rectangle 157">
          <a:extLst>
            <a:ext uri="{FF2B5EF4-FFF2-40B4-BE49-F238E27FC236}">
              <a16:creationId xmlns:a16="http://schemas.microsoft.com/office/drawing/2014/main" id="{9690272B-AEA9-466F-8146-1CF5751376EB}"/>
            </a:ext>
          </a:extLst>
        </xdr:cNvPr>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301625</xdr:colOff>
      <xdr:row>75</xdr:row>
      <xdr:rowOff>136525</xdr:rowOff>
    </xdr:from>
    <xdr:to>
      <xdr:col>6</xdr:col>
      <xdr:colOff>130175</xdr:colOff>
      <xdr:row>77</xdr:row>
      <xdr:rowOff>22225</xdr:rowOff>
    </xdr:to>
    <xdr:sp macro="" textlink="">
      <xdr:nvSpPr>
        <xdr:cNvPr id="10398" name="Text Box 158">
          <a:extLst>
            <a:ext uri="{FF2B5EF4-FFF2-40B4-BE49-F238E27FC236}">
              <a16:creationId xmlns:a16="http://schemas.microsoft.com/office/drawing/2014/main" id="{A13BF676-066C-4561-ADB9-741AD616F1BF}"/>
            </a:ext>
          </a:extLst>
        </xdr:cNvPr>
        <xdr:cNvSpPr txBox="1">
          <a:spLocks noChangeArrowheads="1"/>
        </xdr:cNvSpPr>
      </xdr:nvSpPr>
      <xdr:spPr bwMode="auto">
        <a:xfrm>
          <a:off x="101917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a:t>
          </a:r>
          <a:r>
            <a:rPr lang="en-US" altLang="ja-JP" sz="1300" b="1" i="0" u="none" strike="noStrike" baseline="0">
              <a:solidFill>
                <a:srgbClr val="000000"/>
              </a:solidFill>
              <a:latin typeface="ＭＳ Ｐゴシック"/>
              <a:ea typeface="ＭＳ Ｐゴシック"/>
            </a:rPr>
            <a:t>1</a:t>
          </a:r>
          <a:r>
            <a:rPr lang="ja-JP" altLang="en-US" sz="1300" b="1" i="0" u="none" strike="noStrike" baseline="0">
              <a:solidFill>
                <a:srgbClr val="000000"/>
              </a:solidFill>
              <a:latin typeface="ＭＳ Ｐゴシック"/>
              <a:ea typeface="ＭＳ Ｐゴシック"/>
            </a:rPr>
            <a:t>人当たり人件費・物件費等決算額</a:t>
          </a:r>
        </a:p>
      </xdr:txBody>
    </xdr:sp>
    <xdr:clientData/>
  </xdr:twoCellAnchor>
  <xdr:twoCellAnchor editAs="oneCell">
    <xdr:from>
      <xdr:col>6</xdr:col>
      <xdr:colOff>241300</xdr:colOff>
      <xdr:row>75</xdr:row>
      <xdr:rowOff>117475</xdr:rowOff>
    </xdr:from>
    <xdr:to>
      <xdr:col>8</xdr:col>
      <xdr:colOff>88900</xdr:colOff>
      <xdr:row>77</xdr:row>
      <xdr:rowOff>57227</xdr:rowOff>
    </xdr:to>
    <xdr:sp macro="" textlink="">
      <xdr:nvSpPr>
        <xdr:cNvPr id="10399" name="Text Box 159">
          <a:extLst>
            <a:ext uri="{FF2B5EF4-FFF2-40B4-BE49-F238E27FC236}">
              <a16:creationId xmlns:a16="http://schemas.microsoft.com/office/drawing/2014/main" id="{B201E50E-3629-4B23-B13E-F57D30389D4B}"/>
            </a:ext>
          </a:extLst>
        </xdr:cNvPr>
        <xdr:cNvSpPr txBox="1">
          <a:spLocks noChangeArrowheads="1"/>
        </xdr:cNvSpPr>
      </xdr:nvSpPr>
      <xdr:spPr bwMode="auto">
        <a:xfrm>
          <a:off x="4381500" y="12982575"/>
          <a:ext cx="1200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[79,891</a:t>
          </a:r>
          <a:r>
            <a:rPr lang="ja-JP" altLang="en-US" sz="1600" b="1" i="0" u="none" strike="noStrike" baseline="0">
              <a:solidFill>
                <a:srgbClr val="FF0000"/>
              </a:solidFill>
              <a:latin typeface="ＭＳ Ｐゴシック"/>
              <a:ea typeface="ＭＳ Ｐゴシック"/>
            </a:rPr>
            <a:t>円</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8</xdr:col>
      <xdr:colOff>387350</xdr:colOff>
      <xdr:row>75</xdr:row>
      <xdr:rowOff>22225</xdr:rowOff>
    </xdr:from>
    <xdr:to>
      <xdr:col>10</xdr:col>
      <xdr:colOff>520700</xdr:colOff>
      <xdr:row>76</xdr:row>
      <xdr:rowOff>107950</xdr:rowOff>
    </xdr:to>
    <xdr:sp macro="" textlink="">
      <xdr:nvSpPr>
        <xdr:cNvPr id="10400" name="Rectangle 160">
          <a:extLst>
            <a:ext uri="{FF2B5EF4-FFF2-40B4-BE49-F238E27FC236}">
              <a16:creationId xmlns:a16="http://schemas.microsoft.com/office/drawing/2014/main" id="{7D0B4DE9-C134-41D1-B823-54AA42E25093}"/>
            </a:ext>
          </a:extLst>
        </xdr:cNvPr>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8</xdr:col>
      <xdr:colOff>387350</xdr:colOff>
      <xdr:row>76</xdr:row>
      <xdr:rowOff>41275</xdr:rowOff>
    </xdr:from>
    <xdr:to>
      <xdr:col>10</xdr:col>
      <xdr:colOff>520700</xdr:colOff>
      <xdr:row>77</xdr:row>
      <xdr:rowOff>127000</xdr:rowOff>
    </xdr:to>
    <xdr:sp macro="" textlink="">
      <xdr:nvSpPr>
        <xdr:cNvPr id="10401" name="Rectangle 161">
          <a:extLst>
            <a:ext uri="{FF2B5EF4-FFF2-40B4-BE49-F238E27FC236}">
              <a16:creationId xmlns:a16="http://schemas.microsoft.com/office/drawing/2014/main" id="{BE6E98C5-58C1-462F-854A-8B2F39D2C5D8}"/>
            </a:ext>
          </a:extLst>
        </xdr:cNvPr>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3/23</a:t>
          </a:r>
        </a:p>
      </xdr:txBody>
    </xdr:sp>
    <xdr:clientData/>
  </xdr:twoCellAnchor>
  <xdr:twoCellAnchor>
    <xdr:from>
      <xdr:col>11</xdr:col>
      <xdr:colOff>3175</xdr:colOff>
      <xdr:row>75</xdr:row>
      <xdr:rowOff>22225</xdr:rowOff>
    </xdr:from>
    <xdr:to>
      <xdr:col>12</xdr:col>
      <xdr:colOff>549275</xdr:colOff>
      <xdr:row>76</xdr:row>
      <xdr:rowOff>107950</xdr:rowOff>
    </xdr:to>
    <xdr:sp macro="" textlink="">
      <xdr:nvSpPr>
        <xdr:cNvPr id="10402" name="Rectangle 162">
          <a:extLst>
            <a:ext uri="{FF2B5EF4-FFF2-40B4-BE49-F238E27FC236}">
              <a16:creationId xmlns:a16="http://schemas.microsoft.com/office/drawing/2014/main" id="{0573DE3F-B09D-4302-88DA-F7E5F85FC0EB}"/>
            </a:ext>
          </a:extLst>
        </xdr:cNvPr>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11</xdr:col>
      <xdr:colOff>3175</xdr:colOff>
      <xdr:row>76</xdr:row>
      <xdr:rowOff>41275</xdr:rowOff>
    </xdr:from>
    <xdr:to>
      <xdr:col>12</xdr:col>
      <xdr:colOff>549275</xdr:colOff>
      <xdr:row>77</xdr:row>
      <xdr:rowOff>127000</xdr:rowOff>
    </xdr:to>
    <xdr:sp macro="" textlink="">
      <xdr:nvSpPr>
        <xdr:cNvPr id="10403" name="Rectangle 163">
          <a:extLst>
            <a:ext uri="{FF2B5EF4-FFF2-40B4-BE49-F238E27FC236}">
              <a16:creationId xmlns:a16="http://schemas.microsoft.com/office/drawing/2014/main" id="{7614D461-BF99-4F26-A8F6-CD8D72671ECE}"/>
            </a:ext>
          </a:extLst>
        </xdr:cNvPr>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116,454</a:t>
          </a:r>
        </a:p>
      </xdr:txBody>
    </xdr:sp>
    <xdr:clientData/>
  </xdr:twoCellAnchor>
  <xdr:twoCellAnchor>
    <xdr:from>
      <xdr:col>13</xdr:col>
      <xdr:colOff>92075</xdr:colOff>
      <xdr:row>75</xdr:row>
      <xdr:rowOff>22225</xdr:rowOff>
    </xdr:from>
    <xdr:to>
      <xdr:col>15</xdr:col>
      <xdr:colOff>35</xdr:colOff>
      <xdr:row>76</xdr:row>
      <xdr:rowOff>107950</xdr:rowOff>
    </xdr:to>
    <xdr:sp macro="" textlink="">
      <xdr:nvSpPr>
        <xdr:cNvPr id="10404" name="Rectangle 164">
          <a:extLst>
            <a:ext uri="{FF2B5EF4-FFF2-40B4-BE49-F238E27FC236}">
              <a16:creationId xmlns:a16="http://schemas.microsoft.com/office/drawing/2014/main" id="{D5812666-C361-4F24-B196-FA971326EA6F}"/>
            </a:ext>
          </a:extLst>
        </xdr:cNvPr>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13</xdr:col>
      <xdr:colOff>92075</xdr:colOff>
      <xdr:row>76</xdr:row>
      <xdr:rowOff>41275</xdr:rowOff>
    </xdr:from>
    <xdr:to>
      <xdr:col>15</xdr:col>
      <xdr:colOff>35</xdr:colOff>
      <xdr:row>77</xdr:row>
      <xdr:rowOff>127000</xdr:rowOff>
    </xdr:to>
    <xdr:sp macro="" textlink="">
      <xdr:nvSpPr>
        <xdr:cNvPr id="10405" name="Rectangle 165">
          <a:extLst>
            <a:ext uri="{FF2B5EF4-FFF2-40B4-BE49-F238E27FC236}">
              <a16:creationId xmlns:a16="http://schemas.microsoft.com/office/drawing/2014/main" id="{598AF76B-EE33-491A-B85C-4BF91629C256}"/>
            </a:ext>
          </a:extLst>
        </xdr:cNvPr>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107,229</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514072" name="Rectangle 166">
          <a:extLst>
            <a:ext uri="{FF2B5EF4-FFF2-40B4-BE49-F238E27FC236}">
              <a16:creationId xmlns:a16="http://schemas.microsoft.com/office/drawing/2014/main" id="{C95DC6F0-F270-432B-AC0B-BFFE589B83BF}"/>
            </a:ext>
          </a:extLst>
        </xdr:cNvPr>
        <xdr:cNvSpPr>
          <a:spLocks noChangeArrowheads="1"/>
        </xdr:cNvSpPr>
      </xdr:nvSpPr>
      <xdr:spPr bwMode="auto">
        <a:xfrm>
          <a:off x="6985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495300</xdr:colOff>
      <xdr:row>78</xdr:row>
      <xdr:rowOff>25400</xdr:rowOff>
    </xdr:from>
    <xdr:to>
      <xdr:col>17</xdr:col>
      <xdr:colOff>374650</xdr:colOff>
      <xdr:row>92</xdr:row>
      <xdr:rowOff>38100</xdr:rowOff>
    </xdr:to>
    <xdr:sp macro="" textlink="">
      <xdr:nvSpPr>
        <xdr:cNvPr id="514073" name="Rectangle 167">
          <a:extLst>
            <a:ext uri="{FF2B5EF4-FFF2-40B4-BE49-F238E27FC236}">
              <a16:creationId xmlns:a16="http://schemas.microsoft.com/office/drawing/2014/main" id="{5E596ACC-CF73-4EFD-B270-983B794F080F}"/>
            </a:ext>
          </a:extLst>
        </xdr:cNvPr>
        <xdr:cNvSpPr>
          <a:spLocks noChangeArrowheads="1"/>
        </xdr:cNvSpPr>
      </xdr:nvSpPr>
      <xdr:spPr bwMode="auto">
        <a:xfrm>
          <a:off x="5524500" y="12903200"/>
          <a:ext cx="553720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492125</xdr:colOff>
      <xdr:row>78</xdr:row>
      <xdr:rowOff>22225</xdr:rowOff>
    </xdr:from>
    <xdr:to>
      <xdr:col>14</xdr:col>
      <xdr:colOff>212725</xdr:colOff>
      <xdr:row>79</xdr:row>
      <xdr:rowOff>98425</xdr:rowOff>
    </xdr:to>
    <xdr:sp macro="" textlink="">
      <xdr:nvSpPr>
        <xdr:cNvPr id="10408" name="Rectangle 168">
          <a:extLst>
            <a:ext uri="{FF2B5EF4-FFF2-40B4-BE49-F238E27FC236}">
              <a16:creationId xmlns:a16="http://schemas.microsoft.com/office/drawing/2014/main" id="{735CEA59-ED88-4556-A9D9-C56725EB2068}"/>
            </a:ext>
          </a:extLst>
        </xdr:cNvPr>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a:t>
          </a:r>
          <a:r>
            <a:rPr lang="en-US" altLang="ja-JP" sz="1100" b="1" i="1" u="none" strike="noStrike" baseline="0">
              <a:solidFill>
                <a:srgbClr val="FF0000"/>
              </a:solidFill>
              <a:latin typeface="ＭＳ Ｐゴシック"/>
              <a:ea typeface="ＭＳ Ｐゴシック"/>
            </a:rPr>
            <a:t>1</a:t>
          </a:r>
          <a:r>
            <a:rPr lang="ja-JP" altLang="en-US" sz="1100" b="1" i="1" u="none" strike="noStrike" baseline="0">
              <a:solidFill>
                <a:srgbClr val="FF0000"/>
              </a:solidFill>
              <a:latin typeface="ＭＳ Ｐゴシック"/>
              <a:ea typeface="ＭＳ Ｐゴシック"/>
            </a:rPr>
            <a:t>人当たり人件費・物件費等決算額の分析欄</a:t>
          </a:r>
        </a:p>
      </xdr:txBody>
    </xdr:sp>
    <xdr:clientData/>
  </xdr:twoCellAnchor>
  <xdr:twoCellAnchor>
    <xdr:from>
      <xdr:col>8</xdr:col>
      <xdr:colOff>619125</xdr:colOff>
      <xdr:row>80</xdr:row>
      <xdr:rowOff>0</xdr:rowOff>
    </xdr:from>
    <xdr:to>
      <xdr:col>17</xdr:col>
      <xdr:colOff>250825</xdr:colOff>
      <xdr:row>91</xdr:row>
      <xdr:rowOff>136535</xdr:rowOff>
    </xdr:to>
    <xdr:sp macro="" textlink="" fLocksText="0">
      <xdr:nvSpPr>
        <xdr:cNvPr id="10409" name="Text Box 169">
          <a:extLst>
            <a:ext uri="{FF2B5EF4-FFF2-40B4-BE49-F238E27FC236}">
              <a16:creationId xmlns:a16="http://schemas.microsoft.com/office/drawing/2014/main" id="{E3494393-06FD-4DA0-9088-684194CF7107}"/>
            </a:ext>
          </a:extLst>
        </xdr:cNvPr>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rtl="0">
            <a:lnSpc>
              <a:spcPts val="1500"/>
            </a:lnSpc>
          </a:pPr>
          <a:r>
            <a:rPr lang="ja-JP" altLang="en-US" sz="1300" b="0" i="0" u="none" strike="noStrike" baseline="0">
              <a:solidFill>
                <a:srgbClr val="000000"/>
              </a:solidFill>
              <a:latin typeface="+mn-ea"/>
              <a:ea typeface="+mn-ea"/>
            </a:rPr>
            <a:t>　平成</a:t>
          </a:r>
          <a:r>
            <a:rPr lang="en-US" altLang="ja-JP" sz="1300" b="0" i="0" u="none" strike="noStrike" baseline="0">
              <a:solidFill>
                <a:srgbClr val="000000"/>
              </a:solidFill>
              <a:latin typeface="+mn-ea"/>
              <a:ea typeface="+mn-ea"/>
            </a:rPr>
            <a:t>23</a:t>
          </a:r>
          <a:r>
            <a:rPr lang="ja-JP" altLang="en-US" sz="1300" b="0" i="0" u="none" strike="noStrike" baseline="0">
              <a:solidFill>
                <a:srgbClr val="000000"/>
              </a:solidFill>
              <a:latin typeface="+mn-ea"/>
              <a:ea typeface="+mn-ea"/>
            </a:rPr>
            <a:t>年度は</a:t>
          </a:r>
          <a:r>
            <a:rPr lang="ja-JP" altLang="ja-JP" sz="1300" b="0" i="0" baseline="0">
              <a:effectLst/>
              <a:latin typeface="+mn-ea"/>
              <a:ea typeface="+mn-ea"/>
              <a:cs typeface="+mn-cs"/>
            </a:rPr>
            <a:t>「津波ハザードマップ」を作成</a:t>
          </a:r>
          <a:r>
            <a:rPr lang="ja-JP" altLang="en-US" sz="1300" b="0" i="0" baseline="0">
              <a:effectLst/>
              <a:latin typeface="+mn-ea"/>
              <a:ea typeface="+mn-ea"/>
              <a:cs typeface="+mn-cs"/>
            </a:rPr>
            <a:t>したことや</a:t>
          </a:r>
          <a:r>
            <a:rPr lang="ja-JP" altLang="ja-JP" sz="1300" b="0" i="0" baseline="0">
              <a:effectLst/>
              <a:latin typeface="+mn-ea"/>
              <a:ea typeface="+mn-ea"/>
              <a:cs typeface="+mn-cs"/>
            </a:rPr>
            <a:t>、戸別受信機の各戸配付</a:t>
          </a:r>
          <a:r>
            <a:rPr lang="ja-JP" altLang="en-US" sz="1300" b="0" i="0" baseline="0">
              <a:effectLst/>
              <a:latin typeface="+mn-ea"/>
              <a:ea typeface="+mn-ea"/>
              <a:cs typeface="+mn-cs"/>
            </a:rPr>
            <a:t>の実施な</a:t>
          </a:r>
          <a:r>
            <a:rPr lang="ja-JP" altLang="ja-JP" sz="1300" b="0" i="0" baseline="0">
              <a:effectLst/>
              <a:latin typeface="+mn-ea"/>
              <a:ea typeface="+mn-ea"/>
              <a:cs typeface="+mn-cs"/>
            </a:rPr>
            <a:t>どにより</a:t>
          </a:r>
          <a:r>
            <a:rPr lang="ja-JP" altLang="en-US" sz="1300" b="0" i="0" baseline="0">
              <a:effectLst/>
              <a:latin typeface="+mn-ea"/>
              <a:ea typeface="+mn-ea"/>
              <a:cs typeface="+mn-cs"/>
            </a:rPr>
            <a:t>増額となったが</a:t>
          </a:r>
          <a:r>
            <a:rPr lang="ja-JP" altLang="ja-JP" sz="1300" b="0" i="0" baseline="0">
              <a:effectLst/>
              <a:latin typeface="+mn-ea"/>
              <a:ea typeface="+mn-ea"/>
              <a:cs typeface="+mn-cs"/>
            </a:rPr>
            <a:t>、</a:t>
          </a:r>
          <a:r>
            <a:rPr lang="ja-JP" altLang="en-US" sz="1300" b="0" i="0" baseline="0">
              <a:effectLst/>
              <a:latin typeface="+mn-ea"/>
              <a:ea typeface="+mn-ea"/>
              <a:cs typeface="+mn-cs"/>
            </a:rPr>
            <a:t>平成</a:t>
          </a:r>
          <a:r>
            <a:rPr lang="en-US" altLang="ja-JP" sz="1300" b="0" i="0" baseline="0">
              <a:effectLst/>
              <a:latin typeface="+mn-ea"/>
              <a:ea typeface="+mn-ea"/>
              <a:cs typeface="+mn-cs"/>
            </a:rPr>
            <a:t>24</a:t>
          </a:r>
          <a:r>
            <a:rPr lang="ja-JP" altLang="en-US" sz="1300" b="0" i="0" baseline="0">
              <a:effectLst/>
              <a:latin typeface="+mn-ea"/>
              <a:ea typeface="+mn-ea"/>
              <a:cs typeface="+mn-cs"/>
            </a:rPr>
            <a:t>年度は例年並みの決算額となった。</a:t>
          </a:r>
          <a:endParaRPr lang="ja-JP" altLang="ja-JP" sz="1300">
            <a:effectLst/>
            <a:latin typeface="+mn-ea"/>
            <a:ea typeface="+mn-ea"/>
          </a:endParaRPr>
        </a:p>
        <a:p>
          <a:pPr rtl="0">
            <a:lnSpc>
              <a:spcPts val="1400"/>
            </a:lnSpc>
          </a:pPr>
          <a:r>
            <a:rPr lang="ja-JP" altLang="ja-JP" sz="1300" b="0" i="0" baseline="0">
              <a:effectLst/>
              <a:latin typeface="+mn-ea"/>
              <a:ea typeface="+mn-ea"/>
              <a:cs typeface="+mn-cs"/>
            </a:rPr>
            <a:t>　しかし、全国平均、静岡平均及び類似団体平均を大きく下回っている要因として、ごみ処理業務、し尿処理業務、消防業務、学校給食業務などを一部事務組合で運営していることが挙げられる。これらの経費は、補助費等に区分されるため、</a:t>
          </a:r>
          <a:r>
            <a:rPr lang="ja-JP" altLang="en-US" sz="1300" b="0" i="0" baseline="0">
              <a:effectLst/>
              <a:latin typeface="+mn-ea"/>
              <a:ea typeface="+mn-ea"/>
              <a:cs typeface="+mn-cs"/>
            </a:rPr>
            <a:t>人口１人当たり人件費・物件費等決算額は</a:t>
          </a:r>
          <a:r>
            <a:rPr lang="ja-JP" altLang="ja-JP" sz="1300" b="0" i="0" baseline="0">
              <a:effectLst/>
              <a:latin typeface="+mn-ea"/>
              <a:ea typeface="+mn-ea"/>
              <a:cs typeface="+mn-cs"/>
            </a:rPr>
            <a:t>各平均と比較すると低額となっている。</a:t>
          </a:r>
          <a:endParaRPr lang="ja-JP" altLang="ja-JP" sz="1300">
            <a:effectLst/>
            <a:latin typeface="+mn-ea"/>
            <a:ea typeface="+mn-ea"/>
          </a:endParaRPr>
        </a:p>
      </xdr:txBody>
    </xdr:sp>
    <xdr:clientData/>
  </xdr:twoCellAnchor>
  <xdr:oneCellAnchor>
    <xdr:from>
      <xdr:col>1</xdr:col>
      <xdr:colOff>69850</xdr:colOff>
      <xdr:row>77</xdr:row>
      <xdr:rowOff>41275</xdr:rowOff>
    </xdr:from>
    <xdr:ext cx="183640" cy="151836"/>
    <xdr:sp macro="" textlink="">
      <xdr:nvSpPr>
        <xdr:cNvPr id="10410" name="Text Box 170">
          <a:extLst>
            <a:ext uri="{FF2B5EF4-FFF2-40B4-BE49-F238E27FC236}">
              <a16:creationId xmlns:a16="http://schemas.microsoft.com/office/drawing/2014/main" id="{82F99767-1DA4-4C29-B628-C0D0AEFF09AB}"/>
            </a:ext>
          </a:extLst>
        </xdr:cNvPr>
        <xdr:cNvSpPr txBox="1">
          <a:spLocks noChangeArrowheads="1"/>
        </xdr:cNvSpPr>
      </xdr:nvSpPr>
      <xdr:spPr bwMode="auto">
        <a:xfrm>
          <a:off x="698500" y="127539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円</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69850</xdr:colOff>
      <xdr:row>92</xdr:row>
      <xdr:rowOff>38100</xdr:rowOff>
    </xdr:from>
    <xdr:to>
      <xdr:col>8</xdr:col>
      <xdr:colOff>323850</xdr:colOff>
      <xdr:row>92</xdr:row>
      <xdr:rowOff>38100</xdr:rowOff>
    </xdr:to>
    <xdr:sp macro="" textlink="">
      <xdr:nvSpPr>
        <xdr:cNvPr id="514077" name="Line 171">
          <a:extLst>
            <a:ext uri="{FF2B5EF4-FFF2-40B4-BE49-F238E27FC236}">
              <a16:creationId xmlns:a16="http://schemas.microsoft.com/office/drawing/2014/main" id="{CB1D0191-1E59-47A6-ACCD-8E945C7A402D}"/>
            </a:ext>
          </a:extLst>
        </xdr:cNvPr>
        <xdr:cNvSpPr>
          <a:spLocks noChangeShapeType="1"/>
        </xdr:cNvSpPr>
      </xdr:nvSpPr>
      <xdr:spPr bwMode="auto">
        <a:xfrm>
          <a:off x="6985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88900</xdr:rowOff>
    </xdr:from>
    <xdr:to>
      <xdr:col>1</xdr:col>
      <xdr:colOff>69850</xdr:colOff>
      <xdr:row>92</xdr:row>
      <xdr:rowOff>127000</xdr:rowOff>
    </xdr:to>
    <xdr:sp macro="" textlink="">
      <xdr:nvSpPr>
        <xdr:cNvPr id="10412" name="Text Box 172">
          <a:extLst>
            <a:ext uri="{FF2B5EF4-FFF2-40B4-BE49-F238E27FC236}">
              <a16:creationId xmlns:a16="http://schemas.microsoft.com/office/drawing/2014/main" id="{C4D70CA2-5BDD-408C-90DA-F784AE7DEEF7}"/>
            </a:ext>
          </a:extLst>
        </xdr:cNvPr>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210,000</a:t>
          </a:r>
        </a:p>
      </xdr:txBody>
    </xdr:sp>
    <xdr:clientData/>
  </xdr:twoCellAnchor>
  <xdr:twoCellAnchor>
    <xdr:from>
      <xdr:col>1</xdr:col>
      <xdr:colOff>69850</xdr:colOff>
      <xdr:row>89</xdr:row>
      <xdr:rowOff>146050</xdr:rowOff>
    </xdr:from>
    <xdr:to>
      <xdr:col>8</xdr:col>
      <xdr:colOff>323850</xdr:colOff>
      <xdr:row>89</xdr:row>
      <xdr:rowOff>146050</xdr:rowOff>
    </xdr:to>
    <xdr:sp macro="" textlink="">
      <xdr:nvSpPr>
        <xdr:cNvPr id="514079" name="Line 173">
          <a:extLst>
            <a:ext uri="{FF2B5EF4-FFF2-40B4-BE49-F238E27FC236}">
              <a16:creationId xmlns:a16="http://schemas.microsoft.com/office/drawing/2014/main" id="{914920F8-F359-48C8-8BA6-B4F7590428B9}"/>
            </a:ext>
          </a:extLst>
        </xdr:cNvPr>
        <xdr:cNvSpPr>
          <a:spLocks noChangeShapeType="1"/>
        </xdr:cNvSpPr>
      </xdr:nvSpPr>
      <xdr:spPr bwMode="auto">
        <a:xfrm>
          <a:off x="6985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38100</xdr:rowOff>
    </xdr:from>
    <xdr:to>
      <xdr:col>1</xdr:col>
      <xdr:colOff>69850</xdr:colOff>
      <xdr:row>90</xdr:row>
      <xdr:rowOff>76200</xdr:rowOff>
    </xdr:to>
    <xdr:sp macro="" textlink="">
      <xdr:nvSpPr>
        <xdr:cNvPr id="10414" name="Text Box 174">
          <a:extLst>
            <a:ext uri="{FF2B5EF4-FFF2-40B4-BE49-F238E27FC236}">
              <a16:creationId xmlns:a16="http://schemas.microsoft.com/office/drawing/2014/main" id="{7A2FC905-95C9-4898-92BA-C2EDB345FC7E}"/>
            </a:ext>
          </a:extLst>
        </xdr:cNvPr>
        <xdr:cNvSpPr txBox="1">
          <a:spLocks noChangeArrowheads="1"/>
        </xdr:cNvSpPr>
      </xdr:nvSpPr>
      <xdr:spPr bwMode="auto">
        <a:xfrm>
          <a:off x="0"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180,000</a:t>
          </a:r>
        </a:p>
      </xdr:txBody>
    </xdr:sp>
    <xdr:clientData/>
  </xdr:twoCellAnchor>
  <xdr:twoCellAnchor>
    <xdr:from>
      <xdr:col>1</xdr:col>
      <xdr:colOff>69850</xdr:colOff>
      <xdr:row>87</xdr:row>
      <xdr:rowOff>88900</xdr:rowOff>
    </xdr:from>
    <xdr:to>
      <xdr:col>8</xdr:col>
      <xdr:colOff>323850</xdr:colOff>
      <xdr:row>87</xdr:row>
      <xdr:rowOff>88900</xdr:rowOff>
    </xdr:to>
    <xdr:sp macro="" textlink="">
      <xdr:nvSpPr>
        <xdr:cNvPr id="514081" name="Line 175">
          <a:extLst>
            <a:ext uri="{FF2B5EF4-FFF2-40B4-BE49-F238E27FC236}">
              <a16:creationId xmlns:a16="http://schemas.microsoft.com/office/drawing/2014/main" id="{6F5DE9B4-45B9-4A9F-BD53-9F2601A83F57}"/>
            </a:ext>
          </a:extLst>
        </xdr:cNvPr>
        <xdr:cNvSpPr>
          <a:spLocks noChangeShapeType="1"/>
        </xdr:cNvSpPr>
      </xdr:nvSpPr>
      <xdr:spPr bwMode="auto">
        <a:xfrm>
          <a:off x="6985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86</xdr:row>
      <xdr:rowOff>146050</xdr:rowOff>
    </xdr:from>
    <xdr:to>
      <xdr:col>1</xdr:col>
      <xdr:colOff>69850</xdr:colOff>
      <xdr:row>88</xdr:row>
      <xdr:rowOff>19050</xdr:rowOff>
    </xdr:to>
    <xdr:sp macro="" textlink="">
      <xdr:nvSpPr>
        <xdr:cNvPr id="10416" name="Text Box 176">
          <a:extLst>
            <a:ext uri="{FF2B5EF4-FFF2-40B4-BE49-F238E27FC236}">
              <a16:creationId xmlns:a16="http://schemas.microsoft.com/office/drawing/2014/main" id="{AC502376-397C-4C8A-B207-80A67C57CD11}"/>
            </a:ext>
          </a:extLst>
        </xdr:cNvPr>
        <xdr:cNvSpPr txBox="1">
          <a:spLocks noChangeArrowheads="1"/>
        </xdr:cNvSpPr>
      </xdr:nvSpPr>
      <xdr:spPr bwMode="auto">
        <a:xfrm>
          <a:off x="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150,000</a:t>
          </a:r>
        </a:p>
      </xdr:txBody>
    </xdr:sp>
    <xdr:clientData/>
  </xdr:twoCellAnchor>
  <xdr:twoCellAnchor>
    <xdr:from>
      <xdr:col>1</xdr:col>
      <xdr:colOff>69850</xdr:colOff>
      <xdr:row>85</xdr:row>
      <xdr:rowOff>25400</xdr:rowOff>
    </xdr:from>
    <xdr:to>
      <xdr:col>8</xdr:col>
      <xdr:colOff>323850</xdr:colOff>
      <xdr:row>85</xdr:row>
      <xdr:rowOff>25400</xdr:rowOff>
    </xdr:to>
    <xdr:sp macro="" textlink="">
      <xdr:nvSpPr>
        <xdr:cNvPr id="514083" name="Line 177">
          <a:extLst>
            <a:ext uri="{FF2B5EF4-FFF2-40B4-BE49-F238E27FC236}">
              <a16:creationId xmlns:a16="http://schemas.microsoft.com/office/drawing/2014/main" id="{C6F0115B-99CF-4096-B5F2-8774948A167D}"/>
            </a:ext>
          </a:extLst>
        </xdr:cNvPr>
        <xdr:cNvSpPr>
          <a:spLocks noChangeShapeType="1"/>
        </xdr:cNvSpPr>
      </xdr:nvSpPr>
      <xdr:spPr bwMode="auto">
        <a:xfrm>
          <a:off x="6985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84</xdr:row>
      <xdr:rowOff>79375</xdr:rowOff>
    </xdr:from>
    <xdr:to>
      <xdr:col>1</xdr:col>
      <xdr:colOff>69850</xdr:colOff>
      <xdr:row>85</xdr:row>
      <xdr:rowOff>117475</xdr:rowOff>
    </xdr:to>
    <xdr:sp macro="" textlink="">
      <xdr:nvSpPr>
        <xdr:cNvPr id="10418" name="Text Box 178">
          <a:extLst>
            <a:ext uri="{FF2B5EF4-FFF2-40B4-BE49-F238E27FC236}">
              <a16:creationId xmlns:a16="http://schemas.microsoft.com/office/drawing/2014/main" id="{3E702D8D-CE9B-4FF3-868F-FF0C280F3623}"/>
            </a:ext>
          </a:extLst>
        </xdr:cNvPr>
        <xdr:cNvSpPr txBox="1">
          <a:spLocks noChangeArrowheads="1"/>
        </xdr:cNvSpPr>
      </xdr:nvSpPr>
      <xdr:spPr bwMode="auto">
        <a:xfrm>
          <a:off x="0"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69850</xdr:colOff>
      <xdr:row>82</xdr:row>
      <xdr:rowOff>139700</xdr:rowOff>
    </xdr:from>
    <xdr:to>
      <xdr:col>8</xdr:col>
      <xdr:colOff>323850</xdr:colOff>
      <xdr:row>82</xdr:row>
      <xdr:rowOff>139700</xdr:rowOff>
    </xdr:to>
    <xdr:sp macro="" textlink="">
      <xdr:nvSpPr>
        <xdr:cNvPr id="514085" name="Line 179">
          <a:extLst>
            <a:ext uri="{FF2B5EF4-FFF2-40B4-BE49-F238E27FC236}">
              <a16:creationId xmlns:a16="http://schemas.microsoft.com/office/drawing/2014/main" id="{ED7B7E0A-0350-4C2F-A08D-F1F65E7C6E58}"/>
            </a:ext>
          </a:extLst>
        </xdr:cNvPr>
        <xdr:cNvSpPr>
          <a:spLocks noChangeShapeType="1"/>
        </xdr:cNvSpPr>
      </xdr:nvSpPr>
      <xdr:spPr bwMode="auto">
        <a:xfrm>
          <a:off x="6985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82</xdr:row>
      <xdr:rowOff>22225</xdr:rowOff>
    </xdr:from>
    <xdr:to>
      <xdr:col>1</xdr:col>
      <xdr:colOff>69850</xdr:colOff>
      <xdr:row>83</xdr:row>
      <xdr:rowOff>60325</xdr:rowOff>
    </xdr:to>
    <xdr:sp macro="" textlink="">
      <xdr:nvSpPr>
        <xdr:cNvPr id="10420" name="Text Box 180">
          <a:extLst>
            <a:ext uri="{FF2B5EF4-FFF2-40B4-BE49-F238E27FC236}">
              <a16:creationId xmlns:a16="http://schemas.microsoft.com/office/drawing/2014/main" id="{D3C07BFF-FD14-4521-84A3-C8396C899AB1}"/>
            </a:ext>
          </a:extLst>
        </xdr:cNvPr>
        <xdr:cNvSpPr txBox="1">
          <a:spLocks noChangeArrowheads="1"/>
        </xdr:cNvSpPr>
      </xdr:nvSpPr>
      <xdr:spPr bwMode="auto">
        <a:xfrm>
          <a:off x="0"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90,000</a:t>
          </a:r>
        </a:p>
      </xdr:txBody>
    </xdr:sp>
    <xdr:clientData/>
  </xdr:twoCellAnchor>
  <xdr:twoCellAnchor>
    <xdr:from>
      <xdr:col>1</xdr:col>
      <xdr:colOff>69850</xdr:colOff>
      <xdr:row>80</xdr:row>
      <xdr:rowOff>82550</xdr:rowOff>
    </xdr:from>
    <xdr:to>
      <xdr:col>8</xdr:col>
      <xdr:colOff>323850</xdr:colOff>
      <xdr:row>80</xdr:row>
      <xdr:rowOff>82550</xdr:rowOff>
    </xdr:to>
    <xdr:sp macro="" textlink="">
      <xdr:nvSpPr>
        <xdr:cNvPr id="514087" name="Line 181">
          <a:extLst>
            <a:ext uri="{FF2B5EF4-FFF2-40B4-BE49-F238E27FC236}">
              <a16:creationId xmlns:a16="http://schemas.microsoft.com/office/drawing/2014/main" id="{6141F424-C09B-46C3-AD6B-455D46CA72F2}"/>
            </a:ext>
          </a:extLst>
        </xdr:cNvPr>
        <xdr:cNvSpPr>
          <a:spLocks noChangeShapeType="1"/>
        </xdr:cNvSpPr>
      </xdr:nvSpPr>
      <xdr:spPr bwMode="auto">
        <a:xfrm>
          <a:off x="6985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136525</xdr:rowOff>
    </xdr:from>
    <xdr:to>
      <xdr:col>1</xdr:col>
      <xdr:colOff>69850</xdr:colOff>
      <xdr:row>81</xdr:row>
      <xdr:rowOff>3175</xdr:rowOff>
    </xdr:to>
    <xdr:sp macro="" textlink="">
      <xdr:nvSpPr>
        <xdr:cNvPr id="10422" name="Text Box 182">
          <a:extLst>
            <a:ext uri="{FF2B5EF4-FFF2-40B4-BE49-F238E27FC236}">
              <a16:creationId xmlns:a16="http://schemas.microsoft.com/office/drawing/2014/main" id="{3AB8DF3F-51C1-422F-A232-9C35AF67FD9F}"/>
            </a:ext>
          </a:extLst>
        </xdr:cNvPr>
        <xdr:cNvSpPr txBox="1">
          <a:spLocks noChangeArrowheads="1"/>
        </xdr:cNvSpPr>
      </xdr:nvSpPr>
      <xdr:spPr bwMode="auto">
        <a:xfrm>
          <a:off x="0"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69850</xdr:colOff>
      <xdr:row>78</xdr:row>
      <xdr:rowOff>25400</xdr:rowOff>
    </xdr:from>
    <xdr:to>
      <xdr:col>8</xdr:col>
      <xdr:colOff>323850</xdr:colOff>
      <xdr:row>78</xdr:row>
      <xdr:rowOff>25400</xdr:rowOff>
    </xdr:to>
    <xdr:sp macro="" textlink="">
      <xdr:nvSpPr>
        <xdr:cNvPr id="514089" name="Line 183">
          <a:extLst>
            <a:ext uri="{FF2B5EF4-FFF2-40B4-BE49-F238E27FC236}">
              <a16:creationId xmlns:a16="http://schemas.microsoft.com/office/drawing/2014/main" id="{51AA78C7-138C-466A-8BA0-73B8B001283A}"/>
            </a:ext>
          </a:extLst>
        </xdr:cNvPr>
        <xdr:cNvSpPr>
          <a:spLocks noChangeShapeType="1"/>
        </xdr:cNvSpPr>
      </xdr:nvSpPr>
      <xdr:spPr bwMode="auto">
        <a:xfrm>
          <a:off x="6985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79375</xdr:rowOff>
    </xdr:from>
    <xdr:to>
      <xdr:col>1</xdr:col>
      <xdr:colOff>69850</xdr:colOff>
      <xdr:row>78</xdr:row>
      <xdr:rowOff>117475</xdr:rowOff>
    </xdr:to>
    <xdr:sp macro="" textlink="">
      <xdr:nvSpPr>
        <xdr:cNvPr id="10424" name="Text Box 184">
          <a:extLst>
            <a:ext uri="{FF2B5EF4-FFF2-40B4-BE49-F238E27FC236}">
              <a16:creationId xmlns:a16="http://schemas.microsoft.com/office/drawing/2014/main" id="{90335755-3684-451C-988C-A980839B748C}"/>
            </a:ext>
          </a:extLst>
        </xdr:cNvPr>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69850</xdr:colOff>
      <xdr:row>78</xdr:row>
      <xdr:rowOff>25400</xdr:rowOff>
    </xdr:from>
    <xdr:to>
      <xdr:col>8</xdr:col>
      <xdr:colOff>323850</xdr:colOff>
      <xdr:row>92</xdr:row>
      <xdr:rowOff>38100</xdr:rowOff>
    </xdr:to>
    <xdr:sp macro="" textlink="">
      <xdr:nvSpPr>
        <xdr:cNvPr id="514091" name="人件費・物件費等の状況グラフ枠">
          <a:extLst>
            <a:ext uri="{FF2B5EF4-FFF2-40B4-BE49-F238E27FC236}">
              <a16:creationId xmlns:a16="http://schemas.microsoft.com/office/drawing/2014/main" id="{C3EEA4C2-FBB0-4ADF-8A4A-3FEC2E64549A}"/>
            </a:ext>
          </a:extLst>
        </xdr:cNvPr>
        <xdr:cNvSpPr>
          <a:spLocks noChangeArrowheads="1"/>
        </xdr:cNvSpPr>
      </xdr:nvSpPr>
      <xdr:spPr bwMode="auto">
        <a:xfrm>
          <a:off x="6985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139700</xdr:colOff>
      <xdr:row>81</xdr:row>
      <xdr:rowOff>57150</xdr:rowOff>
    </xdr:from>
    <xdr:to>
      <xdr:col>7</xdr:col>
      <xdr:colOff>139700</xdr:colOff>
      <xdr:row>90</xdr:row>
      <xdr:rowOff>25400</xdr:rowOff>
    </xdr:to>
    <xdr:sp macro="" textlink="">
      <xdr:nvSpPr>
        <xdr:cNvPr id="514092" name="Line 186">
          <a:extLst>
            <a:ext uri="{FF2B5EF4-FFF2-40B4-BE49-F238E27FC236}">
              <a16:creationId xmlns:a16="http://schemas.microsoft.com/office/drawing/2014/main" id="{C19AA790-1D69-4EB8-AE46-E5654E212120}"/>
            </a:ext>
          </a:extLst>
        </xdr:cNvPr>
        <xdr:cNvSpPr>
          <a:spLocks noChangeShapeType="1"/>
        </xdr:cNvSpPr>
      </xdr:nvSpPr>
      <xdr:spPr bwMode="auto">
        <a:xfrm flipV="1">
          <a:off x="4540250" y="13430250"/>
          <a:ext cx="0" cy="1454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90</xdr:row>
      <xdr:rowOff>22225</xdr:rowOff>
    </xdr:from>
    <xdr:to>
      <xdr:col>8</xdr:col>
      <xdr:colOff>282575</xdr:colOff>
      <xdr:row>91</xdr:row>
      <xdr:rowOff>60325</xdr:rowOff>
    </xdr:to>
    <xdr:sp macro="" textlink="">
      <xdr:nvSpPr>
        <xdr:cNvPr id="10427" name="人件費・物件費等の状況最小値テキスト">
          <a:extLst>
            <a:ext uri="{FF2B5EF4-FFF2-40B4-BE49-F238E27FC236}">
              <a16:creationId xmlns:a16="http://schemas.microsoft.com/office/drawing/2014/main" id="{7DF50BDE-0426-410E-A2AA-BDFFDA63169A}"/>
            </a:ext>
          </a:extLst>
        </xdr:cNvPr>
        <xdr:cNvSpPr txBox="1">
          <a:spLocks noChangeArrowheads="1"/>
        </xdr:cNvSpPr>
      </xdr:nvSpPr>
      <xdr:spPr bwMode="auto">
        <a:xfrm>
          <a:off x="5038725" y="15459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183,766</a:t>
          </a:r>
        </a:p>
      </xdr:txBody>
    </xdr:sp>
    <xdr:clientData/>
  </xdr:twoCellAnchor>
  <xdr:twoCellAnchor>
    <xdr:from>
      <xdr:col>7</xdr:col>
      <xdr:colOff>63500</xdr:colOff>
      <xdr:row>90</xdr:row>
      <xdr:rowOff>25400</xdr:rowOff>
    </xdr:from>
    <xdr:to>
      <xdr:col>7</xdr:col>
      <xdr:colOff>222250</xdr:colOff>
      <xdr:row>90</xdr:row>
      <xdr:rowOff>25400</xdr:rowOff>
    </xdr:to>
    <xdr:sp macro="" textlink="">
      <xdr:nvSpPr>
        <xdr:cNvPr id="514094" name="Line 188">
          <a:extLst>
            <a:ext uri="{FF2B5EF4-FFF2-40B4-BE49-F238E27FC236}">
              <a16:creationId xmlns:a16="http://schemas.microsoft.com/office/drawing/2014/main" id="{CBCF9B7C-904F-4BB7-AD8E-FC1CBC080145}"/>
            </a:ext>
          </a:extLst>
        </xdr:cNvPr>
        <xdr:cNvSpPr>
          <a:spLocks noChangeShapeType="1"/>
        </xdr:cNvSpPr>
      </xdr:nvSpPr>
      <xdr:spPr bwMode="auto">
        <a:xfrm>
          <a:off x="4464050" y="1488440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80</xdr:row>
      <xdr:rowOff>0</xdr:rowOff>
    </xdr:from>
    <xdr:to>
      <xdr:col>8</xdr:col>
      <xdr:colOff>282575</xdr:colOff>
      <xdr:row>81</xdr:row>
      <xdr:rowOff>38100</xdr:rowOff>
    </xdr:to>
    <xdr:sp macro="" textlink="">
      <xdr:nvSpPr>
        <xdr:cNvPr id="10429" name="人件費・物件費等の状況最大値テキスト">
          <a:extLst>
            <a:ext uri="{FF2B5EF4-FFF2-40B4-BE49-F238E27FC236}">
              <a16:creationId xmlns:a16="http://schemas.microsoft.com/office/drawing/2014/main" id="{603602F9-A6CD-45DF-8EE2-926ABF29D214}"/>
            </a:ext>
          </a:extLst>
        </xdr:cNvPr>
        <xdr:cNvSpPr txBox="1">
          <a:spLocks noChangeArrowheads="1"/>
        </xdr:cNvSpPr>
      </xdr:nvSpPr>
      <xdr:spPr bwMode="auto">
        <a:xfrm>
          <a:off x="5038725" y="1371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70,419</a:t>
          </a:r>
        </a:p>
      </xdr:txBody>
    </xdr:sp>
    <xdr:clientData/>
  </xdr:twoCellAnchor>
  <xdr:twoCellAnchor>
    <xdr:from>
      <xdr:col>7</xdr:col>
      <xdr:colOff>63500</xdr:colOff>
      <xdr:row>81</xdr:row>
      <xdr:rowOff>57150</xdr:rowOff>
    </xdr:from>
    <xdr:to>
      <xdr:col>7</xdr:col>
      <xdr:colOff>222250</xdr:colOff>
      <xdr:row>81</xdr:row>
      <xdr:rowOff>57150</xdr:rowOff>
    </xdr:to>
    <xdr:sp macro="" textlink="">
      <xdr:nvSpPr>
        <xdr:cNvPr id="514096" name="Line 190">
          <a:extLst>
            <a:ext uri="{FF2B5EF4-FFF2-40B4-BE49-F238E27FC236}">
              <a16:creationId xmlns:a16="http://schemas.microsoft.com/office/drawing/2014/main" id="{59B004DC-3A4A-4635-8CAC-3566B2FE67AB}"/>
            </a:ext>
          </a:extLst>
        </xdr:cNvPr>
        <xdr:cNvSpPr>
          <a:spLocks noChangeShapeType="1"/>
        </xdr:cNvSpPr>
      </xdr:nvSpPr>
      <xdr:spPr bwMode="auto">
        <a:xfrm>
          <a:off x="4464050" y="13430250"/>
          <a:ext cx="158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6350</xdr:rowOff>
    </xdr:from>
    <xdr:to>
      <xdr:col>7</xdr:col>
      <xdr:colOff>139700</xdr:colOff>
      <xdr:row>82</xdr:row>
      <xdr:rowOff>101600</xdr:rowOff>
    </xdr:to>
    <xdr:sp macro="" textlink="">
      <xdr:nvSpPr>
        <xdr:cNvPr id="514097" name="Line 191">
          <a:extLst>
            <a:ext uri="{FF2B5EF4-FFF2-40B4-BE49-F238E27FC236}">
              <a16:creationId xmlns:a16="http://schemas.microsoft.com/office/drawing/2014/main" id="{CE38E2FD-4410-4E67-B0FF-F3A4D0DF47F7}"/>
            </a:ext>
          </a:extLst>
        </xdr:cNvPr>
        <xdr:cNvSpPr>
          <a:spLocks noChangeShapeType="1"/>
        </xdr:cNvSpPr>
      </xdr:nvSpPr>
      <xdr:spPr bwMode="auto">
        <a:xfrm flipV="1">
          <a:off x="3771900" y="13544550"/>
          <a:ext cx="768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212725</xdr:colOff>
      <xdr:row>84</xdr:row>
      <xdr:rowOff>19050</xdr:rowOff>
    </xdr:from>
    <xdr:to>
      <xdr:col>8</xdr:col>
      <xdr:colOff>282575</xdr:colOff>
      <xdr:row>85</xdr:row>
      <xdr:rowOff>57150</xdr:rowOff>
    </xdr:to>
    <xdr:sp macro="" textlink="">
      <xdr:nvSpPr>
        <xdr:cNvPr id="10432" name="人件費・物件費等の状況平均値テキスト">
          <a:extLst>
            <a:ext uri="{FF2B5EF4-FFF2-40B4-BE49-F238E27FC236}">
              <a16:creationId xmlns:a16="http://schemas.microsoft.com/office/drawing/2014/main" id="{9E63523C-D953-4D5C-B13E-7158BC839810}"/>
            </a:ext>
          </a:extLst>
        </xdr:cNvPr>
        <xdr:cNvSpPr txBox="1">
          <a:spLocks noChangeArrowheads="1"/>
        </xdr:cNvSpPr>
      </xdr:nvSpPr>
      <xdr:spPr bwMode="auto">
        <a:xfrm>
          <a:off x="5038725" y="14420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109,828</a:t>
          </a:r>
        </a:p>
      </xdr:txBody>
    </xdr:sp>
    <xdr:clientData/>
  </xdr:twoCellAnchor>
  <xdr:twoCellAnchor>
    <xdr:from>
      <xdr:col>7</xdr:col>
      <xdr:colOff>95250</xdr:colOff>
      <xdr:row>84</xdr:row>
      <xdr:rowOff>19050</xdr:rowOff>
    </xdr:from>
    <xdr:to>
      <xdr:col>7</xdr:col>
      <xdr:colOff>184150</xdr:colOff>
      <xdr:row>84</xdr:row>
      <xdr:rowOff>107950</xdr:rowOff>
    </xdr:to>
    <xdr:sp macro="" textlink="">
      <xdr:nvSpPr>
        <xdr:cNvPr id="514099" name="AutoShape 193">
          <a:extLst>
            <a:ext uri="{FF2B5EF4-FFF2-40B4-BE49-F238E27FC236}">
              <a16:creationId xmlns:a16="http://schemas.microsoft.com/office/drawing/2014/main" id="{3AFCF7E4-F7A6-41D5-9A30-8E3543847D8F}"/>
            </a:ext>
          </a:extLst>
        </xdr:cNvPr>
        <xdr:cNvSpPr>
          <a:spLocks noChangeArrowheads="1"/>
        </xdr:cNvSpPr>
      </xdr:nvSpPr>
      <xdr:spPr bwMode="auto">
        <a:xfrm>
          <a:off x="4495800" y="13887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444500</xdr:colOff>
      <xdr:row>82</xdr:row>
      <xdr:rowOff>6350</xdr:rowOff>
    </xdr:from>
    <xdr:to>
      <xdr:col>6</xdr:col>
      <xdr:colOff>0</xdr:colOff>
      <xdr:row>82</xdr:row>
      <xdr:rowOff>101600</xdr:rowOff>
    </xdr:to>
    <xdr:sp macro="" textlink="">
      <xdr:nvSpPr>
        <xdr:cNvPr id="514100" name="Line 194">
          <a:extLst>
            <a:ext uri="{FF2B5EF4-FFF2-40B4-BE49-F238E27FC236}">
              <a16:creationId xmlns:a16="http://schemas.microsoft.com/office/drawing/2014/main" id="{05619D65-9B57-461B-A445-ED7B3CE0159A}"/>
            </a:ext>
          </a:extLst>
        </xdr:cNvPr>
        <xdr:cNvSpPr>
          <a:spLocks noChangeShapeType="1"/>
        </xdr:cNvSpPr>
      </xdr:nvSpPr>
      <xdr:spPr bwMode="auto">
        <a:xfrm>
          <a:off x="2959100" y="1354455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584200</xdr:colOff>
      <xdr:row>84</xdr:row>
      <xdr:rowOff>82550</xdr:rowOff>
    </xdr:from>
    <xdr:to>
      <xdr:col>6</xdr:col>
      <xdr:colOff>44450</xdr:colOff>
      <xdr:row>85</xdr:row>
      <xdr:rowOff>19050</xdr:rowOff>
    </xdr:to>
    <xdr:sp macro="" textlink="">
      <xdr:nvSpPr>
        <xdr:cNvPr id="514101" name="AutoShape 195">
          <a:extLst>
            <a:ext uri="{FF2B5EF4-FFF2-40B4-BE49-F238E27FC236}">
              <a16:creationId xmlns:a16="http://schemas.microsoft.com/office/drawing/2014/main" id="{6FCA873F-EC59-448B-BDB2-2FC54192A303}"/>
            </a:ext>
          </a:extLst>
        </xdr:cNvPr>
        <xdr:cNvSpPr>
          <a:spLocks noChangeArrowheads="1"/>
        </xdr:cNvSpPr>
      </xdr:nvSpPr>
      <xdr:spPr bwMode="auto">
        <a:xfrm>
          <a:off x="3727450" y="139509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279400</xdr:colOff>
      <xdr:row>85</xdr:row>
      <xdr:rowOff>22225</xdr:rowOff>
    </xdr:from>
    <xdr:to>
      <xdr:col>6</xdr:col>
      <xdr:colOff>320705</xdr:colOff>
      <xdr:row>86</xdr:row>
      <xdr:rowOff>60325</xdr:rowOff>
    </xdr:to>
    <xdr:sp macro="" textlink="">
      <xdr:nvSpPr>
        <xdr:cNvPr id="10436" name="Text Box 196">
          <a:extLst>
            <a:ext uri="{FF2B5EF4-FFF2-40B4-BE49-F238E27FC236}">
              <a16:creationId xmlns:a16="http://schemas.microsoft.com/office/drawing/2014/main" id="{1DB3BF52-19DD-41C9-8851-6E4A7B2A8078}"/>
            </a:ext>
          </a:extLst>
        </xdr:cNvPr>
        <xdr:cNvSpPr txBox="1">
          <a:spLocks noChangeArrowheads="1"/>
        </xdr:cNvSpPr>
      </xdr:nvSpPr>
      <xdr:spPr bwMode="auto">
        <a:xfrm>
          <a:off x="3733800" y="146018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115,337</a:t>
          </a:r>
        </a:p>
      </xdr:txBody>
    </xdr:sp>
    <xdr:clientData/>
  </xdr:twoCellAnchor>
  <xdr:twoCellAnchor>
    <xdr:from>
      <xdr:col>3</xdr:col>
      <xdr:colOff>254000</xdr:colOff>
      <xdr:row>81</xdr:row>
      <xdr:rowOff>158750</xdr:rowOff>
    </xdr:from>
    <xdr:to>
      <xdr:col>4</xdr:col>
      <xdr:colOff>444500</xdr:colOff>
      <xdr:row>82</xdr:row>
      <xdr:rowOff>6350</xdr:rowOff>
    </xdr:to>
    <xdr:sp macro="" textlink="">
      <xdr:nvSpPr>
        <xdr:cNvPr id="514103" name="Line 197">
          <a:extLst>
            <a:ext uri="{FF2B5EF4-FFF2-40B4-BE49-F238E27FC236}">
              <a16:creationId xmlns:a16="http://schemas.microsoft.com/office/drawing/2014/main" id="{38A7B731-3CCC-4DB9-B992-2CFB6D746016}"/>
            </a:ext>
          </a:extLst>
        </xdr:cNvPr>
        <xdr:cNvSpPr>
          <a:spLocks noChangeShapeType="1"/>
        </xdr:cNvSpPr>
      </xdr:nvSpPr>
      <xdr:spPr bwMode="auto">
        <a:xfrm>
          <a:off x="2139950" y="13531850"/>
          <a:ext cx="8191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393700</xdr:colOff>
      <xdr:row>84</xdr:row>
      <xdr:rowOff>139700</xdr:rowOff>
    </xdr:from>
    <xdr:to>
      <xdr:col>4</xdr:col>
      <xdr:colOff>488950</xdr:colOff>
      <xdr:row>85</xdr:row>
      <xdr:rowOff>76200</xdr:rowOff>
    </xdr:to>
    <xdr:sp macro="" textlink="">
      <xdr:nvSpPr>
        <xdr:cNvPr id="514104" name="AutoShape 198">
          <a:extLst>
            <a:ext uri="{FF2B5EF4-FFF2-40B4-BE49-F238E27FC236}">
              <a16:creationId xmlns:a16="http://schemas.microsoft.com/office/drawing/2014/main" id="{26C4700D-2DCB-424C-B45F-D96A49542D89}"/>
            </a:ext>
          </a:extLst>
        </xdr:cNvPr>
        <xdr:cNvSpPr>
          <a:spLocks noChangeArrowheads="1"/>
        </xdr:cNvSpPr>
      </xdr:nvSpPr>
      <xdr:spPr bwMode="auto">
        <a:xfrm>
          <a:off x="2908300" y="14008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92075</xdr:colOff>
      <xdr:row>85</xdr:row>
      <xdr:rowOff>79375</xdr:rowOff>
    </xdr:from>
    <xdr:to>
      <xdr:col>5</xdr:col>
      <xdr:colOff>161925</xdr:colOff>
      <xdr:row>86</xdr:row>
      <xdr:rowOff>117475</xdr:rowOff>
    </xdr:to>
    <xdr:sp macro="" textlink="">
      <xdr:nvSpPr>
        <xdr:cNvPr id="10439" name="Text Box 199">
          <a:extLst>
            <a:ext uri="{FF2B5EF4-FFF2-40B4-BE49-F238E27FC236}">
              <a16:creationId xmlns:a16="http://schemas.microsoft.com/office/drawing/2014/main" id="{F9FF06BF-CDD4-4306-98E1-34A125604941}"/>
            </a:ext>
          </a:extLst>
        </xdr:cNvPr>
        <xdr:cNvSpPr txBox="1">
          <a:spLocks noChangeArrowheads="1"/>
        </xdr:cNvSpPr>
      </xdr:nvSpPr>
      <xdr:spPr bwMode="auto">
        <a:xfrm>
          <a:off x="28479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119,295</a:t>
          </a:r>
        </a:p>
      </xdr:txBody>
    </xdr:sp>
    <xdr:clientData/>
  </xdr:twoCellAnchor>
  <xdr:twoCellAnchor>
    <xdr:from>
      <xdr:col>2</xdr:col>
      <xdr:colOff>69850</xdr:colOff>
      <xdr:row>81</xdr:row>
      <xdr:rowOff>158750</xdr:rowOff>
    </xdr:from>
    <xdr:to>
      <xdr:col>3</xdr:col>
      <xdr:colOff>254000</xdr:colOff>
      <xdr:row>82</xdr:row>
      <xdr:rowOff>6350</xdr:rowOff>
    </xdr:to>
    <xdr:sp macro="" textlink="">
      <xdr:nvSpPr>
        <xdr:cNvPr id="514106" name="Line 200">
          <a:extLst>
            <a:ext uri="{FF2B5EF4-FFF2-40B4-BE49-F238E27FC236}">
              <a16:creationId xmlns:a16="http://schemas.microsoft.com/office/drawing/2014/main" id="{F62AA906-575F-40AF-AB10-FBACB79B70EC}"/>
            </a:ext>
          </a:extLst>
        </xdr:cNvPr>
        <xdr:cNvSpPr>
          <a:spLocks noChangeShapeType="1"/>
        </xdr:cNvSpPr>
      </xdr:nvSpPr>
      <xdr:spPr bwMode="auto">
        <a:xfrm flipV="1">
          <a:off x="1327150" y="1353185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84</xdr:row>
      <xdr:rowOff>88900</xdr:rowOff>
    </xdr:from>
    <xdr:to>
      <xdr:col>3</xdr:col>
      <xdr:colOff>304800</xdr:colOff>
      <xdr:row>85</xdr:row>
      <xdr:rowOff>25400</xdr:rowOff>
    </xdr:to>
    <xdr:sp macro="" textlink="">
      <xdr:nvSpPr>
        <xdr:cNvPr id="514107" name="AutoShape 201">
          <a:extLst>
            <a:ext uri="{FF2B5EF4-FFF2-40B4-BE49-F238E27FC236}">
              <a16:creationId xmlns:a16="http://schemas.microsoft.com/office/drawing/2014/main" id="{FB8F84CB-060F-4A46-B4D7-C9447C0220C0}"/>
            </a:ext>
          </a:extLst>
        </xdr:cNvPr>
        <xdr:cNvSpPr>
          <a:spLocks noChangeArrowheads="1"/>
        </xdr:cNvSpPr>
      </xdr:nvSpPr>
      <xdr:spPr bwMode="auto">
        <a:xfrm>
          <a:off x="2095500" y="13957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530225</xdr:colOff>
      <xdr:row>85</xdr:row>
      <xdr:rowOff>38100</xdr:rowOff>
    </xdr:from>
    <xdr:to>
      <xdr:col>3</xdr:col>
      <xdr:colOff>600075</xdr:colOff>
      <xdr:row>86</xdr:row>
      <xdr:rowOff>76200</xdr:rowOff>
    </xdr:to>
    <xdr:sp macro="" textlink="">
      <xdr:nvSpPr>
        <xdr:cNvPr id="10442" name="Text Box 202">
          <a:extLst>
            <a:ext uri="{FF2B5EF4-FFF2-40B4-BE49-F238E27FC236}">
              <a16:creationId xmlns:a16="http://schemas.microsoft.com/office/drawing/2014/main" id="{1A1DAC5C-B005-4542-9740-7ACC8D58C2EA}"/>
            </a:ext>
          </a:extLst>
        </xdr:cNvPr>
        <xdr:cNvSpPr txBox="1">
          <a:spLocks noChangeArrowheads="1"/>
        </xdr:cNvSpPr>
      </xdr:nvSpPr>
      <xdr:spPr bwMode="auto">
        <a:xfrm>
          <a:off x="1952625" y="1461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115,666</a:t>
          </a:r>
        </a:p>
      </xdr:txBody>
    </xdr:sp>
    <xdr:clientData/>
  </xdr:twoCellAnchor>
  <xdr:twoCellAnchor>
    <xdr:from>
      <xdr:col>2</xdr:col>
      <xdr:colOff>25400</xdr:colOff>
      <xdr:row>84</xdr:row>
      <xdr:rowOff>57150</xdr:rowOff>
    </xdr:from>
    <xdr:to>
      <xdr:col>2</xdr:col>
      <xdr:colOff>114300</xdr:colOff>
      <xdr:row>84</xdr:row>
      <xdr:rowOff>158750</xdr:rowOff>
    </xdr:to>
    <xdr:sp macro="" textlink="">
      <xdr:nvSpPr>
        <xdr:cNvPr id="514109" name="AutoShape 203">
          <a:extLst>
            <a:ext uri="{FF2B5EF4-FFF2-40B4-BE49-F238E27FC236}">
              <a16:creationId xmlns:a16="http://schemas.microsoft.com/office/drawing/2014/main" id="{4325BF4F-3F88-4EF1-B42E-31D43E6C7F56}"/>
            </a:ext>
          </a:extLst>
        </xdr:cNvPr>
        <xdr:cNvSpPr>
          <a:spLocks noChangeArrowheads="1"/>
        </xdr:cNvSpPr>
      </xdr:nvSpPr>
      <xdr:spPr bwMode="auto">
        <a:xfrm>
          <a:off x="1282700" y="139255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349250</xdr:colOff>
      <xdr:row>85</xdr:row>
      <xdr:rowOff>0</xdr:rowOff>
    </xdr:from>
    <xdr:to>
      <xdr:col>2</xdr:col>
      <xdr:colOff>419100</xdr:colOff>
      <xdr:row>86</xdr:row>
      <xdr:rowOff>38100</xdr:rowOff>
    </xdr:to>
    <xdr:sp macro="" textlink="">
      <xdr:nvSpPr>
        <xdr:cNvPr id="10444" name="Text Box 204">
          <a:extLst>
            <a:ext uri="{FF2B5EF4-FFF2-40B4-BE49-F238E27FC236}">
              <a16:creationId xmlns:a16="http://schemas.microsoft.com/office/drawing/2014/main" id="{81EBBF18-054A-432C-B2B5-33725B437DE5}"/>
            </a:ext>
          </a:extLst>
        </xdr:cNvPr>
        <xdr:cNvSpPr txBox="1">
          <a:spLocks noChangeArrowheads="1"/>
        </xdr:cNvSpPr>
      </xdr:nvSpPr>
      <xdr:spPr bwMode="auto">
        <a:xfrm>
          <a:off x="10668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113,004</a:t>
          </a:r>
        </a:p>
      </xdr:txBody>
    </xdr:sp>
    <xdr:clientData/>
  </xdr:twoCellAnchor>
  <xdr:twoCellAnchor editAs="oneCell">
    <xdr:from>
      <xdr:col>7</xdr:col>
      <xdr:colOff>38100</xdr:colOff>
      <xdr:row>92</xdr:row>
      <xdr:rowOff>98425</xdr:rowOff>
    </xdr:from>
    <xdr:to>
      <xdr:col>8</xdr:col>
      <xdr:colOff>107950</xdr:colOff>
      <xdr:row>93</xdr:row>
      <xdr:rowOff>136525</xdr:rowOff>
    </xdr:to>
    <xdr:sp macro="" textlink="">
      <xdr:nvSpPr>
        <xdr:cNvPr id="10445" name="Text Box 205">
          <a:extLst>
            <a:ext uri="{FF2B5EF4-FFF2-40B4-BE49-F238E27FC236}">
              <a16:creationId xmlns:a16="http://schemas.microsoft.com/office/drawing/2014/main" id="{AAE93360-EFDC-422E-8146-42C220E6E012}"/>
            </a:ext>
          </a:extLst>
        </xdr:cNvPr>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520700</xdr:colOff>
      <xdr:row>92</xdr:row>
      <xdr:rowOff>98425</xdr:rowOff>
    </xdr:from>
    <xdr:to>
      <xdr:col>6</xdr:col>
      <xdr:colOff>590550</xdr:colOff>
      <xdr:row>93</xdr:row>
      <xdr:rowOff>136525</xdr:rowOff>
    </xdr:to>
    <xdr:sp macro="" textlink="">
      <xdr:nvSpPr>
        <xdr:cNvPr id="10446" name="Text Box 206">
          <a:extLst>
            <a:ext uri="{FF2B5EF4-FFF2-40B4-BE49-F238E27FC236}">
              <a16:creationId xmlns:a16="http://schemas.microsoft.com/office/drawing/2014/main" id="{923F622D-30A2-4AF7-9E2F-08185083FFD6}"/>
            </a:ext>
          </a:extLst>
        </xdr:cNvPr>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339725</xdr:colOff>
      <xdr:row>92</xdr:row>
      <xdr:rowOff>98425</xdr:rowOff>
    </xdr:from>
    <xdr:to>
      <xdr:col>5</xdr:col>
      <xdr:colOff>409575</xdr:colOff>
      <xdr:row>93</xdr:row>
      <xdr:rowOff>136525</xdr:rowOff>
    </xdr:to>
    <xdr:sp macro="" textlink="">
      <xdr:nvSpPr>
        <xdr:cNvPr id="10447" name="Text Box 207">
          <a:extLst>
            <a:ext uri="{FF2B5EF4-FFF2-40B4-BE49-F238E27FC236}">
              <a16:creationId xmlns:a16="http://schemas.microsoft.com/office/drawing/2014/main" id="{9CFDFEB7-4FCE-43A6-A82D-85071B1A205D}"/>
            </a:ext>
          </a:extLst>
        </xdr:cNvPr>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142875</xdr:colOff>
      <xdr:row>92</xdr:row>
      <xdr:rowOff>98425</xdr:rowOff>
    </xdr:from>
    <xdr:to>
      <xdr:col>4</xdr:col>
      <xdr:colOff>212725</xdr:colOff>
      <xdr:row>93</xdr:row>
      <xdr:rowOff>136525</xdr:rowOff>
    </xdr:to>
    <xdr:sp macro="" textlink="">
      <xdr:nvSpPr>
        <xdr:cNvPr id="10448" name="Text Box 208">
          <a:extLst>
            <a:ext uri="{FF2B5EF4-FFF2-40B4-BE49-F238E27FC236}">
              <a16:creationId xmlns:a16="http://schemas.microsoft.com/office/drawing/2014/main" id="{031C7927-F6A8-4C71-B6C5-84951B822130}"/>
            </a:ext>
          </a:extLst>
        </xdr:cNvPr>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590550</xdr:colOff>
      <xdr:row>92</xdr:row>
      <xdr:rowOff>98425</xdr:rowOff>
    </xdr:from>
    <xdr:to>
      <xdr:col>3</xdr:col>
      <xdr:colOff>38100</xdr:colOff>
      <xdr:row>93</xdr:row>
      <xdr:rowOff>136525</xdr:rowOff>
    </xdr:to>
    <xdr:sp macro="" textlink="">
      <xdr:nvSpPr>
        <xdr:cNvPr id="10449" name="Text Box 209">
          <a:extLst>
            <a:ext uri="{FF2B5EF4-FFF2-40B4-BE49-F238E27FC236}">
              <a16:creationId xmlns:a16="http://schemas.microsoft.com/office/drawing/2014/main" id="{B448E947-8A12-4795-88DF-6C714C66C165}"/>
            </a:ext>
          </a:extLst>
        </xdr:cNvPr>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7</xdr:col>
      <xdr:colOff>95250</xdr:colOff>
      <xdr:row>81</xdr:row>
      <xdr:rowOff>127000</xdr:rowOff>
    </xdr:from>
    <xdr:to>
      <xdr:col>7</xdr:col>
      <xdr:colOff>184150</xdr:colOff>
      <xdr:row>82</xdr:row>
      <xdr:rowOff>57150</xdr:rowOff>
    </xdr:to>
    <xdr:sp macro="" textlink="">
      <xdr:nvSpPr>
        <xdr:cNvPr id="514116" name="Oval 210">
          <a:extLst>
            <a:ext uri="{FF2B5EF4-FFF2-40B4-BE49-F238E27FC236}">
              <a16:creationId xmlns:a16="http://schemas.microsoft.com/office/drawing/2014/main" id="{AF9BEF0F-C9FA-46B4-9B12-A9E949B655BF}"/>
            </a:ext>
          </a:extLst>
        </xdr:cNvPr>
        <xdr:cNvSpPr>
          <a:spLocks noChangeArrowheads="1"/>
        </xdr:cNvSpPr>
      </xdr:nvSpPr>
      <xdr:spPr bwMode="auto">
        <a:xfrm>
          <a:off x="4495800" y="13500100"/>
          <a:ext cx="8890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212725</xdr:colOff>
      <xdr:row>81</xdr:row>
      <xdr:rowOff>76200</xdr:rowOff>
    </xdr:from>
    <xdr:to>
      <xdr:col>8</xdr:col>
      <xdr:colOff>282575</xdr:colOff>
      <xdr:row>82</xdr:row>
      <xdr:rowOff>107950</xdr:rowOff>
    </xdr:to>
    <xdr:sp macro="" textlink="">
      <xdr:nvSpPr>
        <xdr:cNvPr id="10451" name="人件費・物件費等の状況該当値テキスト">
          <a:extLst>
            <a:ext uri="{FF2B5EF4-FFF2-40B4-BE49-F238E27FC236}">
              <a16:creationId xmlns:a16="http://schemas.microsoft.com/office/drawing/2014/main" id="{BA3B75B3-69CE-4591-9818-6B26266ED1DC}"/>
            </a:ext>
          </a:extLst>
        </xdr:cNvPr>
        <xdr:cNvSpPr txBox="1">
          <a:spLocks noChangeArrowheads="1"/>
        </xdr:cNvSpPr>
      </xdr:nvSpPr>
      <xdr:spPr bwMode="auto">
        <a:xfrm>
          <a:off x="5038725" y="1396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79,891</a:t>
          </a:r>
        </a:p>
      </xdr:txBody>
    </xdr:sp>
    <xdr:clientData/>
  </xdr:twoCellAnchor>
  <xdr:twoCellAnchor>
    <xdr:from>
      <xdr:col>5</xdr:col>
      <xdr:colOff>584200</xdr:colOff>
      <xdr:row>82</xdr:row>
      <xdr:rowOff>44450</xdr:rowOff>
    </xdr:from>
    <xdr:to>
      <xdr:col>6</xdr:col>
      <xdr:colOff>44450</xdr:colOff>
      <xdr:row>82</xdr:row>
      <xdr:rowOff>146050</xdr:rowOff>
    </xdr:to>
    <xdr:sp macro="" textlink="">
      <xdr:nvSpPr>
        <xdr:cNvPr id="514118" name="Oval 212">
          <a:extLst>
            <a:ext uri="{FF2B5EF4-FFF2-40B4-BE49-F238E27FC236}">
              <a16:creationId xmlns:a16="http://schemas.microsoft.com/office/drawing/2014/main" id="{BF145495-0981-42BA-820B-DEBD2887A8C7}"/>
            </a:ext>
          </a:extLst>
        </xdr:cNvPr>
        <xdr:cNvSpPr>
          <a:spLocks noChangeArrowheads="1"/>
        </xdr:cNvSpPr>
      </xdr:nvSpPr>
      <xdr:spPr bwMode="auto">
        <a:xfrm>
          <a:off x="3727450" y="13582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279400</xdr:colOff>
      <xdr:row>81</xdr:row>
      <xdr:rowOff>19050</xdr:rowOff>
    </xdr:from>
    <xdr:to>
      <xdr:col>6</xdr:col>
      <xdr:colOff>320705</xdr:colOff>
      <xdr:row>82</xdr:row>
      <xdr:rowOff>57150</xdr:rowOff>
    </xdr:to>
    <xdr:sp macro="" textlink="">
      <xdr:nvSpPr>
        <xdr:cNvPr id="10453" name="Text Box 213">
          <a:extLst>
            <a:ext uri="{FF2B5EF4-FFF2-40B4-BE49-F238E27FC236}">
              <a16:creationId xmlns:a16="http://schemas.microsoft.com/office/drawing/2014/main" id="{39CA1D5B-039C-4C03-A921-C916A36BC0EF}"/>
            </a:ext>
          </a:extLst>
        </xdr:cNvPr>
        <xdr:cNvSpPr txBox="1">
          <a:spLocks noChangeArrowheads="1"/>
        </xdr:cNvSpPr>
      </xdr:nvSpPr>
      <xdr:spPr bwMode="auto">
        <a:xfrm>
          <a:off x="3733800" y="1390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86,744</a:t>
          </a:r>
        </a:p>
      </xdr:txBody>
    </xdr:sp>
    <xdr:clientData/>
  </xdr:twoCellAnchor>
  <xdr:twoCellAnchor>
    <xdr:from>
      <xdr:col>4</xdr:col>
      <xdr:colOff>393700</xdr:colOff>
      <xdr:row>81</xdr:row>
      <xdr:rowOff>120650</xdr:rowOff>
    </xdr:from>
    <xdr:to>
      <xdr:col>4</xdr:col>
      <xdr:colOff>488950</xdr:colOff>
      <xdr:row>82</xdr:row>
      <xdr:rowOff>57150</xdr:rowOff>
    </xdr:to>
    <xdr:sp macro="" textlink="">
      <xdr:nvSpPr>
        <xdr:cNvPr id="514120" name="Oval 214">
          <a:extLst>
            <a:ext uri="{FF2B5EF4-FFF2-40B4-BE49-F238E27FC236}">
              <a16:creationId xmlns:a16="http://schemas.microsoft.com/office/drawing/2014/main" id="{E65481B1-2E00-4792-9C29-552C81812AED}"/>
            </a:ext>
          </a:extLst>
        </xdr:cNvPr>
        <xdr:cNvSpPr>
          <a:spLocks noChangeArrowheads="1"/>
        </xdr:cNvSpPr>
      </xdr:nvSpPr>
      <xdr:spPr bwMode="auto">
        <a:xfrm>
          <a:off x="2908300" y="134937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4</xdr:col>
      <xdr:colOff>92075</xdr:colOff>
      <xdr:row>80</xdr:row>
      <xdr:rowOff>88900</xdr:rowOff>
    </xdr:from>
    <xdr:to>
      <xdr:col>5</xdr:col>
      <xdr:colOff>161925</xdr:colOff>
      <xdr:row>81</xdr:row>
      <xdr:rowOff>127000</xdr:rowOff>
    </xdr:to>
    <xdr:sp macro="" textlink="">
      <xdr:nvSpPr>
        <xdr:cNvPr id="10455" name="Text Box 215">
          <a:extLst>
            <a:ext uri="{FF2B5EF4-FFF2-40B4-BE49-F238E27FC236}">
              <a16:creationId xmlns:a16="http://schemas.microsoft.com/office/drawing/2014/main" id="{9D9BE307-F98B-4E24-88CF-5F3F49F710B7}"/>
            </a:ext>
          </a:extLst>
        </xdr:cNvPr>
        <xdr:cNvSpPr txBox="1">
          <a:spLocks noChangeArrowheads="1"/>
        </xdr:cNvSpPr>
      </xdr:nvSpPr>
      <xdr:spPr bwMode="auto">
        <a:xfrm>
          <a:off x="2847975" y="1381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79,683</a:t>
          </a:r>
        </a:p>
      </xdr:txBody>
    </xdr:sp>
    <xdr:clientData/>
  </xdr:twoCellAnchor>
  <xdr:twoCellAnchor>
    <xdr:from>
      <xdr:col>3</xdr:col>
      <xdr:colOff>209550</xdr:colOff>
      <xdr:row>81</xdr:row>
      <xdr:rowOff>101600</xdr:rowOff>
    </xdr:from>
    <xdr:to>
      <xdr:col>3</xdr:col>
      <xdr:colOff>304800</xdr:colOff>
      <xdr:row>82</xdr:row>
      <xdr:rowOff>38100</xdr:rowOff>
    </xdr:to>
    <xdr:sp macro="" textlink="">
      <xdr:nvSpPr>
        <xdr:cNvPr id="514122" name="Oval 216">
          <a:extLst>
            <a:ext uri="{FF2B5EF4-FFF2-40B4-BE49-F238E27FC236}">
              <a16:creationId xmlns:a16="http://schemas.microsoft.com/office/drawing/2014/main" id="{10F91EF7-A15E-47CE-AB50-9B4371704960}"/>
            </a:ext>
          </a:extLst>
        </xdr:cNvPr>
        <xdr:cNvSpPr>
          <a:spLocks noChangeArrowheads="1"/>
        </xdr:cNvSpPr>
      </xdr:nvSpPr>
      <xdr:spPr bwMode="auto">
        <a:xfrm>
          <a:off x="2095500" y="134747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xdr:col>
      <xdr:colOff>530225</xdr:colOff>
      <xdr:row>80</xdr:row>
      <xdr:rowOff>76200</xdr:rowOff>
    </xdr:from>
    <xdr:to>
      <xdr:col>3</xdr:col>
      <xdr:colOff>600075</xdr:colOff>
      <xdr:row>81</xdr:row>
      <xdr:rowOff>107950</xdr:rowOff>
    </xdr:to>
    <xdr:sp macro="" textlink="">
      <xdr:nvSpPr>
        <xdr:cNvPr id="10457" name="Text Box 217">
          <a:extLst>
            <a:ext uri="{FF2B5EF4-FFF2-40B4-BE49-F238E27FC236}">
              <a16:creationId xmlns:a16="http://schemas.microsoft.com/office/drawing/2014/main" id="{4A833AA6-480E-456F-97F4-3113536806B2}"/>
            </a:ext>
          </a:extLst>
        </xdr:cNvPr>
        <xdr:cNvSpPr txBox="1">
          <a:spLocks noChangeArrowheads="1"/>
        </xdr:cNvSpPr>
      </xdr:nvSpPr>
      <xdr:spPr bwMode="auto">
        <a:xfrm>
          <a:off x="1952625" y="1379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78,287</a:t>
          </a:r>
        </a:p>
      </xdr:txBody>
    </xdr:sp>
    <xdr:clientData/>
  </xdr:twoCellAnchor>
  <xdr:twoCellAnchor>
    <xdr:from>
      <xdr:col>2</xdr:col>
      <xdr:colOff>25400</xdr:colOff>
      <xdr:row>81</xdr:row>
      <xdr:rowOff>127000</xdr:rowOff>
    </xdr:from>
    <xdr:to>
      <xdr:col>2</xdr:col>
      <xdr:colOff>114300</xdr:colOff>
      <xdr:row>82</xdr:row>
      <xdr:rowOff>63500</xdr:rowOff>
    </xdr:to>
    <xdr:sp macro="" textlink="">
      <xdr:nvSpPr>
        <xdr:cNvPr id="514124" name="Oval 218">
          <a:extLst>
            <a:ext uri="{FF2B5EF4-FFF2-40B4-BE49-F238E27FC236}">
              <a16:creationId xmlns:a16="http://schemas.microsoft.com/office/drawing/2014/main" id="{33263E2A-3CC8-4686-89E0-594373ED577F}"/>
            </a:ext>
          </a:extLst>
        </xdr:cNvPr>
        <xdr:cNvSpPr>
          <a:spLocks noChangeArrowheads="1"/>
        </xdr:cNvSpPr>
      </xdr:nvSpPr>
      <xdr:spPr bwMode="auto">
        <a:xfrm>
          <a:off x="1282700" y="13500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349250</xdr:colOff>
      <xdr:row>80</xdr:row>
      <xdr:rowOff>98425</xdr:rowOff>
    </xdr:from>
    <xdr:to>
      <xdr:col>2</xdr:col>
      <xdr:colOff>419100</xdr:colOff>
      <xdr:row>81</xdr:row>
      <xdr:rowOff>136525</xdr:rowOff>
    </xdr:to>
    <xdr:sp macro="" textlink="">
      <xdr:nvSpPr>
        <xdr:cNvPr id="10459" name="Text Box 219">
          <a:extLst>
            <a:ext uri="{FF2B5EF4-FFF2-40B4-BE49-F238E27FC236}">
              <a16:creationId xmlns:a16="http://schemas.microsoft.com/office/drawing/2014/main" id="{6E7F9605-C5CD-490D-A760-7E6A737DE691}"/>
            </a:ext>
          </a:extLst>
        </xdr:cNvPr>
        <xdr:cNvSpPr txBox="1">
          <a:spLocks noChangeArrowheads="1"/>
        </xdr:cNvSpPr>
      </xdr:nvSpPr>
      <xdr:spPr bwMode="auto">
        <a:xfrm>
          <a:off x="1066800"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80,287</a:t>
          </a:r>
        </a:p>
      </xdr:txBody>
    </xdr:sp>
    <xdr:clientData/>
  </xdr:twoCellAnchor>
  <xdr:twoCellAnchor>
    <xdr:from>
      <xdr:col>18</xdr:col>
      <xdr:colOff>441325</xdr:colOff>
      <xdr:row>73</xdr:row>
      <xdr:rowOff>117475</xdr:rowOff>
    </xdr:from>
    <xdr:to>
      <xdr:col>26</xdr:col>
      <xdr:colOff>69876</xdr:colOff>
      <xdr:row>75</xdr:row>
      <xdr:rowOff>88900</xdr:rowOff>
    </xdr:to>
    <xdr:sp macro="" textlink="">
      <xdr:nvSpPr>
        <xdr:cNvPr id="10460" name="Rectangle 220">
          <a:extLst>
            <a:ext uri="{FF2B5EF4-FFF2-40B4-BE49-F238E27FC236}">
              <a16:creationId xmlns:a16="http://schemas.microsoft.com/office/drawing/2014/main" id="{EE958A13-5542-407D-AA21-89D18C998E6E}"/>
            </a:ext>
          </a:extLst>
        </xdr:cNvPr>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330200</xdr:colOff>
      <xdr:row>75</xdr:row>
      <xdr:rowOff>136525</xdr:rowOff>
    </xdr:from>
    <xdr:to>
      <xdr:col>22</xdr:col>
      <xdr:colOff>520700</xdr:colOff>
      <xdr:row>77</xdr:row>
      <xdr:rowOff>22225</xdr:rowOff>
    </xdr:to>
    <xdr:sp macro="" textlink="">
      <xdr:nvSpPr>
        <xdr:cNvPr id="10461" name="Text Box 221">
          <a:extLst>
            <a:ext uri="{FF2B5EF4-FFF2-40B4-BE49-F238E27FC236}">
              <a16:creationId xmlns:a16="http://schemas.microsoft.com/office/drawing/2014/main" id="{F6D86C9E-7B3A-466B-AC4D-52C420B054B6}"/>
            </a:ext>
          </a:extLst>
        </xdr:cNvPr>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3175</xdr:colOff>
      <xdr:row>75</xdr:row>
      <xdr:rowOff>117475</xdr:rowOff>
    </xdr:from>
    <xdr:to>
      <xdr:col>24</xdr:col>
      <xdr:colOff>180975</xdr:colOff>
      <xdr:row>77</xdr:row>
      <xdr:rowOff>57227</xdr:rowOff>
    </xdr:to>
    <xdr:sp macro="" textlink="">
      <xdr:nvSpPr>
        <xdr:cNvPr id="10462" name="Text Box 222">
          <a:extLst>
            <a:ext uri="{FF2B5EF4-FFF2-40B4-BE49-F238E27FC236}">
              <a16:creationId xmlns:a16="http://schemas.microsoft.com/office/drawing/2014/main" id="{4A7216FD-0C2E-4AD4-9E70-66453252A48A}"/>
            </a:ext>
          </a:extLst>
        </xdr:cNvPr>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[104.4]</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75</xdr:row>
      <xdr:rowOff>22225</xdr:rowOff>
    </xdr:from>
    <xdr:to>
      <xdr:col>28</xdr:col>
      <xdr:colOff>269875</xdr:colOff>
      <xdr:row>76</xdr:row>
      <xdr:rowOff>107950</xdr:rowOff>
    </xdr:to>
    <xdr:sp macro="" textlink="">
      <xdr:nvSpPr>
        <xdr:cNvPr id="10463" name="Rectangle 223">
          <a:extLst>
            <a:ext uri="{FF2B5EF4-FFF2-40B4-BE49-F238E27FC236}">
              <a16:creationId xmlns:a16="http://schemas.microsoft.com/office/drawing/2014/main" id="{1D609FC7-E502-49B7-9626-6B56557CB2EE}"/>
            </a:ext>
          </a:extLst>
        </xdr:cNvPr>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76</xdr:row>
      <xdr:rowOff>41275</xdr:rowOff>
    </xdr:from>
    <xdr:to>
      <xdr:col>28</xdr:col>
      <xdr:colOff>269875</xdr:colOff>
      <xdr:row>77</xdr:row>
      <xdr:rowOff>127000</xdr:rowOff>
    </xdr:to>
    <xdr:sp macro="" textlink="">
      <xdr:nvSpPr>
        <xdr:cNvPr id="10464" name="Rectangle 224">
          <a:extLst>
            <a:ext uri="{FF2B5EF4-FFF2-40B4-BE49-F238E27FC236}">
              <a16:creationId xmlns:a16="http://schemas.microsoft.com/office/drawing/2014/main" id="{1F98FA17-2DF8-47B3-9BBC-76B1013120A4}"/>
            </a:ext>
          </a:extLst>
        </xdr:cNvPr>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11/23</a:t>
          </a:r>
        </a:p>
      </xdr:txBody>
    </xdr:sp>
    <xdr:clientData/>
  </xdr:twoCellAnchor>
  <xdr:twoCellAnchor>
    <xdr:from>
      <xdr:col>28</xdr:col>
      <xdr:colOff>387350</xdr:colOff>
      <xdr:row>75</xdr:row>
      <xdr:rowOff>22225</xdr:rowOff>
    </xdr:from>
    <xdr:to>
      <xdr:col>30</xdr:col>
      <xdr:colOff>282575</xdr:colOff>
      <xdr:row>76</xdr:row>
      <xdr:rowOff>107950</xdr:rowOff>
    </xdr:to>
    <xdr:sp macro="" textlink="">
      <xdr:nvSpPr>
        <xdr:cNvPr id="10465" name="Rectangle 225">
          <a:extLst>
            <a:ext uri="{FF2B5EF4-FFF2-40B4-BE49-F238E27FC236}">
              <a16:creationId xmlns:a16="http://schemas.microsoft.com/office/drawing/2014/main" id="{7A62B6D6-10F4-4B61-9BEC-FC3E1F4D4024}"/>
            </a:ext>
          </a:extLst>
        </xdr:cNvPr>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p>
      </xdr:txBody>
    </xdr:sp>
    <xdr:clientData/>
  </xdr:twoCellAnchor>
  <xdr:twoCellAnchor>
    <xdr:from>
      <xdr:col>28</xdr:col>
      <xdr:colOff>387350</xdr:colOff>
      <xdr:row>76</xdr:row>
      <xdr:rowOff>41275</xdr:rowOff>
    </xdr:from>
    <xdr:to>
      <xdr:col>30</xdr:col>
      <xdr:colOff>282575</xdr:colOff>
      <xdr:row>77</xdr:row>
      <xdr:rowOff>127000</xdr:rowOff>
    </xdr:to>
    <xdr:sp macro="" textlink="">
      <xdr:nvSpPr>
        <xdr:cNvPr id="10466" name="Rectangle 226">
          <a:extLst>
            <a:ext uri="{FF2B5EF4-FFF2-40B4-BE49-F238E27FC236}">
              <a16:creationId xmlns:a16="http://schemas.microsoft.com/office/drawing/2014/main" id="{908531EF-4C1E-4244-B44E-448FC59FA3C1}"/>
            </a:ext>
          </a:extLst>
        </xdr:cNvPr>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106.6</a:t>
          </a:r>
        </a:p>
      </xdr:txBody>
    </xdr:sp>
    <xdr:clientData/>
  </xdr:twoCellAnchor>
  <xdr:twoCellAnchor>
    <xdr:from>
      <xdr:col>30</xdr:col>
      <xdr:colOff>460375</xdr:colOff>
      <xdr:row>75</xdr:row>
      <xdr:rowOff>22225</xdr:rowOff>
    </xdr:from>
    <xdr:to>
      <xdr:col>32</xdr:col>
      <xdr:colOff>371475</xdr:colOff>
      <xdr:row>76</xdr:row>
      <xdr:rowOff>107950</xdr:rowOff>
    </xdr:to>
    <xdr:sp macro="" textlink="">
      <xdr:nvSpPr>
        <xdr:cNvPr id="10467" name="Rectangle 227">
          <a:extLst>
            <a:ext uri="{FF2B5EF4-FFF2-40B4-BE49-F238E27FC236}">
              <a16:creationId xmlns:a16="http://schemas.microsoft.com/office/drawing/2014/main" id="{A16D5451-E29E-4AB5-868E-C87788F55056}"/>
            </a:ext>
          </a:extLst>
        </xdr:cNvPr>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p>
      </xdr:txBody>
    </xdr:sp>
    <xdr:clientData/>
  </xdr:twoCellAnchor>
  <xdr:twoCellAnchor>
    <xdr:from>
      <xdr:col>30</xdr:col>
      <xdr:colOff>460375</xdr:colOff>
      <xdr:row>76</xdr:row>
      <xdr:rowOff>41275</xdr:rowOff>
    </xdr:from>
    <xdr:to>
      <xdr:col>32</xdr:col>
      <xdr:colOff>371475</xdr:colOff>
      <xdr:row>77</xdr:row>
      <xdr:rowOff>127000</xdr:rowOff>
    </xdr:to>
    <xdr:sp macro="" textlink="">
      <xdr:nvSpPr>
        <xdr:cNvPr id="10468" name="Rectangle 228">
          <a:extLst>
            <a:ext uri="{FF2B5EF4-FFF2-40B4-BE49-F238E27FC236}">
              <a16:creationId xmlns:a16="http://schemas.microsoft.com/office/drawing/2014/main" id="{D838D1B9-BFE4-43D8-BF13-CD96574EDBF1}"/>
            </a:ext>
          </a:extLst>
        </xdr:cNvPr>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103.2</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514135" name="Rectangle 229">
          <a:extLst>
            <a:ext uri="{FF2B5EF4-FFF2-40B4-BE49-F238E27FC236}">
              <a16:creationId xmlns:a16="http://schemas.microsoft.com/office/drawing/2014/main" id="{93BF065A-D54F-4D78-A2A4-4C478F6D069E}"/>
            </a:ext>
          </a:extLst>
        </xdr:cNvPr>
        <xdr:cNvSpPr>
          <a:spLocks noChangeArrowheads="1"/>
        </xdr:cNvSpPr>
      </xdr:nvSpPr>
      <xdr:spPr bwMode="auto">
        <a:xfrm>
          <a:off x="11760200" y="12903200"/>
          <a:ext cx="4654550" cy="232410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78</xdr:row>
      <xdr:rowOff>25400</xdr:rowOff>
    </xdr:from>
    <xdr:to>
      <xdr:col>35</xdr:col>
      <xdr:colOff>114300</xdr:colOff>
      <xdr:row>92</xdr:row>
      <xdr:rowOff>38100</xdr:rowOff>
    </xdr:to>
    <xdr:sp macro="" textlink="">
      <xdr:nvSpPr>
        <xdr:cNvPr id="514136" name="Rectangle 230">
          <a:extLst>
            <a:ext uri="{FF2B5EF4-FFF2-40B4-BE49-F238E27FC236}">
              <a16:creationId xmlns:a16="http://schemas.microsoft.com/office/drawing/2014/main" id="{42E4F368-7A20-4B07-994C-62A1DD7BF9B7}"/>
            </a:ext>
          </a:extLst>
        </xdr:cNvPr>
        <xdr:cNvSpPr>
          <a:spLocks noChangeArrowheads="1"/>
        </xdr:cNvSpPr>
      </xdr:nvSpPr>
      <xdr:spPr bwMode="auto">
        <a:xfrm>
          <a:off x="16586200" y="12903200"/>
          <a:ext cx="5530850" cy="2324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78</xdr:row>
      <xdr:rowOff>22225</xdr:rowOff>
    </xdr:from>
    <xdr:to>
      <xdr:col>31</xdr:col>
      <xdr:colOff>590550</xdr:colOff>
      <xdr:row>79</xdr:row>
      <xdr:rowOff>98425</xdr:rowOff>
    </xdr:to>
    <xdr:sp macro="" textlink="">
      <xdr:nvSpPr>
        <xdr:cNvPr id="10471" name="Rectangle 231">
          <a:extLst>
            <a:ext uri="{FF2B5EF4-FFF2-40B4-BE49-F238E27FC236}">
              <a16:creationId xmlns:a16="http://schemas.microsoft.com/office/drawing/2014/main" id="{3F8F80DC-C934-4172-A3A6-D36A0D12FA87}"/>
            </a:ext>
          </a:extLst>
        </xdr:cNvPr>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352425</xdr:colOff>
      <xdr:row>80</xdr:row>
      <xdr:rowOff>0</xdr:rowOff>
    </xdr:from>
    <xdr:to>
      <xdr:col>35</xdr:col>
      <xdr:colOff>23</xdr:colOff>
      <xdr:row>91</xdr:row>
      <xdr:rowOff>136535</xdr:rowOff>
    </xdr:to>
    <xdr:sp macro="" textlink="" fLocksText="0">
      <xdr:nvSpPr>
        <xdr:cNvPr id="10472" name="Text Box 232">
          <a:extLst>
            <a:ext uri="{FF2B5EF4-FFF2-40B4-BE49-F238E27FC236}">
              <a16:creationId xmlns:a16="http://schemas.microsoft.com/office/drawing/2014/main" id="{82E3C1AD-DEA1-4408-A649-59D0445872C1}"/>
            </a:ext>
          </a:extLst>
        </xdr:cNvPr>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400"/>
            </a:lnSpc>
          </a:pPr>
          <a:r>
            <a:rPr lang="ja-JP" altLang="en-US" sz="1200">
              <a:effectLst/>
              <a:latin typeface="+mn-lt"/>
              <a:ea typeface="+mn-ea"/>
              <a:cs typeface="+mn-cs"/>
            </a:rPr>
            <a:t>　</a:t>
          </a:r>
          <a:r>
            <a:rPr lang="ja-JP" altLang="ja-JP" sz="1200">
              <a:effectLst/>
              <a:latin typeface="+mn-lt"/>
              <a:ea typeface="+mn-ea"/>
              <a:cs typeface="+mn-cs"/>
            </a:rPr>
            <a:t>ラスパイレス指数の算定に大きく影響を与えることとなる経験年数の長い高卒職員の大半が管理職となったことにより、全体のラスパイレス指数が引き上げられており、職員の構成上この傾向は数年間続くことが見込まれる。しかしながら、学歴別のラスパイレス指数では、高卒職員の約５倍の人数である大卒職員のラスパイレス指数は高卒職員より７．７低く、大半の職員は全国町村平均よりも低い状況にあるのが実態である。</a:t>
          </a:r>
          <a:endParaRPr lang="en-US" altLang="ja-JP" sz="1200">
            <a:effectLst/>
            <a:latin typeface="+mn-lt"/>
            <a:ea typeface="+mn-ea"/>
            <a:cs typeface="+mn-cs"/>
          </a:endParaRPr>
        </a:p>
        <a:p>
          <a:pPr>
            <a:lnSpc>
              <a:spcPts val="1400"/>
            </a:lnSpc>
          </a:pPr>
          <a:r>
            <a:rPr lang="ja-JP" altLang="en-US" sz="1200">
              <a:effectLst/>
              <a:latin typeface="+mn-lt"/>
              <a:ea typeface="+mn-ea"/>
              <a:cs typeface="+mn-cs"/>
            </a:rPr>
            <a:t>　</a:t>
          </a:r>
          <a:r>
            <a:rPr lang="ja-JP" altLang="ja-JP" sz="1200">
              <a:effectLst/>
              <a:latin typeface="+mn-lt"/>
              <a:ea typeface="+mn-ea"/>
              <a:cs typeface="+mn-cs"/>
            </a:rPr>
            <a:t>国家公務員の給与減額により</a:t>
          </a:r>
          <a:r>
            <a:rPr lang="ja-JP" altLang="en-US" sz="1200">
              <a:effectLst/>
              <a:latin typeface="+mn-lt"/>
              <a:ea typeface="+mn-ea"/>
              <a:cs typeface="+mn-cs"/>
            </a:rPr>
            <a:t>２か年については</a:t>
          </a:r>
          <a:r>
            <a:rPr lang="ja-JP" altLang="ja-JP" sz="1200">
              <a:effectLst/>
              <a:latin typeface="+mn-lt"/>
              <a:ea typeface="+mn-ea"/>
              <a:cs typeface="+mn-cs"/>
            </a:rPr>
            <a:t>ラスパイレス指数は１００を超えることとなったが、国の人事院勧告を参考とし、引き続き給与の適正化に努める。</a:t>
          </a:r>
        </a:p>
      </xdr:txBody>
    </xdr:sp>
    <xdr:clientData/>
  </xdr:twoCellAnchor>
  <xdr:twoCellAnchor>
    <xdr:from>
      <xdr:col>18</xdr:col>
      <xdr:colOff>444500</xdr:colOff>
      <xdr:row>92</xdr:row>
      <xdr:rowOff>38100</xdr:rowOff>
    </xdr:from>
    <xdr:to>
      <xdr:col>26</xdr:col>
      <xdr:colOff>69850</xdr:colOff>
      <xdr:row>92</xdr:row>
      <xdr:rowOff>38100</xdr:rowOff>
    </xdr:to>
    <xdr:sp macro="" textlink="">
      <xdr:nvSpPr>
        <xdr:cNvPr id="514139" name="Line 233">
          <a:extLst>
            <a:ext uri="{FF2B5EF4-FFF2-40B4-BE49-F238E27FC236}">
              <a16:creationId xmlns:a16="http://schemas.microsoft.com/office/drawing/2014/main" id="{EF8F270C-0C30-4117-A176-5B4F38BBF700}"/>
            </a:ext>
          </a:extLst>
        </xdr:cNvPr>
        <xdr:cNvSpPr>
          <a:spLocks noChangeShapeType="1"/>
        </xdr:cNvSpPr>
      </xdr:nvSpPr>
      <xdr:spPr bwMode="auto">
        <a:xfrm>
          <a:off x="11760200" y="152273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91</xdr:row>
      <xdr:rowOff>88900</xdr:rowOff>
    </xdr:from>
    <xdr:to>
      <xdr:col>18</xdr:col>
      <xdr:colOff>441325</xdr:colOff>
      <xdr:row>92</xdr:row>
      <xdr:rowOff>127000</xdr:rowOff>
    </xdr:to>
    <xdr:sp macro="" textlink="">
      <xdr:nvSpPr>
        <xdr:cNvPr id="10474" name="Text Box 234">
          <a:extLst>
            <a:ext uri="{FF2B5EF4-FFF2-40B4-BE49-F238E27FC236}">
              <a16:creationId xmlns:a16="http://schemas.microsoft.com/office/drawing/2014/main" id="{BE986A54-DCCF-4673-8288-5DE0DEA5DBAF}"/>
            </a:ext>
          </a:extLst>
        </xdr:cNvPr>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115.0</a:t>
          </a:r>
        </a:p>
      </xdr:txBody>
    </xdr:sp>
    <xdr:clientData/>
  </xdr:twoCellAnchor>
  <xdr:twoCellAnchor>
    <xdr:from>
      <xdr:col>18</xdr:col>
      <xdr:colOff>444500</xdr:colOff>
      <xdr:row>89</xdr:row>
      <xdr:rowOff>146050</xdr:rowOff>
    </xdr:from>
    <xdr:to>
      <xdr:col>26</xdr:col>
      <xdr:colOff>69850</xdr:colOff>
      <xdr:row>89</xdr:row>
      <xdr:rowOff>146050</xdr:rowOff>
    </xdr:to>
    <xdr:sp macro="" textlink="">
      <xdr:nvSpPr>
        <xdr:cNvPr id="514141" name="Line 235">
          <a:extLst>
            <a:ext uri="{FF2B5EF4-FFF2-40B4-BE49-F238E27FC236}">
              <a16:creationId xmlns:a16="http://schemas.microsoft.com/office/drawing/2014/main" id="{1181AA0A-8745-4154-BE18-0C10125E3859}"/>
            </a:ext>
          </a:extLst>
        </xdr:cNvPr>
        <xdr:cNvSpPr>
          <a:spLocks noChangeShapeType="1"/>
        </xdr:cNvSpPr>
      </xdr:nvSpPr>
      <xdr:spPr bwMode="auto">
        <a:xfrm>
          <a:off x="11760200" y="14839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89</xdr:row>
      <xdr:rowOff>38100</xdr:rowOff>
    </xdr:from>
    <xdr:to>
      <xdr:col>18</xdr:col>
      <xdr:colOff>441325</xdr:colOff>
      <xdr:row>90</xdr:row>
      <xdr:rowOff>76200</xdr:rowOff>
    </xdr:to>
    <xdr:sp macro="" textlink="">
      <xdr:nvSpPr>
        <xdr:cNvPr id="10476" name="Text Box 236">
          <a:extLst>
            <a:ext uri="{FF2B5EF4-FFF2-40B4-BE49-F238E27FC236}">
              <a16:creationId xmlns:a16="http://schemas.microsoft.com/office/drawing/2014/main" id="{862F6638-25DA-4B9A-9C42-FBCD171ED5E2}"/>
            </a:ext>
          </a:extLst>
        </xdr:cNvPr>
        <xdr:cNvSpPr txBox="1">
          <a:spLocks noChangeArrowheads="1"/>
        </xdr:cNvSpPr>
      </xdr:nvSpPr>
      <xdr:spPr bwMode="auto">
        <a:xfrm>
          <a:off x="12068175" y="1529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110.0</a:t>
          </a:r>
        </a:p>
      </xdr:txBody>
    </xdr:sp>
    <xdr:clientData/>
  </xdr:twoCellAnchor>
  <xdr:twoCellAnchor>
    <xdr:from>
      <xdr:col>18</xdr:col>
      <xdr:colOff>444500</xdr:colOff>
      <xdr:row>87</xdr:row>
      <xdr:rowOff>88900</xdr:rowOff>
    </xdr:from>
    <xdr:to>
      <xdr:col>26</xdr:col>
      <xdr:colOff>69850</xdr:colOff>
      <xdr:row>87</xdr:row>
      <xdr:rowOff>88900</xdr:rowOff>
    </xdr:to>
    <xdr:sp macro="" textlink="">
      <xdr:nvSpPr>
        <xdr:cNvPr id="514143" name="Line 237">
          <a:extLst>
            <a:ext uri="{FF2B5EF4-FFF2-40B4-BE49-F238E27FC236}">
              <a16:creationId xmlns:a16="http://schemas.microsoft.com/office/drawing/2014/main" id="{C33786B8-DF35-4186-9173-FCCFFEB29F60}"/>
            </a:ext>
          </a:extLst>
        </xdr:cNvPr>
        <xdr:cNvSpPr>
          <a:spLocks noChangeShapeType="1"/>
        </xdr:cNvSpPr>
      </xdr:nvSpPr>
      <xdr:spPr bwMode="auto">
        <a:xfrm>
          <a:off x="11760200" y="14452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86</xdr:row>
      <xdr:rowOff>146050</xdr:rowOff>
    </xdr:from>
    <xdr:to>
      <xdr:col>18</xdr:col>
      <xdr:colOff>441325</xdr:colOff>
      <xdr:row>88</xdr:row>
      <xdr:rowOff>19050</xdr:rowOff>
    </xdr:to>
    <xdr:sp macro="" textlink="">
      <xdr:nvSpPr>
        <xdr:cNvPr id="10478" name="Text Box 238">
          <a:extLst>
            <a:ext uri="{FF2B5EF4-FFF2-40B4-BE49-F238E27FC236}">
              <a16:creationId xmlns:a16="http://schemas.microsoft.com/office/drawing/2014/main" id="{4F891938-3283-42DA-898C-26D1250E7DD9}"/>
            </a:ext>
          </a:extLst>
        </xdr:cNvPr>
        <xdr:cNvSpPr txBox="1">
          <a:spLocks noChangeArrowheads="1"/>
        </xdr:cNvSpPr>
      </xdr:nvSpPr>
      <xdr:spPr bwMode="auto">
        <a:xfrm>
          <a:off x="12068175"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105.0</a:t>
          </a:r>
        </a:p>
      </xdr:txBody>
    </xdr:sp>
    <xdr:clientData/>
  </xdr:twoCellAnchor>
  <xdr:twoCellAnchor>
    <xdr:from>
      <xdr:col>18</xdr:col>
      <xdr:colOff>444500</xdr:colOff>
      <xdr:row>85</xdr:row>
      <xdr:rowOff>25400</xdr:rowOff>
    </xdr:from>
    <xdr:to>
      <xdr:col>26</xdr:col>
      <xdr:colOff>69850</xdr:colOff>
      <xdr:row>85</xdr:row>
      <xdr:rowOff>25400</xdr:rowOff>
    </xdr:to>
    <xdr:sp macro="" textlink="">
      <xdr:nvSpPr>
        <xdr:cNvPr id="514145" name="Line 239">
          <a:extLst>
            <a:ext uri="{FF2B5EF4-FFF2-40B4-BE49-F238E27FC236}">
              <a16:creationId xmlns:a16="http://schemas.microsoft.com/office/drawing/2014/main" id="{034B8145-1E61-4216-9E11-5230B1D32A2A}"/>
            </a:ext>
          </a:extLst>
        </xdr:cNvPr>
        <xdr:cNvSpPr>
          <a:spLocks noChangeShapeType="1"/>
        </xdr:cNvSpPr>
      </xdr:nvSpPr>
      <xdr:spPr bwMode="auto">
        <a:xfrm>
          <a:off x="11760200" y="14058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84</xdr:row>
      <xdr:rowOff>79375</xdr:rowOff>
    </xdr:from>
    <xdr:to>
      <xdr:col>18</xdr:col>
      <xdr:colOff>441325</xdr:colOff>
      <xdr:row>85</xdr:row>
      <xdr:rowOff>117475</xdr:rowOff>
    </xdr:to>
    <xdr:sp macro="" textlink="">
      <xdr:nvSpPr>
        <xdr:cNvPr id="10480" name="Text Box 240">
          <a:extLst>
            <a:ext uri="{FF2B5EF4-FFF2-40B4-BE49-F238E27FC236}">
              <a16:creationId xmlns:a16="http://schemas.microsoft.com/office/drawing/2014/main" id="{1F14EFB5-54E2-4157-9FC6-2EE491838081}"/>
            </a:ext>
          </a:extLst>
        </xdr:cNvPr>
        <xdr:cNvSpPr txBox="1">
          <a:spLocks noChangeArrowheads="1"/>
        </xdr:cNvSpPr>
      </xdr:nvSpPr>
      <xdr:spPr bwMode="auto">
        <a:xfrm>
          <a:off x="12068175" y="1448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82</xdr:row>
      <xdr:rowOff>139700</xdr:rowOff>
    </xdr:from>
    <xdr:to>
      <xdr:col>26</xdr:col>
      <xdr:colOff>69850</xdr:colOff>
      <xdr:row>82</xdr:row>
      <xdr:rowOff>139700</xdr:rowOff>
    </xdr:to>
    <xdr:sp macro="" textlink="">
      <xdr:nvSpPr>
        <xdr:cNvPr id="514147" name="Line 241">
          <a:extLst>
            <a:ext uri="{FF2B5EF4-FFF2-40B4-BE49-F238E27FC236}">
              <a16:creationId xmlns:a16="http://schemas.microsoft.com/office/drawing/2014/main" id="{559C716C-DB0F-4AB1-B15A-FAD8C5AD10AA}"/>
            </a:ext>
          </a:extLst>
        </xdr:cNvPr>
        <xdr:cNvSpPr>
          <a:spLocks noChangeShapeType="1"/>
        </xdr:cNvSpPr>
      </xdr:nvSpPr>
      <xdr:spPr bwMode="auto">
        <a:xfrm>
          <a:off x="11760200" y="136779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82</xdr:row>
      <xdr:rowOff>22225</xdr:rowOff>
    </xdr:from>
    <xdr:to>
      <xdr:col>18</xdr:col>
      <xdr:colOff>441325</xdr:colOff>
      <xdr:row>83</xdr:row>
      <xdr:rowOff>60325</xdr:rowOff>
    </xdr:to>
    <xdr:sp macro="" textlink="">
      <xdr:nvSpPr>
        <xdr:cNvPr id="10482" name="Text Box 242">
          <a:extLst>
            <a:ext uri="{FF2B5EF4-FFF2-40B4-BE49-F238E27FC236}">
              <a16:creationId xmlns:a16="http://schemas.microsoft.com/office/drawing/2014/main" id="{BD614244-8A17-4795-9E0E-9A4036913CE4}"/>
            </a:ext>
          </a:extLst>
        </xdr:cNvPr>
        <xdr:cNvSpPr txBox="1">
          <a:spLocks noChangeArrowheads="1"/>
        </xdr:cNvSpPr>
      </xdr:nvSpPr>
      <xdr:spPr bwMode="auto">
        <a:xfrm>
          <a:off x="1206817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95.0</a:t>
          </a:r>
        </a:p>
      </xdr:txBody>
    </xdr:sp>
    <xdr:clientData/>
  </xdr:twoCellAnchor>
  <xdr:twoCellAnchor>
    <xdr:from>
      <xdr:col>18</xdr:col>
      <xdr:colOff>444500</xdr:colOff>
      <xdr:row>80</xdr:row>
      <xdr:rowOff>82550</xdr:rowOff>
    </xdr:from>
    <xdr:to>
      <xdr:col>26</xdr:col>
      <xdr:colOff>69850</xdr:colOff>
      <xdr:row>80</xdr:row>
      <xdr:rowOff>82550</xdr:rowOff>
    </xdr:to>
    <xdr:sp macro="" textlink="">
      <xdr:nvSpPr>
        <xdr:cNvPr id="514149" name="Line 243">
          <a:extLst>
            <a:ext uri="{FF2B5EF4-FFF2-40B4-BE49-F238E27FC236}">
              <a16:creationId xmlns:a16="http://schemas.microsoft.com/office/drawing/2014/main" id="{DA5492D1-AFE3-4B50-B340-5F71B08D4425}"/>
            </a:ext>
          </a:extLst>
        </xdr:cNvPr>
        <xdr:cNvSpPr>
          <a:spLocks noChangeShapeType="1"/>
        </xdr:cNvSpPr>
      </xdr:nvSpPr>
      <xdr:spPr bwMode="auto">
        <a:xfrm>
          <a:off x="11760200" y="132905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79</xdr:row>
      <xdr:rowOff>136525</xdr:rowOff>
    </xdr:from>
    <xdr:to>
      <xdr:col>18</xdr:col>
      <xdr:colOff>441325</xdr:colOff>
      <xdr:row>81</xdr:row>
      <xdr:rowOff>3175</xdr:rowOff>
    </xdr:to>
    <xdr:sp macro="" textlink="">
      <xdr:nvSpPr>
        <xdr:cNvPr id="10484" name="Text Box 244">
          <a:extLst>
            <a:ext uri="{FF2B5EF4-FFF2-40B4-BE49-F238E27FC236}">
              <a16:creationId xmlns:a16="http://schemas.microsoft.com/office/drawing/2014/main" id="{B3C24AFE-160C-4FD9-80C4-ED61282B0888}"/>
            </a:ext>
          </a:extLst>
        </xdr:cNvPr>
        <xdr:cNvSpPr txBox="1">
          <a:spLocks noChangeArrowheads="1"/>
        </xdr:cNvSpPr>
      </xdr:nvSpPr>
      <xdr:spPr bwMode="auto">
        <a:xfrm>
          <a:off x="12068175" y="1368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444500</xdr:colOff>
      <xdr:row>78</xdr:row>
      <xdr:rowOff>25400</xdr:rowOff>
    </xdr:from>
    <xdr:to>
      <xdr:col>26</xdr:col>
      <xdr:colOff>69850</xdr:colOff>
      <xdr:row>78</xdr:row>
      <xdr:rowOff>25400</xdr:rowOff>
    </xdr:to>
    <xdr:sp macro="" textlink="">
      <xdr:nvSpPr>
        <xdr:cNvPr id="514151" name="Line 245">
          <a:extLst>
            <a:ext uri="{FF2B5EF4-FFF2-40B4-BE49-F238E27FC236}">
              <a16:creationId xmlns:a16="http://schemas.microsoft.com/office/drawing/2014/main" id="{2F89AF84-CF59-4CE9-B5FB-64C44182DA86}"/>
            </a:ext>
          </a:extLst>
        </xdr:cNvPr>
        <xdr:cNvSpPr>
          <a:spLocks noChangeShapeType="1"/>
        </xdr:cNvSpPr>
      </xdr:nvSpPr>
      <xdr:spPr bwMode="auto">
        <a:xfrm>
          <a:off x="11760200" y="129032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77</xdr:row>
      <xdr:rowOff>79375</xdr:rowOff>
    </xdr:from>
    <xdr:to>
      <xdr:col>18</xdr:col>
      <xdr:colOff>441325</xdr:colOff>
      <xdr:row>78</xdr:row>
      <xdr:rowOff>117475</xdr:rowOff>
    </xdr:to>
    <xdr:sp macro="" textlink="">
      <xdr:nvSpPr>
        <xdr:cNvPr id="10486" name="Text Box 246">
          <a:extLst>
            <a:ext uri="{FF2B5EF4-FFF2-40B4-BE49-F238E27FC236}">
              <a16:creationId xmlns:a16="http://schemas.microsoft.com/office/drawing/2014/main" id="{976847C5-432D-4AF6-B32E-6B66E77703F7}"/>
            </a:ext>
          </a:extLst>
        </xdr:cNvPr>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85.0</a:t>
          </a:r>
        </a:p>
      </xdr:txBody>
    </xdr:sp>
    <xdr:clientData/>
  </xdr:twoCellAnchor>
  <xdr:twoCellAnchor>
    <xdr:from>
      <xdr:col>18</xdr:col>
      <xdr:colOff>444500</xdr:colOff>
      <xdr:row>78</xdr:row>
      <xdr:rowOff>25400</xdr:rowOff>
    </xdr:from>
    <xdr:to>
      <xdr:col>26</xdr:col>
      <xdr:colOff>69850</xdr:colOff>
      <xdr:row>92</xdr:row>
      <xdr:rowOff>38100</xdr:rowOff>
    </xdr:to>
    <xdr:sp macro="" textlink="">
      <xdr:nvSpPr>
        <xdr:cNvPr id="514153" name="給与水準   （国との比較）グラフ枠">
          <a:extLst>
            <a:ext uri="{FF2B5EF4-FFF2-40B4-BE49-F238E27FC236}">
              <a16:creationId xmlns:a16="http://schemas.microsoft.com/office/drawing/2014/main" id="{A2BF9F49-BA2A-4332-9E9D-890E4878E4FA}"/>
            </a:ext>
          </a:extLst>
        </xdr:cNvPr>
        <xdr:cNvSpPr>
          <a:spLocks noChangeArrowheads="1"/>
        </xdr:cNvSpPr>
      </xdr:nvSpPr>
      <xdr:spPr bwMode="auto">
        <a:xfrm>
          <a:off x="11760200" y="12903200"/>
          <a:ext cx="4654550" cy="2324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83</xdr:row>
      <xdr:rowOff>101600</xdr:rowOff>
    </xdr:from>
    <xdr:to>
      <xdr:col>24</xdr:col>
      <xdr:colOff>514350</xdr:colOff>
      <xdr:row>89</xdr:row>
      <xdr:rowOff>6350</xdr:rowOff>
    </xdr:to>
    <xdr:sp macro="" textlink="">
      <xdr:nvSpPr>
        <xdr:cNvPr id="514154" name="Line 248">
          <a:extLst>
            <a:ext uri="{FF2B5EF4-FFF2-40B4-BE49-F238E27FC236}">
              <a16:creationId xmlns:a16="http://schemas.microsoft.com/office/drawing/2014/main" id="{85FC60D2-B400-4679-9A68-9ED55B5B186A}"/>
            </a:ext>
          </a:extLst>
        </xdr:cNvPr>
        <xdr:cNvSpPr>
          <a:spLocks noChangeShapeType="1"/>
        </xdr:cNvSpPr>
      </xdr:nvSpPr>
      <xdr:spPr bwMode="auto">
        <a:xfrm flipV="1">
          <a:off x="15601950" y="13804900"/>
          <a:ext cx="0" cy="895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89</xdr:row>
      <xdr:rowOff>3175</xdr:rowOff>
    </xdr:from>
    <xdr:to>
      <xdr:col>26</xdr:col>
      <xdr:colOff>38100</xdr:colOff>
      <xdr:row>90</xdr:row>
      <xdr:rowOff>41275</xdr:rowOff>
    </xdr:to>
    <xdr:sp macro="" textlink="">
      <xdr:nvSpPr>
        <xdr:cNvPr id="10489" name="給与水準   （国との比較）最小値テキスト">
          <a:extLst>
            <a:ext uri="{FF2B5EF4-FFF2-40B4-BE49-F238E27FC236}">
              <a16:creationId xmlns:a16="http://schemas.microsoft.com/office/drawing/2014/main" id="{61AE3D9C-F094-4EBA-9E87-4C4783BD206F}"/>
            </a:ext>
          </a:extLst>
        </xdr:cNvPr>
        <xdr:cNvSpPr txBox="1">
          <a:spLocks noChangeArrowheads="1"/>
        </xdr:cNvSpPr>
      </xdr:nvSpPr>
      <xdr:spPr bwMode="auto">
        <a:xfrm>
          <a:off x="17106900" y="15268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108.2</a:t>
          </a:r>
        </a:p>
      </xdr:txBody>
    </xdr:sp>
    <xdr:clientData/>
  </xdr:twoCellAnchor>
  <xdr:twoCellAnchor>
    <xdr:from>
      <xdr:col>24</xdr:col>
      <xdr:colOff>425450</xdr:colOff>
      <xdr:row>89</xdr:row>
      <xdr:rowOff>6350</xdr:rowOff>
    </xdr:from>
    <xdr:to>
      <xdr:col>24</xdr:col>
      <xdr:colOff>590550</xdr:colOff>
      <xdr:row>89</xdr:row>
      <xdr:rowOff>6350</xdr:rowOff>
    </xdr:to>
    <xdr:sp macro="" textlink="">
      <xdr:nvSpPr>
        <xdr:cNvPr id="514156" name="Line 250">
          <a:extLst>
            <a:ext uri="{FF2B5EF4-FFF2-40B4-BE49-F238E27FC236}">
              <a16:creationId xmlns:a16="http://schemas.microsoft.com/office/drawing/2014/main" id="{58AACC3E-7672-4195-A733-DB8599E4033B}"/>
            </a:ext>
          </a:extLst>
        </xdr:cNvPr>
        <xdr:cNvSpPr>
          <a:spLocks noChangeShapeType="1"/>
        </xdr:cNvSpPr>
      </xdr:nvSpPr>
      <xdr:spPr bwMode="auto">
        <a:xfrm>
          <a:off x="15513050" y="147002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82</xdr:row>
      <xdr:rowOff>41275</xdr:rowOff>
    </xdr:from>
    <xdr:to>
      <xdr:col>26</xdr:col>
      <xdr:colOff>38100</xdr:colOff>
      <xdr:row>83</xdr:row>
      <xdr:rowOff>79375</xdr:rowOff>
    </xdr:to>
    <xdr:sp macro="" textlink="">
      <xdr:nvSpPr>
        <xdr:cNvPr id="10491" name="給与水準   （国との比較）最大値テキスト">
          <a:extLst>
            <a:ext uri="{FF2B5EF4-FFF2-40B4-BE49-F238E27FC236}">
              <a16:creationId xmlns:a16="http://schemas.microsoft.com/office/drawing/2014/main" id="{8D087BF8-5BB6-4C75-8679-7455A2CA10CC}"/>
            </a:ext>
          </a:extLst>
        </xdr:cNvPr>
        <xdr:cNvSpPr txBox="1">
          <a:spLocks noChangeArrowheads="1"/>
        </xdr:cNvSpPr>
      </xdr:nvSpPr>
      <xdr:spPr bwMode="auto">
        <a:xfrm>
          <a:off x="17106900" y="1410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96.6</a:t>
          </a:r>
        </a:p>
      </xdr:txBody>
    </xdr:sp>
    <xdr:clientData/>
  </xdr:twoCellAnchor>
  <xdr:twoCellAnchor>
    <xdr:from>
      <xdr:col>24</xdr:col>
      <xdr:colOff>425450</xdr:colOff>
      <xdr:row>83</xdr:row>
      <xdr:rowOff>101600</xdr:rowOff>
    </xdr:from>
    <xdr:to>
      <xdr:col>24</xdr:col>
      <xdr:colOff>590550</xdr:colOff>
      <xdr:row>83</xdr:row>
      <xdr:rowOff>101600</xdr:rowOff>
    </xdr:to>
    <xdr:sp macro="" textlink="">
      <xdr:nvSpPr>
        <xdr:cNvPr id="514158" name="Line 252">
          <a:extLst>
            <a:ext uri="{FF2B5EF4-FFF2-40B4-BE49-F238E27FC236}">
              <a16:creationId xmlns:a16="http://schemas.microsoft.com/office/drawing/2014/main" id="{71625997-52D9-4B0E-97F0-4D1C5CDC428C}"/>
            </a:ext>
          </a:extLst>
        </xdr:cNvPr>
        <xdr:cNvSpPr>
          <a:spLocks noChangeShapeType="1"/>
        </xdr:cNvSpPr>
      </xdr:nvSpPr>
      <xdr:spPr bwMode="auto">
        <a:xfrm>
          <a:off x="15513050" y="13804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87</xdr:row>
      <xdr:rowOff>38100</xdr:rowOff>
    </xdr:from>
    <xdr:to>
      <xdr:col>24</xdr:col>
      <xdr:colOff>514350</xdr:colOff>
      <xdr:row>87</xdr:row>
      <xdr:rowOff>82550</xdr:rowOff>
    </xdr:to>
    <xdr:sp macro="" textlink="">
      <xdr:nvSpPr>
        <xdr:cNvPr id="514159" name="Line 253">
          <a:extLst>
            <a:ext uri="{FF2B5EF4-FFF2-40B4-BE49-F238E27FC236}">
              <a16:creationId xmlns:a16="http://schemas.microsoft.com/office/drawing/2014/main" id="{B806B3BD-203A-4D60-9CE6-B5570D0E9643}"/>
            </a:ext>
          </a:extLst>
        </xdr:cNvPr>
        <xdr:cNvSpPr>
          <a:spLocks noChangeShapeType="1"/>
        </xdr:cNvSpPr>
      </xdr:nvSpPr>
      <xdr:spPr bwMode="auto">
        <a:xfrm flipV="1">
          <a:off x="14833600" y="14401800"/>
          <a:ext cx="7683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85</xdr:row>
      <xdr:rowOff>146050</xdr:rowOff>
    </xdr:from>
    <xdr:to>
      <xdr:col>26</xdr:col>
      <xdr:colOff>38100</xdr:colOff>
      <xdr:row>87</xdr:row>
      <xdr:rowOff>19050</xdr:rowOff>
    </xdr:to>
    <xdr:sp macro="" textlink="">
      <xdr:nvSpPr>
        <xdr:cNvPr id="10494" name="給与水準   （国との比較）平均値テキスト">
          <a:extLst>
            <a:ext uri="{FF2B5EF4-FFF2-40B4-BE49-F238E27FC236}">
              <a16:creationId xmlns:a16="http://schemas.microsoft.com/office/drawing/2014/main" id="{E5A7B57E-7CD7-4BCB-B6D1-6C88126B74C0}"/>
            </a:ext>
          </a:extLst>
        </xdr:cNvPr>
        <xdr:cNvSpPr txBox="1">
          <a:spLocks noChangeArrowheads="1"/>
        </xdr:cNvSpPr>
      </xdr:nvSpPr>
      <xdr:spPr bwMode="auto">
        <a:xfrm>
          <a:off x="17106900" y="1472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103.7</a:t>
          </a:r>
        </a:p>
      </xdr:txBody>
    </xdr:sp>
    <xdr:clientData/>
  </xdr:twoCellAnchor>
  <xdr:twoCellAnchor>
    <xdr:from>
      <xdr:col>24</xdr:col>
      <xdr:colOff>463550</xdr:colOff>
      <xdr:row>86</xdr:row>
      <xdr:rowOff>101600</xdr:rowOff>
    </xdr:from>
    <xdr:to>
      <xdr:col>24</xdr:col>
      <xdr:colOff>558800</xdr:colOff>
      <xdr:row>87</xdr:row>
      <xdr:rowOff>38100</xdr:rowOff>
    </xdr:to>
    <xdr:sp macro="" textlink="">
      <xdr:nvSpPr>
        <xdr:cNvPr id="514161" name="AutoShape 255">
          <a:extLst>
            <a:ext uri="{FF2B5EF4-FFF2-40B4-BE49-F238E27FC236}">
              <a16:creationId xmlns:a16="http://schemas.microsoft.com/office/drawing/2014/main" id="{A52B7822-A6F0-4CE7-B49D-214339855A4E}"/>
            </a:ext>
          </a:extLst>
        </xdr:cNvPr>
        <xdr:cNvSpPr>
          <a:spLocks noChangeArrowheads="1"/>
        </xdr:cNvSpPr>
      </xdr:nvSpPr>
      <xdr:spPr bwMode="auto">
        <a:xfrm>
          <a:off x="15551150" y="14300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83</xdr:row>
      <xdr:rowOff>0</xdr:rowOff>
    </xdr:from>
    <xdr:to>
      <xdr:col>23</xdr:col>
      <xdr:colOff>374650</xdr:colOff>
      <xdr:row>87</xdr:row>
      <xdr:rowOff>82550</xdr:rowOff>
    </xdr:to>
    <xdr:sp macro="" textlink="">
      <xdr:nvSpPr>
        <xdr:cNvPr id="514162" name="Line 256">
          <a:extLst>
            <a:ext uri="{FF2B5EF4-FFF2-40B4-BE49-F238E27FC236}">
              <a16:creationId xmlns:a16="http://schemas.microsoft.com/office/drawing/2014/main" id="{461647D0-D2F6-4317-AFD4-64C00ABFDE91}"/>
            </a:ext>
          </a:extLst>
        </xdr:cNvPr>
        <xdr:cNvSpPr>
          <a:spLocks noChangeShapeType="1"/>
        </xdr:cNvSpPr>
      </xdr:nvSpPr>
      <xdr:spPr bwMode="auto">
        <a:xfrm>
          <a:off x="14014450" y="13703300"/>
          <a:ext cx="819150" cy="7429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86</xdr:row>
      <xdr:rowOff>127000</xdr:rowOff>
    </xdr:from>
    <xdr:to>
      <xdr:col>23</xdr:col>
      <xdr:colOff>419100</xdr:colOff>
      <xdr:row>87</xdr:row>
      <xdr:rowOff>57150</xdr:rowOff>
    </xdr:to>
    <xdr:sp macro="" textlink="">
      <xdr:nvSpPr>
        <xdr:cNvPr id="514163" name="AutoShape 257">
          <a:extLst>
            <a:ext uri="{FF2B5EF4-FFF2-40B4-BE49-F238E27FC236}">
              <a16:creationId xmlns:a16="http://schemas.microsoft.com/office/drawing/2014/main" id="{768DC97A-AD93-4E3A-81FD-D3CDFC52EA29}"/>
            </a:ext>
          </a:extLst>
        </xdr:cNvPr>
        <xdr:cNvSpPr>
          <a:spLocks noChangeArrowheads="1"/>
        </xdr:cNvSpPr>
      </xdr:nvSpPr>
      <xdr:spPr bwMode="auto">
        <a:xfrm>
          <a:off x="14782800" y="143256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85</xdr:row>
      <xdr:rowOff>88900</xdr:rowOff>
    </xdr:from>
    <xdr:to>
      <xdr:col>24</xdr:col>
      <xdr:colOff>69850</xdr:colOff>
      <xdr:row>86</xdr:row>
      <xdr:rowOff>127000</xdr:rowOff>
    </xdr:to>
    <xdr:sp macro="" textlink="">
      <xdr:nvSpPr>
        <xdr:cNvPr id="10498" name="Text Box 258">
          <a:extLst>
            <a:ext uri="{FF2B5EF4-FFF2-40B4-BE49-F238E27FC236}">
              <a16:creationId xmlns:a16="http://schemas.microsoft.com/office/drawing/2014/main" id="{60575D33-7662-4C2A-B939-4DAFAEB75255}"/>
            </a:ext>
          </a:extLst>
        </xdr:cNvPr>
        <xdr:cNvSpPr txBox="1">
          <a:spLocks noChangeArrowheads="1"/>
        </xdr:cNvSpPr>
      </xdr:nvSpPr>
      <xdr:spPr bwMode="auto">
        <a:xfrm>
          <a:off x="15801975" y="14668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104.0</a:t>
          </a:r>
        </a:p>
      </xdr:txBody>
    </xdr:sp>
    <xdr:clientData/>
  </xdr:twoCellAnchor>
  <xdr:twoCellAnchor>
    <xdr:from>
      <xdr:col>21</xdr:col>
      <xdr:colOff>0</xdr:colOff>
      <xdr:row>81</xdr:row>
      <xdr:rowOff>88900</xdr:rowOff>
    </xdr:from>
    <xdr:to>
      <xdr:col>22</xdr:col>
      <xdr:colOff>184150</xdr:colOff>
      <xdr:row>83</xdr:row>
      <xdr:rowOff>0</xdr:rowOff>
    </xdr:to>
    <xdr:sp macro="" textlink="">
      <xdr:nvSpPr>
        <xdr:cNvPr id="514165" name="Line 259">
          <a:extLst>
            <a:ext uri="{FF2B5EF4-FFF2-40B4-BE49-F238E27FC236}">
              <a16:creationId xmlns:a16="http://schemas.microsoft.com/office/drawing/2014/main" id="{DD42AECC-91E8-4284-A7DE-5B855FA62E4E}"/>
            </a:ext>
          </a:extLst>
        </xdr:cNvPr>
        <xdr:cNvSpPr>
          <a:spLocks noChangeShapeType="1"/>
        </xdr:cNvSpPr>
      </xdr:nvSpPr>
      <xdr:spPr bwMode="auto">
        <a:xfrm>
          <a:off x="13201650" y="13462000"/>
          <a:ext cx="812800" cy="241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82</xdr:row>
      <xdr:rowOff>76200</xdr:rowOff>
    </xdr:from>
    <xdr:to>
      <xdr:col>22</xdr:col>
      <xdr:colOff>234950</xdr:colOff>
      <xdr:row>83</xdr:row>
      <xdr:rowOff>6350</xdr:rowOff>
    </xdr:to>
    <xdr:sp macro="" textlink="">
      <xdr:nvSpPr>
        <xdr:cNvPr id="514166" name="AutoShape 260">
          <a:extLst>
            <a:ext uri="{FF2B5EF4-FFF2-40B4-BE49-F238E27FC236}">
              <a16:creationId xmlns:a16="http://schemas.microsoft.com/office/drawing/2014/main" id="{CD048882-10F3-4946-8937-D028EA563862}"/>
            </a:ext>
          </a:extLst>
        </xdr:cNvPr>
        <xdr:cNvSpPr>
          <a:spLocks noChangeArrowheads="1"/>
        </xdr:cNvSpPr>
      </xdr:nvSpPr>
      <xdr:spPr bwMode="auto">
        <a:xfrm>
          <a:off x="13970000" y="13614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81</xdr:row>
      <xdr:rowOff>41275</xdr:rowOff>
    </xdr:from>
    <xdr:to>
      <xdr:col>22</xdr:col>
      <xdr:colOff>530225</xdr:colOff>
      <xdr:row>82</xdr:row>
      <xdr:rowOff>79375</xdr:rowOff>
    </xdr:to>
    <xdr:sp macro="" textlink="">
      <xdr:nvSpPr>
        <xdr:cNvPr id="10501" name="Text Box 261">
          <a:extLst>
            <a:ext uri="{FF2B5EF4-FFF2-40B4-BE49-F238E27FC236}">
              <a16:creationId xmlns:a16="http://schemas.microsoft.com/office/drawing/2014/main" id="{586F0CED-A966-427F-B7E6-DB255DFF493A}"/>
            </a:ext>
          </a:extLst>
        </xdr:cNvPr>
        <xdr:cNvSpPr txBox="1">
          <a:spLocks noChangeArrowheads="1"/>
        </xdr:cNvSpPr>
      </xdr:nvSpPr>
      <xdr:spPr bwMode="auto">
        <a:xfrm>
          <a:off x="14906625"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94.8</a:t>
          </a:r>
        </a:p>
      </xdr:txBody>
    </xdr:sp>
    <xdr:clientData/>
  </xdr:twoCellAnchor>
  <xdr:twoCellAnchor>
    <xdr:from>
      <xdr:col>19</xdr:col>
      <xdr:colOff>444500</xdr:colOff>
      <xdr:row>81</xdr:row>
      <xdr:rowOff>88900</xdr:rowOff>
    </xdr:from>
    <xdr:to>
      <xdr:col>21</xdr:col>
      <xdr:colOff>0</xdr:colOff>
      <xdr:row>82</xdr:row>
      <xdr:rowOff>19050</xdr:rowOff>
    </xdr:to>
    <xdr:sp macro="" textlink="">
      <xdr:nvSpPr>
        <xdr:cNvPr id="514168" name="Line 262">
          <a:extLst>
            <a:ext uri="{FF2B5EF4-FFF2-40B4-BE49-F238E27FC236}">
              <a16:creationId xmlns:a16="http://schemas.microsoft.com/office/drawing/2014/main" id="{E3B8D18E-A45B-466E-9DBC-F29A92FF98F3}"/>
            </a:ext>
          </a:extLst>
        </xdr:cNvPr>
        <xdr:cNvSpPr>
          <a:spLocks noChangeShapeType="1"/>
        </xdr:cNvSpPr>
      </xdr:nvSpPr>
      <xdr:spPr bwMode="auto">
        <a:xfrm flipV="1">
          <a:off x="12388850" y="1346200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82</xdr:row>
      <xdr:rowOff>57150</xdr:rowOff>
    </xdr:from>
    <xdr:to>
      <xdr:col>21</xdr:col>
      <xdr:colOff>44450</xdr:colOff>
      <xdr:row>82</xdr:row>
      <xdr:rowOff>158750</xdr:rowOff>
    </xdr:to>
    <xdr:sp macro="" textlink="">
      <xdr:nvSpPr>
        <xdr:cNvPr id="514169" name="AutoShape 263">
          <a:extLst>
            <a:ext uri="{FF2B5EF4-FFF2-40B4-BE49-F238E27FC236}">
              <a16:creationId xmlns:a16="http://schemas.microsoft.com/office/drawing/2014/main" id="{A7BD830E-B25B-41E6-B88D-46F3A5DF6477}"/>
            </a:ext>
          </a:extLst>
        </xdr:cNvPr>
        <xdr:cNvSpPr>
          <a:spLocks noChangeArrowheads="1"/>
        </xdr:cNvSpPr>
      </xdr:nvSpPr>
      <xdr:spPr bwMode="auto">
        <a:xfrm>
          <a:off x="13157200" y="135953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83</xdr:row>
      <xdr:rowOff>0</xdr:rowOff>
    </xdr:from>
    <xdr:to>
      <xdr:col>21</xdr:col>
      <xdr:colOff>349250</xdr:colOff>
      <xdr:row>84</xdr:row>
      <xdr:rowOff>38100</xdr:rowOff>
    </xdr:to>
    <xdr:sp macro="" textlink="">
      <xdr:nvSpPr>
        <xdr:cNvPr id="10504" name="Text Box 264">
          <a:extLst>
            <a:ext uri="{FF2B5EF4-FFF2-40B4-BE49-F238E27FC236}">
              <a16:creationId xmlns:a16="http://schemas.microsoft.com/office/drawing/2014/main" id="{00525EBE-68B5-4947-8DD7-74024DEFAD56}"/>
            </a:ext>
          </a:extLst>
        </xdr:cNvPr>
        <xdr:cNvSpPr txBox="1">
          <a:spLocks noChangeArrowheads="1"/>
        </xdr:cNvSpPr>
      </xdr:nvSpPr>
      <xdr:spPr bwMode="auto">
        <a:xfrm>
          <a:off x="14020800" y="1423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94.6</a:t>
          </a:r>
        </a:p>
      </xdr:txBody>
    </xdr:sp>
    <xdr:clientData/>
  </xdr:twoCellAnchor>
  <xdr:twoCellAnchor>
    <xdr:from>
      <xdr:col>19</xdr:col>
      <xdr:colOff>393700</xdr:colOff>
      <xdr:row>82</xdr:row>
      <xdr:rowOff>44450</xdr:rowOff>
    </xdr:from>
    <xdr:to>
      <xdr:col>19</xdr:col>
      <xdr:colOff>488950</xdr:colOff>
      <xdr:row>82</xdr:row>
      <xdr:rowOff>133350</xdr:rowOff>
    </xdr:to>
    <xdr:sp macro="" textlink="">
      <xdr:nvSpPr>
        <xdr:cNvPr id="514171" name="AutoShape 265">
          <a:extLst>
            <a:ext uri="{FF2B5EF4-FFF2-40B4-BE49-F238E27FC236}">
              <a16:creationId xmlns:a16="http://schemas.microsoft.com/office/drawing/2014/main" id="{E195EE08-AEF8-4ECF-970B-A809C9174793}"/>
            </a:ext>
          </a:extLst>
        </xdr:cNvPr>
        <xdr:cNvSpPr>
          <a:spLocks noChangeArrowheads="1"/>
        </xdr:cNvSpPr>
      </xdr:nvSpPr>
      <xdr:spPr bwMode="auto">
        <a:xfrm>
          <a:off x="12338050" y="13582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82</xdr:row>
      <xdr:rowOff>155575</xdr:rowOff>
    </xdr:from>
    <xdr:to>
      <xdr:col>20</xdr:col>
      <xdr:colOff>161925</xdr:colOff>
      <xdr:row>84</xdr:row>
      <xdr:rowOff>22225</xdr:rowOff>
    </xdr:to>
    <xdr:sp macro="" textlink="">
      <xdr:nvSpPr>
        <xdr:cNvPr id="10506" name="Text Box 266">
          <a:extLst>
            <a:ext uri="{FF2B5EF4-FFF2-40B4-BE49-F238E27FC236}">
              <a16:creationId xmlns:a16="http://schemas.microsoft.com/office/drawing/2014/main" id="{CA0D0C85-4187-4A91-8C5C-D37BF81B94D5}"/>
            </a:ext>
          </a:extLst>
        </xdr:cNvPr>
        <xdr:cNvSpPr txBox="1">
          <a:spLocks noChangeArrowheads="1"/>
        </xdr:cNvSpPr>
      </xdr:nvSpPr>
      <xdr:spPr bwMode="auto">
        <a:xfrm>
          <a:off x="13134975" y="1422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94.4</a:t>
          </a:r>
        </a:p>
      </xdr:txBody>
    </xdr:sp>
    <xdr:clientData/>
  </xdr:twoCellAnchor>
  <xdr:twoCellAnchor editAs="oneCell">
    <xdr:from>
      <xdr:col>24</xdr:col>
      <xdr:colOff>409575</xdr:colOff>
      <xdr:row>92</xdr:row>
      <xdr:rowOff>98425</xdr:rowOff>
    </xdr:from>
    <xdr:to>
      <xdr:col>25</xdr:col>
      <xdr:colOff>479425</xdr:colOff>
      <xdr:row>93</xdr:row>
      <xdr:rowOff>136525</xdr:rowOff>
    </xdr:to>
    <xdr:sp macro="" textlink="">
      <xdr:nvSpPr>
        <xdr:cNvPr id="10507" name="Text Box 267">
          <a:extLst>
            <a:ext uri="{FF2B5EF4-FFF2-40B4-BE49-F238E27FC236}">
              <a16:creationId xmlns:a16="http://schemas.microsoft.com/office/drawing/2014/main" id="{6B545FC0-C3B8-4679-82AF-C15C216341B5}"/>
            </a:ext>
          </a:extLst>
        </xdr:cNvPr>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92</xdr:row>
      <xdr:rowOff>98425</xdr:rowOff>
    </xdr:from>
    <xdr:to>
      <xdr:col>24</xdr:col>
      <xdr:colOff>339725</xdr:colOff>
      <xdr:row>93</xdr:row>
      <xdr:rowOff>136525</xdr:rowOff>
    </xdr:to>
    <xdr:sp macro="" textlink="">
      <xdr:nvSpPr>
        <xdr:cNvPr id="10508" name="Text Box 268">
          <a:extLst>
            <a:ext uri="{FF2B5EF4-FFF2-40B4-BE49-F238E27FC236}">
              <a16:creationId xmlns:a16="http://schemas.microsoft.com/office/drawing/2014/main" id="{B0F2768C-E055-4DA2-A0FB-75E8F552EFAF}"/>
            </a:ext>
          </a:extLst>
        </xdr:cNvPr>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92</xdr:row>
      <xdr:rowOff>98425</xdr:rowOff>
    </xdr:from>
    <xdr:to>
      <xdr:col>23</xdr:col>
      <xdr:colOff>142875</xdr:colOff>
      <xdr:row>93</xdr:row>
      <xdr:rowOff>136525</xdr:rowOff>
    </xdr:to>
    <xdr:sp macro="" textlink="">
      <xdr:nvSpPr>
        <xdr:cNvPr id="10509" name="Text Box 269">
          <a:extLst>
            <a:ext uri="{FF2B5EF4-FFF2-40B4-BE49-F238E27FC236}">
              <a16:creationId xmlns:a16="http://schemas.microsoft.com/office/drawing/2014/main" id="{C62CF94B-3619-4254-A685-59FCE5D5D9C3}"/>
            </a:ext>
          </a:extLst>
        </xdr:cNvPr>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92</xdr:row>
      <xdr:rowOff>98425</xdr:rowOff>
    </xdr:from>
    <xdr:to>
      <xdr:col>21</xdr:col>
      <xdr:colOff>590550</xdr:colOff>
      <xdr:row>93</xdr:row>
      <xdr:rowOff>136525</xdr:rowOff>
    </xdr:to>
    <xdr:sp macro="" textlink="">
      <xdr:nvSpPr>
        <xdr:cNvPr id="10510" name="Text Box 270">
          <a:extLst>
            <a:ext uri="{FF2B5EF4-FFF2-40B4-BE49-F238E27FC236}">
              <a16:creationId xmlns:a16="http://schemas.microsoft.com/office/drawing/2014/main" id="{E94A6787-D372-4E8D-A773-563E99BD0302}"/>
            </a:ext>
          </a:extLst>
        </xdr:cNvPr>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92</xdr:row>
      <xdr:rowOff>98425</xdr:rowOff>
    </xdr:from>
    <xdr:to>
      <xdr:col>20</xdr:col>
      <xdr:colOff>409575</xdr:colOff>
      <xdr:row>93</xdr:row>
      <xdr:rowOff>136525</xdr:rowOff>
    </xdr:to>
    <xdr:sp macro="" textlink="">
      <xdr:nvSpPr>
        <xdr:cNvPr id="10511" name="Text Box 271">
          <a:extLst>
            <a:ext uri="{FF2B5EF4-FFF2-40B4-BE49-F238E27FC236}">
              <a16:creationId xmlns:a16="http://schemas.microsoft.com/office/drawing/2014/main" id="{ADC91337-3E6D-43EE-A39B-5DE83C20636E}"/>
            </a:ext>
          </a:extLst>
        </xdr:cNvPr>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86</xdr:row>
      <xdr:rowOff>158750</xdr:rowOff>
    </xdr:from>
    <xdr:to>
      <xdr:col>24</xdr:col>
      <xdr:colOff>558800</xdr:colOff>
      <xdr:row>87</xdr:row>
      <xdr:rowOff>88900</xdr:rowOff>
    </xdr:to>
    <xdr:sp macro="" textlink="">
      <xdr:nvSpPr>
        <xdr:cNvPr id="514178" name="Oval 272">
          <a:extLst>
            <a:ext uri="{FF2B5EF4-FFF2-40B4-BE49-F238E27FC236}">
              <a16:creationId xmlns:a16="http://schemas.microsoft.com/office/drawing/2014/main" id="{B38F404A-F35A-4409-A2B3-AFF5A61D351E}"/>
            </a:ext>
          </a:extLst>
        </xdr:cNvPr>
        <xdr:cNvSpPr>
          <a:spLocks noChangeArrowheads="1"/>
        </xdr:cNvSpPr>
      </xdr:nvSpPr>
      <xdr:spPr bwMode="auto">
        <a:xfrm>
          <a:off x="15551150" y="14357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86</xdr:row>
      <xdr:rowOff>155575</xdr:rowOff>
    </xdr:from>
    <xdr:to>
      <xdr:col>26</xdr:col>
      <xdr:colOff>38100</xdr:colOff>
      <xdr:row>88</xdr:row>
      <xdr:rowOff>22225</xdr:rowOff>
    </xdr:to>
    <xdr:sp macro="" textlink="">
      <xdr:nvSpPr>
        <xdr:cNvPr id="10513" name="給与水準   （国との比較）該当値テキスト">
          <a:extLst>
            <a:ext uri="{FF2B5EF4-FFF2-40B4-BE49-F238E27FC236}">
              <a16:creationId xmlns:a16="http://schemas.microsoft.com/office/drawing/2014/main" id="{8978B3E4-16E3-4DEF-917A-6CF800EC1375}"/>
            </a:ext>
          </a:extLst>
        </xdr:cNvPr>
        <xdr:cNvSpPr txBox="1">
          <a:spLocks noChangeArrowheads="1"/>
        </xdr:cNvSpPr>
      </xdr:nvSpPr>
      <xdr:spPr bwMode="auto">
        <a:xfrm>
          <a:off x="17106900" y="1490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104.4</a:t>
          </a:r>
        </a:p>
      </xdr:txBody>
    </xdr:sp>
    <xdr:clientData/>
  </xdr:twoCellAnchor>
  <xdr:twoCellAnchor>
    <xdr:from>
      <xdr:col>23</xdr:col>
      <xdr:colOff>323850</xdr:colOff>
      <xdr:row>87</xdr:row>
      <xdr:rowOff>25400</xdr:rowOff>
    </xdr:from>
    <xdr:to>
      <xdr:col>23</xdr:col>
      <xdr:colOff>419100</xdr:colOff>
      <xdr:row>87</xdr:row>
      <xdr:rowOff>127000</xdr:rowOff>
    </xdr:to>
    <xdr:sp macro="" textlink="">
      <xdr:nvSpPr>
        <xdr:cNvPr id="514180" name="Oval 274">
          <a:extLst>
            <a:ext uri="{FF2B5EF4-FFF2-40B4-BE49-F238E27FC236}">
              <a16:creationId xmlns:a16="http://schemas.microsoft.com/office/drawing/2014/main" id="{9EBDC090-9D77-49C2-A531-47B6B06CCAB0}"/>
            </a:ext>
          </a:extLst>
        </xdr:cNvPr>
        <xdr:cNvSpPr>
          <a:spLocks noChangeArrowheads="1"/>
        </xdr:cNvSpPr>
      </xdr:nvSpPr>
      <xdr:spPr bwMode="auto">
        <a:xfrm>
          <a:off x="14782800" y="14389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87</xdr:row>
      <xdr:rowOff>136525</xdr:rowOff>
    </xdr:from>
    <xdr:to>
      <xdr:col>24</xdr:col>
      <xdr:colOff>69850</xdr:colOff>
      <xdr:row>89</xdr:row>
      <xdr:rowOff>3175</xdr:rowOff>
    </xdr:to>
    <xdr:sp macro="" textlink="">
      <xdr:nvSpPr>
        <xdr:cNvPr id="10515" name="Text Box 275">
          <a:extLst>
            <a:ext uri="{FF2B5EF4-FFF2-40B4-BE49-F238E27FC236}">
              <a16:creationId xmlns:a16="http://schemas.microsoft.com/office/drawing/2014/main" id="{5D5266F8-6DEF-4A4E-96BC-E3CDA385F26F}"/>
            </a:ext>
          </a:extLst>
        </xdr:cNvPr>
        <xdr:cNvSpPr txBox="1">
          <a:spLocks noChangeArrowheads="1"/>
        </xdr:cNvSpPr>
      </xdr:nvSpPr>
      <xdr:spPr bwMode="auto">
        <a:xfrm>
          <a:off x="15801975" y="15059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104.9</a:t>
          </a:r>
        </a:p>
      </xdr:txBody>
    </xdr:sp>
    <xdr:clientData/>
  </xdr:twoCellAnchor>
  <xdr:twoCellAnchor>
    <xdr:from>
      <xdr:col>22</xdr:col>
      <xdr:colOff>139700</xdr:colOff>
      <xdr:row>82</xdr:row>
      <xdr:rowOff>120650</xdr:rowOff>
    </xdr:from>
    <xdr:to>
      <xdr:col>22</xdr:col>
      <xdr:colOff>234950</xdr:colOff>
      <xdr:row>83</xdr:row>
      <xdr:rowOff>57150</xdr:rowOff>
    </xdr:to>
    <xdr:sp macro="" textlink="">
      <xdr:nvSpPr>
        <xdr:cNvPr id="514182" name="Oval 276">
          <a:extLst>
            <a:ext uri="{FF2B5EF4-FFF2-40B4-BE49-F238E27FC236}">
              <a16:creationId xmlns:a16="http://schemas.microsoft.com/office/drawing/2014/main" id="{77092521-CE29-4348-8BB0-19D67141A3A8}"/>
            </a:ext>
          </a:extLst>
        </xdr:cNvPr>
        <xdr:cNvSpPr>
          <a:spLocks noChangeArrowheads="1"/>
        </xdr:cNvSpPr>
      </xdr:nvSpPr>
      <xdr:spPr bwMode="auto">
        <a:xfrm>
          <a:off x="13970000" y="13658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83</xdr:row>
      <xdr:rowOff>60325</xdr:rowOff>
    </xdr:from>
    <xdr:to>
      <xdr:col>22</xdr:col>
      <xdr:colOff>530225</xdr:colOff>
      <xdr:row>84</xdr:row>
      <xdr:rowOff>98425</xdr:rowOff>
    </xdr:to>
    <xdr:sp macro="" textlink="">
      <xdr:nvSpPr>
        <xdr:cNvPr id="10517" name="Text Box 277">
          <a:extLst>
            <a:ext uri="{FF2B5EF4-FFF2-40B4-BE49-F238E27FC236}">
              <a16:creationId xmlns:a16="http://schemas.microsoft.com/office/drawing/2014/main" id="{A9126A3F-AB47-4E55-8C58-37C3E2B0A8AD}"/>
            </a:ext>
          </a:extLst>
        </xdr:cNvPr>
        <xdr:cNvSpPr txBox="1">
          <a:spLocks noChangeArrowheads="1"/>
        </xdr:cNvSpPr>
      </xdr:nvSpPr>
      <xdr:spPr bwMode="auto">
        <a:xfrm>
          <a:off x="1490662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95.4</a:t>
          </a:r>
        </a:p>
      </xdr:txBody>
    </xdr:sp>
    <xdr:clientData/>
  </xdr:twoCellAnchor>
  <xdr:twoCellAnchor>
    <xdr:from>
      <xdr:col>20</xdr:col>
      <xdr:colOff>584200</xdr:colOff>
      <xdr:row>81</xdr:row>
      <xdr:rowOff>44450</xdr:rowOff>
    </xdr:from>
    <xdr:to>
      <xdr:col>21</xdr:col>
      <xdr:colOff>44450</xdr:colOff>
      <xdr:row>81</xdr:row>
      <xdr:rowOff>146050</xdr:rowOff>
    </xdr:to>
    <xdr:sp macro="" textlink="">
      <xdr:nvSpPr>
        <xdr:cNvPr id="514184" name="Oval 278">
          <a:extLst>
            <a:ext uri="{FF2B5EF4-FFF2-40B4-BE49-F238E27FC236}">
              <a16:creationId xmlns:a16="http://schemas.microsoft.com/office/drawing/2014/main" id="{1B32358B-F20C-4C0D-81F2-E3DA6AD93C8D}"/>
            </a:ext>
          </a:extLst>
        </xdr:cNvPr>
        <xdr:cNvSpPr>
          <a:spLocks noChangeArrowheads="1"/>
        </xdr:cNvSpPr>
      </xdr:nvSpPr>
      <xdr:spPr bwMode="auto">
        <a:xfrm>
          <a:off x="13157200" y="134175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80</xdr:row>
      <xdr:rowOff>19050</xdr:rowOff>
    </xdr:from>
    <xdr:to>
      <xdr:col>21</xdr:col>
      <xdr:colOff>349250</xdr:colOff>
      <xdr:row>81</xdr:row>
      <xdr:rowOff>57150</xdr:rowOff>
    </xdr:to>
    <xdr:sp macro="" textlink="">
      <xdr:nvSpPr>
        <xdr:cNvPr id="10519" name="Text Box 279">
          <a:extLst>
            <a:ext uri="{FF2B5EF4-FFF2-40B4-BE49-F238E27FC236}">
              <a16:creationId xmlns:a16="http://schemas.microsoft.com/office/drawing/2014/main" id="{2414D962-D4F7-48EA-B2E8-39819C792A10}"/>
            </a:ext>
          </a:extLst>
        </xdr:cNvPr>
        <xdr:cNvSpPr txBox="1">
          <a:spLocks noChangeArrowheads="1"/>
        </xdr:cNvSpPr>
      </xdr:nvSpPr>
      <xdr:spPr bwMode="auto">
        <a:xfrm>
          <a:off x="14020800" y="1373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92.3</a:t>
          </a:r>
        </a:p>
      </xdr:txBody>
    </xdr:sp>
    <xdr:clientData/>
  </xdr:twoCellAnchor>
  <xdr:twoCellAnchor>
    <xdr:from>
      <xdr:col>19</xdr:col>
      <xdr:colOff>393700</xdr:colOff>
      <xdr:row>81</xdr:row>
      <xdr:rowOff>127000</xdr:rowOff>
    </xdr:from>
    <xdr:to>
      <xdr:col>19</xdr:col>
      <xdr:colOff>488950</xdr:colOff>
      <xdr:row>82</xdr:row>
      <xdr:rowOff>63500</xdr:rowOff>
    </xdr:to>
    <xdr:sp macro="" textlink="">
      <xdr:nvSpPr>
        <xdr:cNvPr id="514186" name="Oval 280">
          <a:extLst>
            <a:ext uri="{FF2B5EF4-FFF2-40B4-BE49-F238E27FC236}">
              <a16:creationId xmlns:a16="http://schemas.microsoft.com/office/drawing/2014/main" id="{C231F97B-F1F0-4F88-9422-075157E23061}"/>
            </a:ext>
          </a:extLst>
        </xdr:cNvPr>
        <xdr:cNvSpPr>
          <a:spLocks noChangeArrowheads="1"/>
        </xdr:cNvSpPr>
      </xdr:nvSpPr>
      <xdr:spPr bwMode="auto">
        <a:xfrm>
          <a:off x="12338050" y="13500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80</xdr:row>
      <xdr:rowOff>98425</xdr:rowOff>
    </xdr:from>
    <xdr:to>
      <xdr:col>20</xdr:col>
      <xdr:colOff>161925</xdr:colOff>
      <xdr:row>81</xdr:row>
      <xdr:rowOff>136525</xdr:rowOff>
    </xdr:to>
    <xdr:sp macro="" textlink="">
      <xdr:nvSpPr>
        <xdr:cNvPr id="10521" name="Text Box 281">
          <a:extLst>
            <a:ext uri="{FF2B5EF4-FFF2-40B4-BE49-F238E27FC236}">
              <a16:creationId xmlns:a16="http://schemas.microsoft.com/office/drawing/2014/main" id="{61DC5C5B-BC0E-4D17-BFC7-6F1A9A7C5D0B}"/>
            </a:ext>
          </a:extLst>
        </xdr:cNvPr>
        <xdr:cNvSpPr txBox="1">
          <a:spLocks noChangeArrowheads="1"/>
        </xdr:cNvSpPr>
      </xdr:nvSpPr>
      <xdr:spPr bwMode="auto">
        <a:xfrm>
          <a:off x="13134975" y="1382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93.4</a:t>
          </a:r>
        </a:p>
      </xdr:txBody>
    </xdr:sp>
    <xdr:clientData/>
  </xdr:twoCellAnchor>
  <xdr:twoCellAnchor>
    <xdr:from>
      <xdr:col>18</xdr:col>
      <xdr:colOff>441325</xdr:colOff>
      <xdr:row>51</xdr:row>
      <xdr:rowOff>79375</xdr:rowOff>
    </xdr:from>
    <xdr:to>
      <xdr:col>26</xdr:col>
      <xdr:colOff>69876</xdr:colOff>
      <xdr:row>53</xdr:row>
      <xdr:rowOff>57218</xdr:rowOff>
    </xdr:to>
    <xdr:sp macro="" textlink="">
      <xdr:nvSpPr>
        <xdr:cNvPr id="10522" name="Rectangle 282">
          <a:extLst>
            <a:ext uri="{FF2B5EF4-FFF2-40B4-BE49-F238E27FC236}">
              <a16:creationId xmlns:a16="http://schemas.microsoft.com/office/drawing/2014/main" id="{E5C466DB-9EE7-4377-AF76-4D711E9E4D8B}"/>
            </a:ext>
          </a:extLst>
        </xdr:cNvPr>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20</xdr:col>
      <xdr:colOff>88900</xdr:colOff>
      <xdr:row>53</xdr:row>
      <xdr:rowOff>98425</xdr:rowOff>
    </xdr:from>
    <xdr:to>
      <xdr:col>23</xdr:col>
      <xdr:colOff>50800</xdr:colOff>
      <xdr:row>54</xdr:row>
      <xdr:rowOff>155575</xdr:rowOff>
    </xdr:to>
    <xdr:sp macro="" textlink="">
      <xdr:nvSpPr>
        <xdr:cNvPr id="10523" name="Text Box 283">
          <a:extLst>
            <a:ext uri="{FF2B5EF4-FFF2-40B4-BE49-F238E27FC236}">
              <a16:creationId xmlns:a16="http://schemas.microsoft.com/office/drawing/2014/main" id="{5A13EDA6-4DDD-4191-8991-EB38247AF138}"/>
            </a:ext>
          </a:extLst>
        </xdr:cNvPr>
        <xdr:cNvSpPr txBox="1">
          <a:spLocks noChangeArrowheads="1"/>
        </xdr:cNvSpPr>
      </xdr:nvSpPr>
      <xdr:spPr bwMode="auto">
        <a:xfrm>
          <a:off x="1381125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23</xdr:col>
      <xdr:colOff>161925</xdr:colOff>
      <xdr:row>53</xdr:row>
      <xdr:rowOff>79375</xdr:rowOff>
    </xdr:from>
    <xdr:to>
      <xdr:col>24</xdr:col>
      <xdr:colOff>422275</xdr:colOff>
      <xdr:row>55</xdr:row>
      <xdr:rowOff>19127</xdr:rowOff>
    </xdr:to>
    <xdr:sp macro="" textlink="">
      <xdr:nvSpPr>
        <xdr:cNvPr id="10524" name="Text Box 284">
          <a:extLst>
            <a:ext uri="{FF2B5EF4-FFF2-40B4-BE49-F238E27FC236}">
              <a16:creationId xmlns:a16="http://schemas.microsoft.com/office/drawing/2014/main" id="{6A6ADE1C-1950-4C31-80EB-256C8875A967}"/>
            </a:ext>
          </a:extLst>
        </xdr:cNvPr>
        <xdr:cNvSpPr txBox="1">
          <a:spLocks noChangeArrowheads="1"/>
        </xdr:cNvSpPr>
      </xdr:nvSpPr>
      <xdr:spPr bwMode="auto">
        <a:xfrm>
          <a:off x="15954375" y="9172575"/>
          <a:ext cx="9715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[6.31</a:t>
          </a:r>
          <a:r>
            <a:rPr lang="ja-JP" altLang="en-US" sz="1600" b="1" i="0" u="none" strike="noStrike" baseline="0">
              <a:solidFill>
                <a:srgbClr val="FF0000"/>
              </a:solidFill>
              <a:latin typeface="ＭＳ Ｐゴシック"/>
              <a:ea typeface="ＭＳ Ｐゴシック"/>
            </a:rPr>
            <a:t>人</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52</xdr:row>
      <xdr:rowOff>155575</xdr:rowOff>
    </xdr:from>
    <xdr:to>
      <xdr:col>28</xdr:col>
      <xdr:colOff>269875</xdr:colOff>
      <xdr:row>54</xdr:row>
      <xdr:rowOff>76284</xdr:rowOff>
    </xdr:to>
    <xdr:sp macro="" textlink="">
      <xdr:nvSpPr>
        <xdr:cNvPr id="10525" name="Rectangle 285">
          <a:extLst>
            <a:ext uri="{FF2B5EF4-FFF2-40B4-BE49-F238E27FC236}">
              <a16:creationId xmlns:a16="http://schemas.microsoft.com/office/drawing/2014/main" id="{1656DFBB-0DFC-41B9-860A-3DDBDC7ADEAD}"/>
            </a:ext>
          </a:extLst>
        </xdr:cNvPr>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54</xdr:row>
      <xdr:rowOff>3175</xdr:rowOff>
    </xdr:from>
    <xdr:to>
      <xdr:col>28</xdr:col>
      <xdr:colOff>269875</xdr:colOff>
      <xdr:row>55</xdr:row>
      <xdr:rowOff>88900</xdr:rowOff>
    </xdr:to>
    <xdr:sp macro="" textlink="">
      <xdr:nvSpPr>
        <xdr:cNvPr id="10526" name="Rectangle 286">
          <a:extLst>
            <a:ext uri="{FF2B5EF4-FFF2-40B4-BE49-F238E27FC236}">
              <a16:creationId xmlns:a16="http://schemas.microsoft.com/office/drawing/2014/main" id="{302CBC5B-03E9-4A95-A3EB-BCE262A57058}"/>
            </a:ext>
          </a:extLst>
        </xdr:cNvPr>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5/23</a:t>
          </a:r>
        </a:p>
      </xdr:txBody>
    </xdr:sp>
    <xdr:clientData/>
  </xdr:twoCellAnchor>
  <xdr:twoCellAnchor>
    <xdr:from>
      <xdr:col>28</xdr:col>
      <xdr:colOff>387350</xdr:colOff>
      <xdr:row>52</xdr:row>
      <xdr:rowOff>155575</xdr:rowOff>
    </xdr:from>
    <xdr:to>
      <xdr:col>30</xdr:col>
      <xdr:colOff>282575</xdr:colOff>
      <xdr:row>54</xdr:row>
      <xdr:rowOff>76284</xdr:rowOff>
    </xdr:to>
    <xdr:sp macro="" textlink="">
      <xdr:nvSpPr>
        <xdr:cNvPr id="10527" name="Rectangle 287">
          <a:extLst>
            <a:ext uri="{FF2B5EF4-FFF2-40B4-BE49-F238E27FC236}">
              <a16:creationId xmlns:a16="http://schemas.microsoft.com/office/drawing/2014/main" id="{089DF5BA-C44A-4E61-9E1E-DCB19B837214}"/>
            </a:ext>
          </a:extLst>
        </xdr:cNvPr>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54</xdr:row>
      <xdr:rowOff>3175</xdr:rowOff>
    </xdr:from>
    <xdr:to>
      <xdr:col>30</xdr:col>
      <xdr:colOff>282575</xdr:colOff>
      <xdr:row>55</xdr:row>
      <xdr:rowOff>88900</xdr:rowOff>
    </xdr:to>
    <xdr:sp macro="" textlink="">
      <xdr:nvSpPr>
        <xdr:cNvPr id="10528" name="Rectangle 288">
          <a:extLst>
            <a:ext uri="{FF2B5EF4-FFF2-40B4-BE49-F238E27FC236}">
              <a16:creationId xmlns:a16="http://schemas.microsoft.com/office/drawing/2014/main" id="{F85D53A2-B7EA-4740-8942-459A73AD7A10}"/>
            </a:ext>
          </a:extLst>
        </xdr:cNvPr>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7.00</a:t>
          </a:r>
        </a:p>
      </xdr:txBody>
    </xdr:sp>
    <xdr:clientData/>
  </xdr:twoCellAnchor>
  <xdr:twoCellAnchor>
    <xdr:from>
      <xdr:col>30</xdr:col>
      <xdr:colOff>460375</xdr:colOff>
      <xdr:row>52</xdr:row>
      <xdr:rowOff>155575</xdr:rowOff>
    </xdr:from>
    <xdr:to>
      <xdr:col>32</xdr:col>
      <xdr:colOff>371475</xdr:colOff>
      <xdr:row>54</xdr:row>
      <xdr:rowOff>76284</xdr:rowOff>
    </xdr:to>
    <xdr:sp macro="" textlink="">
      <xdr:nvSpPr>
        <xdr:cNvPr id="10529" name="Rectangle 289">
          <a:extLst>
            <a:ext uri="{FF2B5EF4-FFF2-40B4-BE49-F238E27FC236}">
              <a16:creationId xmlns:a16="http://schemas.microsoft.com/office/drawing/2014/main" id="{B713842F-B0C0-4BB9-B9A0-D1B70F100A39}"/>
            </a:ext>
          </a:extLst>
        </xdr:cNvPr>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30</xdr:col>
      <xdr:colOff>460375</xdr:colOff>
      <xdr:row>54</xdr:row>
      <xdr:rowOff>3175</xdr:rowOff>
    </xdr:from>
    <xdr:to>
      <xdr:col>32</xdr:col>
      <xdr:colOff>371475</xdr:colOff>
      <xdr:row>55</xdr:row>
      <xdr:rowOff>88900</xdr:rowOff>
    </xdr:to>
    <xdr:sp macro="" textlink="">
      <xdr:nvSpPr>
        <xdr:cNvPr id="10530" name="Rectangle 290">
          <a:extLst>
            <a:ext uri="{FF2B5EF4-FFF2-40B4-BE49-F238E27FC236}">
              <a16:creationId xmlns:a16="http://schemas.microsoft.com/office/drawing/2014/main" id="{53891EFF-63EC-4C57-9693-1A4F0880CC7B}"/>
            </a:ext>
          </a:extLst>
        </xdr:cNvPr>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6.63</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514197" name="Rectangle 291">
          <a:extLst>
            <a:ext uri="{FF2B5EF4-FFF2-40B4-BE49-F238E27FC236}">
              <a16:creationId xmlns:a16="http://schemas.microsoft.com/office/drawing/2014/main" id="{099D7057-7CAD-42E7-B4CE-D997CC07A8F5}"/>
            </a:ext>
          </a:extLst>
        </xdr:cNvPr>
        <xdr:cNvSpPr>
          <a:spLocks noChangeArrowheads="1"/>
        </xdr:cNvSpPr>
      </xdr:nvSpPr>
      <xdr:spPr bwMode="auto">
        <a:xfrm>
          <a:off x="11760200" y="92392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55</xdr:row>
      <xdr:rowOff>158750</xdr:rowOff>
    </xdr:from>
    <xdr:to>
      <xdr:col>35</xdr:col>
      <xdr:colOff>114300</xdr:colOff>
      <xdr:row>70</xdr:row>
      <xdr:rowOff>0</xdr:rowOff>
    </xdr:to>
    <xdr:sp macro="" textlink="">
      <xdr:nvSpPr>
        <xdr:cNvPr id="514198" name="Rectangle 292">
          <a:extLst>
            <a:ext uri="{FF2B5EF4-FFF2-40B4-BE49-F238E27FC236}">
              <a16:creationId xmlns:a16="http://schemas.microsoft.com/office/drawing/2014/main" id="{8476C94B-70DB-40B1-A55F-238B4CC403EE}"/>
            </a:ext>
          </a:extLst>
        </xdr:cNvPr>
        <xdr:cNvSpPr>
          <a:spLocks noChangeArrowheads="1"/>
        </xdr:cNvSpPr>
      </xdr:nvSpPr>
      <xdr:spPr bwMode="auto">
        <a:xfrm>
          <a:off x="16586200" y="92392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55</xdr:row>
      <xdr:rowOff>155575</xdr:rowOff>
    </xdr:from>
    <xdr:to>
      <xdr:col>31</xdr:col>
      <xdr:colOff>590550</xdr:colOff>
      <xdr:row>57</xdr:row>
      <xdr:rowOff>60325</xdr:rowOff>
    </xdr:to>
    <xdr:sp macro="" textlink="">
      <xdr:nvSpPr>
        <xdr:cNvPr id="10533" name="Rectangle 293">
          <a:extLst>
            <a:ext uri="{FF2B5EF4-FFF2-40B4-BE49-F238E27FC236}">
              <a16:creationId xmlns:a16="http://schemas.microsoft.com/office/drawing/2014/main" id="{89AF74A6-FD0A-423E-8905-07B3A3A664DB}"/>
            </a:ext>
          </a:extLst>
        </xdr:cNvPr>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352425</xdr:colOff>
      <xdr:row>57</xdr:row>
      <xdr:rowOff>127000</xdr:rowOff>
    </xdr:from>
    <xdr:to>
      <xdr:col>35</xdr:col>
      <xdr:colOff>23</xdr:colOff>
      <xdr:row>69</xdr:row>
      <xdr:rowOff>98425</xdr:rowOff>
    </xdr:to>
    <xdr:sp macro="" textlink="" fLocksText="0">
      <xdr:nvSpPr>
        <xdr:cNvPr id="10534" name="Text Box 294">
          <a:extLst>
            <a:ext uri="{FF2B5EF4-FFF2-40B4-BE49-F238E27FC236}">
              <a16:creationId xmlns:a16="http://schemas.microsoft.com/office/drawing/2014/main" id="{C71F8532-C642-4595-9455-9A9F58D37A9F}"/>
            </a:ext>
          </a:extLst>
        </xdr:cNvPr>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400"/>
            </a:lnSpc>
          </a:pPr>
          <a:r>
            <a:rPr lang="ja-JP" altLang="en-US" sz="1300">
              <a:effectLst/>
              <a:latin typeface="+mn-lt"/>
              <a:ea typeface="+mn-ea"/>
              <a:cs typeface="+mn-cs"/>
            </a:rPr>
            <a:t>　</a:t>
          </a:r>
          <a:r>
            <a:rPr lang="ja-JP" altLang="ja-JP" sz="1200">
              <a:effectLst/>
              <a:latin typeface="+mn-ea"/>
              <a:ea typeface="+mn-ea"/>
              <a:cs typeface="+mn-cs"/>
            </a:rPr>
            <a:t>集中改革プランや定員管理計画に基づき定員を削減してきた結果、類似団体と比較しても少ない職員数となっている。このような中で、津波防災のまちづくり事業やこども発達支援事業といった新たな取組みのため職員の増員を行ったが、依然として職員数は、類似団体などと比較しても少ない状況である。</a:t>
          </a:r>
          <a:endParaRPr lang="en-US" altLang="ja-JP" sz="1200">
            <a:effectLst/>
            <a:latin typeface="+mn-ea"/>
            <a:ea typeface="+mn-ea"/>
            <a:cs typeface="+mn-cs"/>
          </a:endParaRPr>
        </a:p>
        <a:p>
          <a:pPr>
            <a:lnSpc>
              <a:spcPts val="1400"/>
            </a:lnSpc>
          </a:pPr>
          <a:r>
            <a:rPr lang="ja-JP" altLang="en-US" sz="1200">
              <a:effectLst/>
              <a:latin typeface="+mn-ea"/>
              <a:ea typeface="+mn-ea"/>
              <a:cs typeface="+mn-cs"/>
            </a:rPr>
            <a:t>　</a:t>
          </a:r>
          <a:r>
            <a:rPr lang="ja-JP" altLang="ja-JP" sz="1200">
              <a:effectLst/>
              <a:latin typeface="+mn-ea"/>
              <a:ea typeface="+mn-ea"/>
              <a:cs typeface="+mn-cs"/>
            </a:rPr>
            <a:t>今後も新たに発生する行政需要及び権限</a:t>
          </a:r>
          <a:r>
            <a:rPr lang="ja-JP" altLang="en-US" sz="1200">
              <a:effectLst/>
              <a:latin typeface="+mn-ea"/>
              <a:ea typeface="+mn-ea"/>
              <a:cs typeface="+mn-cs"/>
            </a:rPr>
            <a:t>移譲</a:t>
          </a:r>
          <a:r>
            <a:rPr lang="ja-JP" altLang="ja-JP" sz="1200">
              <a:effectLst/>
              <a:latin typeface="+mn-ea"/>
              <a:ea typeface="+mn-ea"/>
              <a:cs typeface="+mn-cs"/>
            </a:rPr>
            <a:t>に対応していく必要がある</a:t>
          </a:r>
          <a:r>
            <a:rPr lang="ja-JP" altLang="en-US" sz="1200">
              <a:effectLst/>
              <a:latin typeface="+mn-ea"/>
              <a:ea typeface="+mn-ea"/>
              <a:cs typeface="+mn-cs"/>
            </a:rPr>
            <a:t>ため</a:t>
          </a:r>
          <a:r>
            <a:rPr lang="ja-JP" altLang="ja-JP" sz="1200">
              <a:effectLst/>
              <a:latin typeface="+mn-ea"/>
              <a:ea typeface="+mn-ea"/>
              <a:cs typeface="+mn-cs"/>
            </a:rPr>
            <a:t>、行政サービスの低下を招くことのないよう、各課の業務量に合わせた適正な職員配置に努める。</a:t>
          </a:r>
        </a:p>
      </xdr:txBody>
    </xdr:sp>
    <xdr:clientData/>
  </xdr:twoCellAnchor>
  <xdr:oneCellAnchor>
    <xdr:from>
      <xdr:col>18</xdr:col>
      <xdr:colOff>441325</xdr:colOff>
      <xdr:row>55</xdr:row>
      <xdr:rowOff>3175</xdr:rowOff>
    </xdr:from>
    <xdr:ext cx="183640" cy="151836"/>
    <xdr:sp macro="" textlink="">
      <xdr:nvSpPr>
        <xdr:cNvPr id="10535" name="Text Box 295">
          <a:extLst>
            <a:ext uri="{FF2B5EF4-FFF2-40B4-BE49-F238E27FC236}">
              <a16:creationId xmlns:a16="http://schemas.microsoft.com/office/drawing/2014/main" id="{4D575E3A-B34D-4744-856C-8A04D4248459}"/>
            </a:ext>
          </a:extLst>
        </xdr:cNvPr>
        <xdr:cNvSpPr txBox="1">
          <a:spLocks noChangeArrowheads="1"/>
        </xdr:cNvSpPr>
      </xdr:nvSpPr>
      <xdr:spPr bwMode="auto">
        <a:xfrm>
          <a:off x="11757025" y="9083675"/>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人</a:t>
          </a: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70</xdr:row>
      <xdr:rowOff>0</xdr:rowOff>
    </xdr:from>
    <xdr:to>
      <xdr:col>26</xdr:col>
      <xdr:colOff>69850</xdr:colOff>
      <xdr:row>70</xdr:row>
      <xdr:rowOff>0</xdr:rowOff>
    </xdr:to>
    <xdr:sp macro="" textlink="">
      <xdr:nvSpPr>
        <xdr:cNvPr id="514202" name="Line 296">
          <a:extLst>
            <a:ext uri="{FF2B5EF4-FFF2-40B4-BE49-F238E27FC236}">
              <a16:creationId xmlns:a16="http://schemas.microsoft.com/office/drawing/2014/main" id="{91B07644-4DBF-4CCB-B833-05F2E9DB09FD}"/>
            </a:ext>
          </a:extLst>
        </xdr:cNvPr>
        <xdr:cNvSpPr>
          <a:spLocks noChangeShapeType="1"/>
        </xdr:cNvSpPr>
      </xdr:nvSpPr>
      <xdr:spPr bwMode="auto">
        <a:xfrm>
          <a:off x="11760200" y="1155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69</xdr:row>
      <xdr:rowOff>57150</xdr:rowOff>
    </xdr:from>
    <xdr:to>
      <xdr:col>18</xdr:col>
      <xdr:colOff>441325</xdr:colOff>
      <xdr:row>70</xdr:row>
      <xdr:rowOff>88900</xdr:rowOff>
    </xdr:to>
    <xdr:sp macro="" textlink="">
      <xdr:nvSpPr>
        <xdr:cNvPr id="10537" name="Text Box 297">
          <a:extLst>
            <a:ext uri="{FF2B5EF4-FFF2-40B4-BE49-F238E27FC236}">
              <a16:creationId xmlns:a16="http://schemas.microsoft.com/office/drawing/2014/main" id="{84D2EAAB-6CA0-4E6B-93B3-EB79BC4ABCF6}"/>
            </a:ext>
          </a:extLst>
        </xdr:cNvPr>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a:t>
          </a:r>
        </a:p>
      </xdr:txBody>
    </xdr:sp>
    <xdr:clientData/>
  </xdr:twoCellAnchor>
  <xdr:twoCellAnchor>
    <xdr:from>
      <xdr:col>18</xdr:col>
      <xdr:colOff>444500</xdr:colOff>
      <xdr:row>67</xdr:row>
      <xdr:rowOff>107950</xdr:rowOff>
    </xdr:from>
    <xdr:to>
      <xdr:col>26</xdr:col>
      <xdr:colOff>69850</xdr:colOff>
      <xdr:row>67</xdr:row>
      <xdr:rowOff>107950</xdr:rowOff>
    </xdr:to>
    <xdr:sp macro="" textlink="">
      <xdr:nvSpPr>
        <xdr:cNvPr id="514204" name="Line 298">
          <a:extLst>
            <a:ext uri="{FF2B5EF4-FFF2-40B4-BE49-F238E27FC236}">
              <a16:creationId xmlns:a16="http://schemas.microsoft.com/office/drawing/2014/main" id="{EFB78E5A-9A9F-4D75-B610-FE5584ADA178}"/>
            </a:ext>
          </a:extLst>
        </xdr:cNvPr>
        <xdr:cNvSpPr>
          <a:spLocks noChangeShapeType="1"/>
        </xdr:cNvSpPr>
      </xdr:nvSpPr>
      <xdr:spPr bwMode="auto">
        <a:xfrm>
          <a:off x="11760200" y="11169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67</xdr:row>
      <xdr:rowOff>0</xdr:rowOff>
    </xdr:from>
    <xdr:to>
      <xdr:col>18</xdr:col>
      <xdr:colOff>441325</xdr:colOff>
      <xdr:row>68</xdr:row>
      <xdr:rowOff>38100</xdr:rowOff>
    </xdr:to>
    <xdr:sp macro="" textlink="">
      <xdr:nvSpPr>
        <xdr:cNvPr id="10539" name="Text Box 299">
          <a:extLst>
            <a:ext uri="{FF2B5EF4-FFF2-40B4-BE49-F238E27FC236}">
              <a16:creationId xmlns:a16="http://schemas.microsoft.com/office/drawing/2014/main" id="{1776F936-93C3-42E8-8345-E7176124B451}"/>
            </a:ext>
          </a:extLst>
        </xdr:cNvPr>
        <xdr:cNvSpPr txBox="1">
          <a:spLocks noChangeArrowheads="1"/>
        </xdr:cNvSpPr>
      </xdr:nvSpPr>
      <xdr:spPr bwMode="auto">
        <a:xfrm>
          <a:off x="12068175"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a:t>
          </a:r>
        </a:p>
      </xdr:txBody>
    </xdr:sp>
    <xdr:clientData/>
  </xdr:twoCellAnchor>
  <xdr:twoCellAnchor>
    <xdr:from>
      <xdr:col>18</xdr:col>
      <xdr:colOff>444500</xdr:colOff>
      <xdr:row>65</xdr:row>
      <xdr:rowOff>57150</xdr:rowOff>
    </xdr:from>
    <xdr:to>
      <xdr:col>26</xdr:col>
      <xdr:colOff>69850</xdr:colOff>
      <xdr:row>65</xdr:row>
      <xdr:rowOff>57150</xdr:rowOff>
    </xdr:to>
    <xdr:sp macro="" textlink="">
      <xdr:nvSpPr>
        <xdr:cNvPr id="514206" name="Line 300">
          <a:extLst>
            <a:ext uri="{FF2B5EF4-FFF2-40B4-BE49-F238E27FC236}">
              <a16:creationId xmlns:a16="http://schemas.microsoft.com/office/drawing/2014/main" id="{CFE0FF3E-B2A2-43D3-945E-E158F7985BB3}"/>
            </a:ext>
          </a:extLst>
        </xdr:cNvPr>
        <xdr:cNvSpPr>
          <a:spLocks noChangeShapeType="1"/>
        </xdr:cNvSpPr>
      </xdr:nvSpPr>
      <xdr:spPr bwMode="auto">
        <a:xfrm>
          <a:off x="11760200" y="1078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64</xdr:row>
      <xdr:rowOff>107950</xdr:rowOff>
    </xdr:from>
    <xdr:to>
      <xdr:col>18</xdr:col>
      <xdr:colOff>441325</xdr:colOff>
      <xdr:row>65</xdr:row>
      <xdr:rowOff>146050</xdr:rowOff>
    </xdr:to>
    <xdr:sp macro="" textlink="">
      <xdr:nvSpPr>
        <xdr:cNvPr id="10541" name="Text Box 301">
          <a:extLst>
            <a:ext uri="{FF2B5EF4-FFF2-40B4-BE49-F238E27FC236}">
              <a16:creationId xmlns:a16="http://schemas.microsoft.com/office/drawing/2014/main" id="{6E567DE3-5DB5-4D65-8056-ED29EC3C0F40}"/>
            </a:ext>
          </a:extLst>
        </xdr:cNvPr>
        <xdr:cNvSpPr txBox="1">
          <a:spLocks noChangeArrowheads="1"/>
        </xdr:cNvSpPr>
      </xdr:nvSpPr>
      <xdr:spPr bwMode="auto">
        <a:xfrm>
          <a:off x="12068175"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62</xdr:row>
      <xdr:rowOff>158750</xdr:rowOff>
    </xdr:from>
    <xdr:to>
      <xdr:col>26</xdr:col>
      <xdr:colOff>69850</xdr:colOff>
      <xdr:row>62</xdr:row>
      <xdr:rowOff>158750</xdr:rowOff>
    </xdr:to>
    <xdr:sp macro="" textlink="">
      <xdr:nvSpPr>
        <xdr:cNvPr id="514208" name="Line 302">
          <a:extLst>
            <a:ext uri="{FF2B5EF4-FFF2-40B4-BE49-F238E27FC236}">
              <a16:creationId xmlns:a16="http://schemas.microsoft.com/office/drawing/2014/main" id="{DD37B635-733A-4A68-A11A-2DE3718C4956}"/>
            </a:ext>
          </a:extLst>
        </xdr:cNvPr>
        <xdr:cNvSpPr>
          <a:spLocks noChangeShapeType="1"/>
        </xdr:cNvSpPr>
      </xdr:nvSpPr>
      <xdr:spPr bwMode="auto">
        <a:xfrm>
          <a:off x="11760200" y="10394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62</xdr:row>
      <xdr:rowOff>41275</xdr:rowOff>
    </xdr:from>
    <xdr:to>
      <xdr:col>18</xdr:col>
      <xdr:colOff>441325</xdr:colOff>
      <xdr:row>63</xdr:row>
      <xdr:rowOff>79375</xdr:rowOff>
    </xdr:to>
    <xdr:sp macro="" textlink="">
      <xdr:nvSpPr>
        <xdr:cNvPr id="10543" name="Text Box 303">
          <a:extLst>
            <a:ext uri="{FF2B5EF4-FFF2-40B4-BE49-F238E27FC236}">
              <a16:creationId xmlns:a16="http://schemas.microsoft.com/office/drawing/2014/main" id="{0A9F252A-E68F-4EB8-B3EE-E3CF9AE60BF5}"/>
            </a:ext>
          </a:extLst>
        </xdr:cNvPr>
        <xdr:cNvSpPr txBox="1">
          <a:spLocks noChangeArrowheads="1"/>
        </xdr:cNvSpPr>
      </xdr:nvSpPr>
      <xdr:spPr bwMode="auto">
        <a:xfrm>
          <a:off x="120681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444500</xdr:colOff>
      <xdr:row>60</xdr:row>
      <xdr:rowOff>101600</xdr:rowOff>
    </xdr:from>
    <xdr:to>
      <xdr:col>26</xdr:col>
      <xdr:colOff>69850</xdr:colOff>
      <xdr:row>60</xdr:row>
      <xdr:rowOff>101600</xdr:rowOff>
    </xdr:to>
    <xdr:sp macro="" textlink="">
      <xdr:nvSpPr>
        <xdr:cNvPr id="514210" name="Line 304">
          <a:extLst>
            <a:ext uri="{FF2B5EF4-FFF2-40B4-BE49-F238E27FC236}">
              <a16:creationId xmlns:a16="http://schemas.microsoft.com/office/drawing/2014/main" id="{F86AD132-E489-4F58-A2A7-1169AD4C36EE}"/>
            </a:ext>
          </a:extLst>
        </xdr:cNvPr>
        <xdr:cNvSpPr>
          <a:spLocks noChangeShapeType="1"/>
        </xdr:cNvSpPr>
      </xdr:nvSpPr>
      <xdr:spPr bwMode="auto">
        <a:xfrm>
          <a:off x="11760200" y="10007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59</xdr:row>
      <xdr:rowOff>155575</xdr:rowOff>
    </xdr:from>
    <xdr:to>
      <xdr:col>18</xdr:col>
      <xdr:colOff>441325</xdr:colOff>
      <xdr:row>61</xdr:row>
      <xdr:rowOff>22225</xdr:rowOff>
    </xdr:to>
    <xdr:sp macro="" textlink="">
      <xdr:nvSpPr>
        <xdr:cNvPr id="10545" name="Text Box 305">
          <a:extLst>
            <a:ext uri="{FF2B5EF4-FFF2-40B4-BE49-F238E27FC236}">
              <a16:creationId xmlns:a16="http://schemas.microsoft.com/office/drawing/2014/main" id="{21A0C457-F7AF-45A1-A058-1915567EC0FB}"/>
            </a:ext>
          </a:extLst>
        </xdr:cNvPr>
        <xdr:cNvSpPr txBox="1">
          <a:spLocks noChangeArrowheads="1"/>
        </xdr:cNvSpPr>
      </xdr:nvSpPr>
      <xdr:spPr bwMode="auto">
        <a:xfrm>
          <a:off x="12068175"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444500</xdr:colOff>
      <xdr:row>58</xdr:row>
      <xdr:rowOff>44450</xdr:rowOff>
    </xdr:from>
    <xdr:to>
      <xdr:col>26</xdr:col>
      <xdr:colOff>69850</xdr:colOff>
      <xdr:row>58</xdr:row>
      <xdr:rowOff>44450</xdr:rowOff>
    </xdr:to>
    <xdr:sp macro="" textlink="">
      <xdr:nvSpPr>
        <xdr:cNvPr id="514212" name="Line 306">
          <a:extLst>
            <a:ext uri="{FF2B5EF4-FFF2-40B4-BE49-F238E27FC236}">
              <a16:creationId xmlns:a16="http://schemas.microsoft.com/office/drawing/2014/main" id="{49AE388C-B1FF-4D08-82B8-C39E892E9B87}"/>
            </a:ext>
          </a:extLst>
        </xdr:cNvPr>
        <xdr:cNvSpPr>
          <a:spLocks noChangeShapeType="1"/>
        </xdr:cNvSpPr>
      </xdr:nvSpPr>
      <xdr:spPr bwMode="auto">
        <a:xfrm>
          <a:off x="11760200" y="9620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57</xdr:row>
      <xdr:rowOff>98425</xdr:rowOff>
    </xdr:from>
    <xdr:to>
      <xdr:col>18</xdr:col>
      <xdr:colOff>441325</xdr:colOff>
      <xdr:row>58</xdr:row>
      <xdr:rowOff>136525</xdr:rowOff>
    </xdr:to>
    <xdr:sp macro="" textlink="">
      <xdr:nvSpPr>
        <xdr:cNvPr id="10547" name="Text Box 307">
          <a:extLst>
            <a:ext uri="{FF2B5EF4-FFF2-40B4-BE49-F238E27FC236}">
              <a16:creationId xmlns:a16="http://schemas.microsoft.com/office/drawing/2014/main" id="{22309BFE-B89F-420E-AEF1-E312B13127C3}"/>
            </a:ext>
          </a:extLst>
        </xdr:cNvPr>
        <xdr:cNvSpPr txBox="1">
          <a:spLocks noChangeArrowheads="1"/>
        </xdr:cNvSpPr>
      </xdr:nvSpPr>
      <xdr:spPr bwMode="auto">
        <a:xfrm>
          <a:off x="120681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444500</xdr:colOff>
      <xdr:row>55</xdr:row>
      <xdr:rowOff>158750</xdr:rowOff>
    </xdr:from>
    <xdr:to>
      <xdr:col>26</xdr:col>
      <xdr:colOff>69850</xdr:colOff>
      <xdr:row>55</xdr:row>
      <xdr:rowOff>158750</xdr:rowOff>
    </xdr:to>
    <xdr:sp macro="" textlink="">
      <xdr:nvSpPr>
        <xdr:cNvPr id="514214" name="Line 308">
          <a:extLst>
            <a:ext uri="{FF2B5EF4-FFF2-40B4-BE49-F238E27FC236}">
              <a16:creationId xmlns:a16="http://schemas.microsoft.com/office/drawing/2014/main" id="{634D83F5-A6D4-4B89-8EEC-2E1CFE86AD31}"/>
            </a:ext>
          </a:extLst>
        </xdr:cNvPr>
        <xdr:cNvSpPr>
          <a:spLocks noChangeShapeType="1"/>
        </xdr:cNvSpPr>
      </xdr:nvSpPr>
      <xdr:spPr bwMode="auto">
        <a:xfrm>
          <a:off x="11760200" y="92392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55</xdr:row>
      <xdr:rowOff>41275</xdr:rowOff>
    </xdr:from>
    <xdr:to>
      <xdr:col>18</xdr:col>
      <xdr:colOff>441325</xdr:colOff>
      <xdr:row>56</xdr:row>
      <xdr:rowOff>79375</xdr:rowOff>
    </xdr:to>
    <xdr:sp macro="" textlink="">
      <xdr:nvSpPr>
        <xdr:cNvPr id="10549" name="Text Box 309">
          <a:extLst>
            <a:ext uri="{FF2B5EF4-FFF2-40B4-BE49-F238E27FC236}">
              <a16:creationId xmlns:a16="http://schemas.microsoft.com/office/drawing/2014/main" id="{4EC773BB-E8B1-43B5-8062-61C9E059CCFD}"/>
            </a:ext>
          </a:extLst>
        </xdr:cNvPr>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55</xdr:row>
      <xdr:rowOff>158750</xdr:rowOff>
    </xdr:from>
    <xdr:to>
      <xdr:col>26</xdr:col>
      <xdr:colOff>69850</xdr:colOff>
      <xdr:row>70</xdr:row>
      <xdr:rowOff>0</xdr:rowOff>
    </xdr:to>
    <xdr:sp macro="" textlink="">
      <xdr:nvSpPr>
        <xdr:cNvPr id="514216" name="定員管理の状況グラフ枠">
          <a:extLst>
            <a:ext uri="{FF2B5EF4-FFF2-40B4-BE49-F238E27FC236}">
              <a16:creationId xmlns:a16="http://schemas.microsoft.com/office/drawing/2014/main" id="{851FAFE1-2181-4031-8AB8-FB0AC862F4B4}"/>
            </a:ext>
          </a:extLst>
        </xdr:cNvPr>
        <xdr:cNvSpPr>
          <a:spLocks noChangeArrowheads="1"/>
        </xdr:cNvSpPr>
      </xdr:nvSpPr>
      <xdr:spPr bwMode="auto">
        <a:xfrm>
          <a:off x="11760200" y="92392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58</xdr:row>
      <xdr:rowOff>146050</xdr:rowOff>
    </xdr:from>
    <xdr:to>
      <xdr:col>24</xdr:col>
      <xdr:colOff>514350</xdr:colOff>
      <xdr:row>67</xdr:row>
      <xdr:rowOff>25400</xdr:rowOff>
    </xdr:to>
    <xdr:sp macro="" textlink="">
      <xdr:nvSpPr>
        <xdr:cNvPr id="514217" name="Line 311">
          <a:extLst>
            <a:ext uri="{FF2B5EF4-FFF2-40B4-BE49-F238E27FC236}">
              <a16:creationId xmlns:a16="http://schemas.microsoft.com/office/drawing/2014/main" id="{21ADD35F-FBEC-4CC8-9D69-068ABD19978B}"/>
            </a:ext>
          </a:extLst>
        </xdr:cNvPr>
        <xdr:cNvSpPr>
          <a:spLocks noChangeShapeType="1"/>
        </xdr:cNvSpPr>
      </xdr:nvSpPr>
      <xdr:spPr bwMode="auto">
        <a:xfrm flipV="1">
          <a:off x="15601950" y="9721850"/>
          <a:ext cx="0" cy="1365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67</xdr:row>
      <xdr:rowOff>22225</xdr:rowOff>
    </xdr:from>
    <xdr:to>
      <xdr:col>26</xdr:col>
      <xdr:colOff>38100</xdr:colOff>
      <xdr:row>68</xdr:row>
      <xdr:rowOff>60325</xdr:rowOff>
    </xdr:to>
    <xdr:sp macro="" textlink="">
      <xdr:nvSpPr>
        <xdr:cNvPr id="10552" name="定員管理の状況最小値テキスト">
          <a:extLst>
            <a:ext uri="{FF2B5EF4-FFF2-40B4-BE49-F238E27FC236}">
              <a16:creationId xmlns:a16="http://schemas.microsoft.com/office/drawing/2014/main" id="{B90E1AA5-9DD5-46D7-8B25-A7BB4A27C6E1}"/>
            </a:ext>
          </a:extLst>
        </xdr:cNvPr>
        <xdr:cNvSpPr txBox="1">
          <a:spLocks noChangeArrowheads="1"/>
        </xdr:cNvSpPr>
      </xdr:nvSpPr>
      <xdr:spPr bwMode="auto">
        <a:xfrm>
          <a:off x="17106900" y="1151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11.59</a:t>
          </a:r>
        </a:p>
      </xdr:txBody>
    </xdr:sp>
    <xdr:clientData/>
  </xdr:twoCellAnchor>
  <xdr:twoCellAnchor>
    <xdr:from>
      <xdr:col>24</xdr:col>
      <xdr:colOff>425450</xdr:colOff>
      <xdr:row>67</xdr:row>
      <xdr:rowOff>25400</xdr:rowOff>
    </xdr:from>
    <xdr:to>
      <xdr:col>24</xdr:col>
      <xdr:colOff>590550</xdr:colOff>
      <xdr:row>67</xdr:row>
      <xdr:rowOff>25400</xdr:rowOff>
    </xdr:to>
    <xdr:sp macro="" textlink="">
      <xdr:nvSpPr>
        <xdr:cNvPr id="514219" name="Line 313">
          <a:extLst>
            <a:ext uri="{FF2B5EF4-FFF2-40B4-BE49-F238E27FC236}">
              <a16:creationId xmlns:a16="http://schemas.microsoft.com/office/drawing/2014/main" id="{ABAADCB4-3ADD-486F-BC41-44D94D7179D2}"/>
            </a:ext>
          </a:extLst>
        </xdr:cNvPr>
        <xdr:cNvSpPr>
          <a:spLocks noChangeShapeType="1"/>
        </xdr:cNvSpPr>
      </xdr:nvSpPr>
      <xdr:spPr bwMode="auto">
        <a:xfrm>
          <a:off x="15513050" y="110871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57</xdr:row>
      <xdr:rowOff>88900</xdr:rowOff>
    </xdr:from>
    <xdr:to>
      <xdr:col>26</xdr:col>
      <xdr:colOff>38100</xdr:colOff>
      <xdr:row>58</xdr:row>
      <xdr:rowOff>127000</xdr:rowOff>
    </xdr:to>
    <xdr:sp macro="" textlink="">
      <xdr:nvSpPr>
        <xdr:cNvPr id="10554" name="定員管理の状況最大値テキスト">
          <a:extLst>
            <a:ext uri="{FF2B5EF4-FFF2-40B4-BE49-F238E27FC236}">
              <a16:creationId xmlns:a16="http://schemas.microsoft.com/office/drawing/2014/main" id="{73A69821-33C3-4FA2-BDA2-1363DF497227}"/>
            </a:ext>
          </a:extLst>
        </xdr:cNvPr>
        <xdr:cNvSpPr txBox="1">
          <a:spLocks noChangeArrowheads="1"/>
        </xdr:cNvSpPr>
      </xdr:nvSpPr>
      <xdr:spPr bwMode="auto">
        <a:xfrm>
          <a:off x="171069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4.54</a:t>
          </a:r>
        </a:p>
      </xdr:txBody>
    </xdr:sp>
    <xdr:clientData/>
  </xdr:twoCellAnchor>
  <xdr:twoCellAnchor>
    <xdr:from>
      <xdr:col>24</xdr:col>
      <xdr:colOff>425450</xdr:colOff>
      <xdr:row>58</xdr:row>
      <xdr:rowOff>146050</xdr:rowOff>
    </xdr:from>
    <xdr:to>
      <xdr:col>24</xdr:col>
      <xdr:colOff>590550</xdr:colOff>
      <xdr:row>58</xdr:row>
      <xdr:rowOff>146050</xdr:rowOff>
    </xdr:to>
    <xdr:sp macro="" textlink="">
      <xdr:nvSpPr>
        <xdr:cNvPr id="514221" name="Line 315">
          <a:extLst>
            <a:ext uri="{FF2B5EF4-FFF2-40B4-BE49-F238E27FC236}">
              <a16:creationId xmlns:a16="http://schemas.microsoft.com/office/drawing/2014/main" id="{12794ED2-7254-45A1-8973-9BB85D977996}"/>
            </a:ext>
          </a:extLst>
        </xdr:cNvPr>
        <xdr:cNvSpPr>
          <a:spLocks noChangeShapeType="1"/>
        </xdr:cNvSpPr>
      </xdr:nvSpPr>
      <xdr:spPr bwMode="auto">
        <a:xfrm>
          <a:off x="15513050" y="9721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60</xdr:row>
      <xdr:rowOff>146050</xdr:rowOff>
    </xdr:from>
    <xdr:to>
      <xdr:col>24</xdr:col>
      <xdr:colOff>514350</xdr:colOff>
      <xdr:row>61</xdr:row>
      <xdr:rowOff>0</xdr:rowOff>
    </xdr:to>
    <xdr:sp macro="" textlink="">
      <xdr:nvSpPr>
        <xdr:cNvPr id="514222" name="Line 316">
          <a:extLst>
            <a:ext uri="{FF2B5EF4-FFF2-40B4-BE49-F238E27FC236}">
              <a16:creationId xmlns:a16="http://schemas.microsoft.com/office/drawing/2014/main" id="{11449526-6CCB-4759-823D-B02B95190075}"/>
            </a:ext>
          </a:extLst>
        </xdr:cNvPr>
        <xdr:cNvSpPr>
          <a:spLocks noChangeShapeType="1"/>
        </xdr:cNvSpPr>
      </xdr:nvSpPr>
      <xdr:spPr bwMode="auto">
        <a:xfrm>
          <a:off x="14833600" y="100520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61</xdr:row>
      <xdr:rowOff>136525</xdr:rowOff>
    </xdr:from>
    <xdr:to>
      <xdr:col>26</xdr:col>
      <xdr:colOff>38100</xdr:colOff>
      <xdr:row>63</xdr:row>
      <xdr:rowOff>3175</xdr:rowOff>
    </xdr:to>
    <xdr:sp macro="" textlink="">
      <xdr:nvSpPr>
        <xdr:cNvPr id="10557" name="定員管理の状況平均値テキスト">
          <a:extLst>
            <a:ext uri="{FF2B5EF4-FFF2-40B4-BE49-F238E27FC236}">
              <a16:creationId xmlns:a16="http://schemas.microsoft.com/office/drawing/2014/main" id="{E0DB69B6-01ED-43BF-A534-276CB4E00E85}"/>
            </a:ext>
          </a:extLst>
        </xdr:cNvPr>
        <xdr:cNvSpPr txBox="1">
          <a:spLocks noChangeArrowheads="1"/>
        </xdr:cNvSpPr>
      </xdr:nvSpPr>
      <xdr:spPr bwMode="auto">
        <a:xfrm>
          <a:off x="17106900"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7.29</a:t>
          </a:r>
        </a:p>
      </xdr:txBody>
    </xdr:sp>
    <xdr:clientData/>
  </xdr:twoCellAnchor>
  <xdr:twoCellAnchor>
    <xdr:from>
      <xdr:col>24</xdr:col>
      <xdr:colOff>463550</xdr:colOff>
      <xdr:row>61</xdr:row>
      <xdr:rowOff>139700</xdr:rowOff>
    </xdr:from>
    <xdr:to>
      <xdr:col>24</xdr:col>
      <xdr:colOff>558800</xdr:colOff>
      <xdr:row>62</xdr:row>
      <xdr:rowOff>76200</xdr:rowOff>
    </xdr:to>
    <xdr:sp macro="" textlink="">
      <xdr:nvSpPr>
        <xdr:cNvPr id="514224" name="AutoShape 318">
          <a:extLst>
            <a:ext uri="{FF2B5EF4-FFF2-40B4-BE49-F238E27FC236}">
              <a16:creationId xmlns:a16="http://schemas.microsoft.com/office/drawing/2014/main" id="{1F40C82B-7A33-4A7E-87AD-848783ABF169}"/>
            </a:ext>
          </a:extLst>
        </xdr:cNvPr>
        <xdr:cNvSpPr>
          <a:spLocks noChangeArrowheads="1"/>
        </xdr:cNvSpPr>
      </xdr:nvSpPr>
      <xdr:spPr bwMode="auto">
        <a:xfrm>
          <a:off x="15551150" y="102108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60</xdr:row>
      <xdr:rowOff>127000</xdr:rowOff>
    </xdr:from>
    <xdr:to>
      <xdr:col>23</xdr:col>
      <xdr:colOff>374650</xdr:colOff>
      <xdr:row>60</xdr:row>
      <xdr:rowOff>146050</xdr:rowOff>
    </xdr:to>
    <xdr:sp macro="" textlink="">
      <xdr:nvSpPr>
        <xdr:cNvPr id="514225" name="Line 319">
          <a:extLst>
            <a:ext uri="{FF2B5EF4-FFF2-40B4-BE49-F238E27FC236}">
              <a16:creationId xmlns:a16="http://schemas.microsoft.com/office/drawing/2014/main" id="{0B2BB98A-6D70-46E9-8988-0B190B14E563}"/>
            </a:ext>
          </a:extLst>
        </xdr:cNvPr>
        <xdr:cNvSpPr>
          <a:spLocks noChangeShapeType="1"/>
        </xdr:cNvSpPr>
      </xdr:nvSpPr>
      <xdr:spPr bwMode="auto">
        <a:xfrm>
          <a:off x="14014450" y="1003300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62</xdr:row>
      <xdr:rowOff>25400</xdr:rowOff>
    </xdr:from>
    <xdr:to>
      <xdr:col>23</xdr:col>
      <xdr:colOff>419100</xdr:colOff>
      <xdr:row>62</xdr:row>
      <xdr:rowOff>114300</xdr:rowOff>
    </xdr:to>
    <xdr:sp macro="" textlink="">
      <xdr:nvSpPr>
        <xdr:cNvPr id="514226" name="AutoShape 320">
          <a:extLst>
            <a:ext uri="{FF2B5EF4-FFF2-40B4-BE49-F238E27FC236}">
              <a16:creationId xmlns:a16="http://schemas.microsoft.com/office/drawing/2014/main" id="{3826BBE4-60E6-42E6-A64C-53068C5C8A7B}"/>
            </a:ext>
          </a:extLst>
        </xdr:cNvPr>
        <xdr:cNvSpPr>
          <a:spLocks noChangeArrowheads="1"/>
        </xdr:cNvSpPr>
      </xdr:nvSpPr>
      <xdr:spPr bwMode="auto">
        <a:xfrm>
          <a:off x="14782800" y="10261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62</xdr:row>
      <xdr:rowOff>136525</xdr:rowOff>
    </xdr:from>
    <xdr:to>
      <xdr:col>24</xdr:col>
      <xdr:colOff>69850</xdr:colOff>
      <xdr:row>64</xdr:row>
      <xdr:rowOff>3175</xdr:rowOff>
    </xdr:to>
    <xdr:sp macro="" textlink="">
      <xdr:nvSpPr>
        <xdr:cNvPr id="10561" name="Text Box 321">
          <a:extLst>
            <a:ext uri="{FF2B5EF4-FFF2-40B4-BE49-F238E27FC236}">
              <a16:creationId xmlns:a16="http://schemas.microsoft.com/office/drawing/2014/main" id="{9C9FCC2C-4363-4C17-84C5-7BA6BD8B5638}"/>
            </a:ext>
          </a:extLst>
        </xdr:cNvPr>
        <xdr:cNvSpPr txBox="1">
          <a:spLocks noChangeArrowheads="1"/>
        </xdr:cNvSpPr>
      </xdr:nvSpPr>
      <xdr:spPr bwMode="auto">
        <a:xfrm>
          <a:off x="15801975" y="10772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7.55</a:t>
          </a:r>
        </a:p>
      </xdr:txBody>
    </xdr:sp>
    <xdr:clientData/>
  </xdr:twoCellAnchor>
  <xdr:twoCellAnchor>
    <xdr:from>
      <xdr:col>21</xdr:col>
      <xdr:colOff>0</xdr:colOff>
      <xdr:row>60</xdr:row>
      <xdr:rowOff>127000</xdr:rowOff>
    </xdr:from>
    <xdr:to>
      <xdr:col>22</xdr:col>
      <xdr:colOff>184150</xdr:colOff>
      <xdr:row>60</xdr:row>
      <xdr:rowOff>127000</xdr:rowOff>
    </xdr:to>
    <xdr:sp macro="" textlink="">
      <xdr:nvSpPr>
        <xdr:cNvPr id="514228" name="Line 322">
          <a:extLst>
            <a:ext uri="{FF2B5EF4-FFF2-40B4-BE49-F238E27FC236}">
              <a16:creationId xmlns:a16="http://schemas.microsoft.com/office/drawing/2014/main" id="{236E71B6-1AF8-406F-A8CF-16F8006C1661}"/>
            </a:ext>
          </a:extLst>
        </xdr:cNvPr>
        <xdr:cNvSpPr>
          <a:spLocks noChangeShapeType="1"/>
        </xdr:cNvSpPr>
      </xdr:nvSpPr>
      <xdr:spPr bwMode="auto">
        <a:xfrm>
          <a:off x="13201650" y="1003300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62</xdr:row>
      <xdr:rowOff>158750</xdr:rowOff>
    </xdr:from>
    <xdr:to>
      <xdr:col>22</xdr:col>
      <xdr:colOff>234950</xdr:colOff>
      <xdr:row>63</xdr:row>
      <xdr:rowOff>88900</xdr:rowOff>
    </xdr:to>
    <xdr:sp macro="" textlink="">
      <xdr:nvSpPr>
        <xdr:cNvPr id="514229" name="AutoShape 323">
          <a:extLst>
            <a:ext uri="{FF2B5EF4-FFF2-40B4-BE49-F238E27FC236}">
              <a16:creationId xmlns:a16="http://schemas.microsoft.com/office/drawing/2014/main" id="{D1527D0E-041D-4CEF-BD07-E9230669DCF1}"/>
            </a:ext>
          </a:extLst>
        </xdr:cNvPr>
        <xdr:cNvSpPr>
          <a:spLocks noChangeArrowheads="1"/>
        </xdr:cNvSpPr>
      </xdr:nvSpPr>
      <xdr:spPr bwMode="auto">
        <a:xfrm>
          <a:off x="13970000" y="103949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63</xdr:row>
      <xdr:rowOff>98425</xdr:rowOff>
    </xdr:from>
    <xdr:to>
      <xdr:col>22</xdr:col>
      <xdr:colOff>530225</xdr:colOff>
      <xdr:row>64</xdr:row>
      <xdr:rowOff>136525</xdr:rowOff>
    </xdr:to>
    <xdr:sp macro="" textlink="">
      <xdr:nvSpPr>
        <xdr:cNvPr id="10564" name="Text Box 324">
          <a:extLst>
            <a:ext uri="{FF2B5EF4-FFF2-40B4-BE49-F238E27FC236}">
              <a16:creationId xmlns:a16="http://schemas.microsoft.com/office/drawing/2014/main" id="{60338099-BFB3-4AC0-B030-26AFD89F3D73}"/>
            </a:ext>
          </a:extLst>
        </xdr:cNvPr>
        <xdr:cNvSpPr txBox="1">
          <a:spLocks noChangeArrowheads="1"/>
        </xdr:cNvSpPr>
      </xdr:nvSpPr>
      <xdr:spPr bwMode="auto">
        <a:xfrm>
          <a:off x="14906625" y="1090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8.26</a:t>
          </a:r>
        </a:p>
      </xdr:txBody>
    </xdr:sp>
    <xdr:clientData/>
  </xdr:twoCellAnchor>
  <xdr:twoCellAnchor>
    <xdr:from>
      <xdr:col>19</xdr:col>
      <xdr:colOff>444500</xdr:colOff>
      <xdr:row>60</xdr:row>
      <xdr:rowOff>127000</xdr:rowOff>
    </xdr:from>
    <xdr:to>
      <xdr:col>21</xdr:col>
      <xdr:colOff>0</xdr:colOff>
      <xdr:row>60</xdr:row>
      <xdr:rowOff>139700</xdr:rowOff>
    </xdr:to>
    <xdr:sp macro="" textlink="">
      <xdr:nvSpPr>
        <xdr:cNvPr id="514231" name="Line 325">
          <a:extLst>
            <a:ext uri="{FF2B5EF4-FFF2-40B4-BE49-F238E27FC236}">
              <a16:creationId xmlns:a16="http://schemas.microsoft.com/office/drawing/2014/main" id="{2012AA53-9813-40D7-BBB3-B292AF5CF7E8}"/>
            </a:ext>
          </a:extLst>
        </xdr:cNvPr>
        <xdr:cNvSpPr>
          <a:spLocks noChangeShapeType="1"/>
        </xdr:cNvSpPr>
      </xdr:nvSpPr>
      <xdr:spPr bwMode="auto">
        <a:xfrm flipV="1">
          <a:off x="12388850" y="10033000"/>
          <a:ext cx="81280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62</xdr:row>
      <xdr:rowOff>139700</xdr:rowOff>
    </xdr:from>
    <xdr:to>
      <xdr:col>21</xdr:col>
      <xdr:colOff>44450</xdr:colOff>
      <xdr:row>63</xdr:row>
      <xdr:rowOff>63500</xdr:rowOff>
    </xdr:to>
    <xdr:sp macro="" textlink="">
      <xdr:nvSpPr>
        <xdr:cNvPr id="514232" name="AutoShape 326">
          <a:extLst>
            <a:ext uri="{FF2B5EF4-FFF2-40B4-BE49-F238E27FC236}">
              <a16:creationId xmlns:a16="http://schemas.microsoft.com/office/drawing/2014/main" id="{4E201780-621D-4956-9ECF-318B6195FF6C}"/>
            </a:ext>
          </a:extLst>
        </xdr:cNvPr>
        <xdr:cNvSpPr>
          <a:spLocks noChangeArrowheads="1"/>
        </xdr:cNvSpPr>
      </xdr:nvSpPr>
      <xdr:spPr bwMode="auto">
        <a:xfrm>
          <a:off x="13157200" y="103759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63</xdr:row>
      <xdr:rowOff>79375</xdr:rowOff>
    </xdr:from>
    <xdr:to>
      <xdr:col>21</xdr:col>
      <xdr:colOff>349250</xdr:colOff>
      <xdr:row>64</xdr:row>
      <xdr:rowOff>117475</xdr:rowOff>
    </xdr:to>
    <xdr:sp macro="" textlink="">
      <xdr:nvSpPr>
        <xdr:cNvPr id="10567" name="Text Box 327">
          <a:extLst>
            <a:ext uri="{FF2B5EF4-FFF2-40B4-BE49-F238E27FC236}">
              <a16:creationId xmlns:a16="http://schemas.microsoft.com/office/drawing/2014/main" id="{51AE1C4D-8419-476F-9C2F-068EEEFC82FC}"/>
            </a:ext>
          </a:extLst>
        </xdr:cNvPr>
        <xdr:cNvSpPr txBox="1">
          <a:spLocks noChangeArrowheads="1"/>
        </xdr:cNvSpPr>
      </xdr:nvSpPr>
      <xdr:spPr bwMode="auto">
        <a:xfrm>
          <a:off x="14020800" y="1088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8.13</a:t>
          </a:r>
        </a:p>
      </xdr:txBody>
    </xdr:sp>
    <xdr:clientData/>
  </xdr:twoCellAnchor>
  <xdr:twoCellAnchor>
    <xdr:from>
      <xdr:col>19</xdr:col>
      <xdr:colOff>393700</xdr:colOff>
      <xdr:row>62</xdr:row>
      <xdr:rowOff>107950</xdr:rowOff>
    </xdr:from>
    <xdr:to>
      <xdr:col>19</xdr:col>
      <xdr:colOff>488950</xdr:colOff>
      <xdr:row>63</xdr:row>
      <xdr:rowOff>38100</xdr:rowOff>
    </xdr:to>
    <xdr:sp macro="" textlink="">
      <xdr:nvSpPr>
        <xdr:cNvPr id="514234" name="AutoShape 328">
          <a:extLst>
            <a:ext uri="{FF2B5EF4-FFF2-40B4-BE49-F238E27FC236}">
              <a16:creationId xmlns:a16="http://schemas.microsoft.com/office/drawing/2014/main" id="{B2D4825C-6824-477A-9C09-BF2A57643D9F}"/>
            </a:ext>
          </a:extLst>
        </xdr:cNvPr>
        <xdr:cNvSpPr>
          <a:spLocks noChangeArrowheads="1"/>
        </xdr:cNvSpPr>
      </xdr:nvSpPr>
      <xdr:spPr bwMode="auto">
        <a:xfrm>
          <a:off x="12338050" y="10344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63</xdr:row>
      <xdr:rowOff>57150</xdr:rowOff>
    </xdr:from>
    <xdr:to>
      <xdr:col>20</xdr:col>
      <xdr:colOff>161925</xdr:colOff>
      <xdr:row>64</xdr:row>
      <xdr:rowOff>88900</xdr:rowOff>
    </xdr:to>
    <xdr:sp macro="" textlink="">
      <xdr:nvSpPr>
        <xdr:cNvPr id="10569" name="Text Box 329">
          <a:extLst>
            <a:ext uri="{FF2B5EF4-FFF2-40B4-BE49-F238E27FC236}">
              <a16:creationId xmlns:a16="http://schemas.microsoft.com/office/drawing/2014/main" id="{D14E7E5C-1902-4B3E-AEEC-97483827F0D3}"/>
            </a:ext>
          </a:extLst>
        </xdr:cNvPr>
        <xdr:cNvSpPr txBox="1">
          <a:spLocks noChangeArrowheads="1"/>
        </xdr:cNvSpPr>
      </xdr:nvSpPr>
      <xdr:spPr bwMode="auto">
        <a:xfrm>
          <a:off x="13134975" y="1085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7.98</a:t>
          </a:r>
        </a:p>
      </xdr:txBody>
    </xdr:sp>
    <xdr:clientData/>
  </xdr:twoCellAnchor>
  <xdr:twoCellAnchor editAs="oneCell">
    <xdr:from>
      <xdr:col>24</xdr:col>
      <xdr:colOff>409575</xdr:colOff>
      <xdr:row>70</xdr:row>
      <xdr:rowOff>60325</xdr:rowOff>
    </xdr:from>
    <xdr:to>
      <xdr:col>25</xdr:col>
      <xdr:colOff>479425</xdr:colOff>
      <xdr:row>71</xdr:row>
      <xdr:rowOff>98425</xdr:rowOff>
    </xdr:to>
    <xdr:sp macro="" textlink="">
      <xdr:nvSpPr>
        <xdr:cNvPr id="10570" name="Text Box 330">
          <a:extLst>
            <a:ext uri="{FF2B5EF4-FFF2-40B4-BE49-F238E27FC236}">
              <a16:creationId xmlns:a16="http://schemas.microsoft.com/office/drawing/2014/main" id="{E86F62FF-849B-4943-951A-01FBFEE9484F}"/>
            </a:ext>
          </a:extLst>
        </xdr:cNvPr>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70</xdr:row>
      <xdr:rowOff>60325</xdr:rowOff>
    </xdr:from>
    <xdr:to>
      <xdr:col>24</xdr:col>
      <xdr:colOff>339725</xdr:colOff>
      <xdr:row>71</xdr:row>
      <xdr:rowOff>98425</xdr:rowOff>
    </xdr:to>
    <xdr:sp macro="" textlink="">
      <xdr:nvSpPr>
        <xdr:cNvPr id="10571" name="Text Box 331">
          <a:extLst>
            <a:ext uri="{FF2B5EF4-FFF2-40B4-BE49-F238E27FC236}">
              <a16:creationId xmlns:a16="http://schemas.microsoft.com/office/drawing/2014/main" id="{73B5076B-3340-4122-B400-DB4E0F63998A}"/>
            </a:ext>
          </a:extLst>
        </xdr:cNvPr>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70</xdr:row>
      <xdr:rowOff>60325</xdr:rowOff>
    </xdr:from>
    <xdr:to>
      <xdr:col>23</xdr:col>
      <xdr:colOff>142875</xdr:colOff>
      <xdr:row>71</xdr:row>
      <xdr:rowOff>98425</xdr:rowOff>
    </xdr:to>
    <xdr:sp macro="" textlink="">
      <xdr:nvSpPr>
        <xdr:cNvPr id="10572" name="Text Box 332">
          <a:extLst>
            <a:ext uri="{FF2B5EF4-FFF2-40B4-BE49-F238E27FC236}">
              <a16:creationId xmlns:a16="http://schemas.microsoft.com/office/drawing/2014/main" id="{B02EBD97-A59D-4301-9129-75AFF301DD83}"/>
            </a:ext>
          </a:extLst>
        </xdr:cNvPr>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70</xdr:row>
      <xdr:rowOff>60325</xdr:rowOff>
    </xdr:from>
    <xdr:to>
      <xdr:col>21</xdr:col>
      <xdr:colOff>590550</xdr:colOff>
      <xdr:row>71</xdr:row>
      <xdr:rowOff>98425</xdr:rowOff>
    </xdr:to>
    <xdr:sp macro="" textlink="">
      <xdr:nvSpPr>
        <xdr:cNvPr id="10573" name="Text Box 333">
          <a:extLst>
            <a:ext uri="{FF2B5EF4-FFF2-40B4-BE49-F238E27FC236}">
              <a16:creationId xmlns:a16="http://schemas.microsoft.com/office/drawing/2014/main" id="{7EB1BDFD-E5C2-4817-8A4F-DA751934F14F}"/>
            </a:ext>
          </a:extLst>
        </xdr:cNvPr>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70</xdr:row>
      <xdr:rowOff>60325</xdr:rowOff>
    </xdr:from>
    <xdr:to>
      <xdr:col>20</xdr:col>
      <xdr:colOff>409575</xdr:colOff>
      <xdr:row>71</xdr:row>
      <xdr:rowOff>98425</xdr:rowOff>
    </xdr:to>
    <xdr:sp macro="" textlink="">
      <xdr:nvSpPr>
        <xdr:cNvPr id="10574" name="Text Box 334">
          <a:extLst>
            <a:ext uri="{FF2B5EF4-FFF2-40B4-BE49-F238E27FC236}">
              <a16:creationId xmlns:a16="http://schemas.microsoft.com/office/drawing/2014/main" id="{E3150C45-8E9B-4B9D-9D7E-A45D2816DD3A}"/>
            </a:ext>
          </a:extLst>
        </xdr:cNvPr>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60</xdr:row>
      <xdr:rowOff>107950</xdr:rowOff>
    </xdr:from>
    <xdr:to>
      <xdr:col>24</xdr:col>
      <xdr:colOff>558800</xdr:colOff>
      <xdr:row>61</xdr:row>
      <xdr:rowOff>44450</xdr:rowOff>
    </xdr:to>
    <xdr:sp macro="" textlink="">
      <xdr:nvSpPr>
        <xdr:cNvPr id="514241" name="Oval 335">
          <a:extLst>
            <a:ext uri="{FF2B5EF4-FFF2-40B4-BE49-F238E27FC236}">
              <a16:creationId xmlns:a16="http://schemas.microsoft.com/office/drawing/2014/main" id="{A579F44D-551A-4874-A6B2-FC09108A887F}"/>
            </a:ext>
          </a:extLst>
        </xdr:cNvPr>
        <xdr:cNvSpPr>
          <a:spLocks noChangeArrowheads="1"/>
        </xdr:cNvSpPr>
      </xdr:nvSpPr>
      <xdr:spPr bwMode="auto">
        <a:xfrm>
          <a:off x="15551150" y="10013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59</xdr:row>
      <xdr:rowOff>155575</xdr:rowOff>
    </xdr:from>
    <xdr:to>
      <xdr:col>26</xdr:col>
      <xdr:colOff>38100</xdr:colOff>
      <xdr:row>61</xdr:row>
      <xdr:rowOff>22225</xdr:rowOff>
    </xdr:to>
    <xdr:sp macro="" textlink="">
      <xdr:nvSpPr>
        <xdr:cNvPr id="10576" name="定員管理の状況該当値テキスト">
          <a:extLst>
            <a:ext uri="{FF2B5EF4-FFF2-40B4-BE49-F238E27FC236}">
              <a16:creationId xmlns:a16="http://schemas.microsoft.com/office/drawing/2014/main" id="{67E07126-BD50-477A-9E91-70D6C4193917}"/>
            </a:ext>
          </a:extLst>
        </xdr:cNvPr>
        <xdr:cNvSpPr txBox="1">
          <a:spLocks noChangeArrowheads="1"/>
        </xdr:cNvSpPr>
      </xdr:nvSpPr>
      <xdr:spPr bwMode="auto">
        <a:xfrm>
          <a:off x="1710690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6.31</a:t>
          </a:r>
        </a:p>
      </xdr:txBody>
    </xdr:sp>
    <xdr:clientData/>
  </xdr:twoCellAnchor>
  <xdr:twoCellAnchor>
    <xdr:from>
      <xdr:col>23</xdr:col>
      <xdr:colOff>323850</xdr:colOff>
      <xdr:row>60</xdr:row>
      <xdr:rowOff>88900</xdr:rowOff>
    </xdr:from>
    <xdr:to>
      <xdr:col>23</xdr:col>
      <xdr:colOff>419100</xdr:colOff>
      <xdr:row>61</xdr:row>
      <xdr:rowOff>25400</xdr:rowOff>
    </xdr:to>
    <xdr:sp macro="" textlink="">
      <xdr:nvSpPr>
        <xdr:cNvPr id="514243" name="Oval 337">
          <a:extLst>
            <a:ext uri="{FF2B5EF4-FFF2-40B4-BE49-F238E27FC236}">
              <a16:creationId xmlns:a16="http://schemas.microsoft.com/office/drawing/2014/main" id="{F89A73FD-6B03-4670-B25D-4B6410871565}"/>
            </a:ext>
          </a:extLst>
        </xdr:cNvPr>
        <xdr:cNvSpPr>
          <a:spLocks noChangeArrowheads="1"/>
        </xdr:cNvSpPr>
      </xdr:nvSpPr>
      <xdr:spPr bwMode="auto">
        <a:xfrm>
          <a:off x="14782800" y="99949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59</xdr:row>
      <xdr:rowOff>60325</xdr:rowOff>
    </xdr:from>
    <xdr:to>
      <xdr:col>24</xdr:col>
      <xdr:colOff>69850</xdr:colOff>
      <xdr:row>60</xdr:row>
      <xdr:rowOff>98425</xdr:rowOff>
    </xdr:to>
    <xdr:sp macro="" textlink="">
      <xdr:nvSpPr>
        <xdr:cNvPr id="10578" name="Text Box 338">
          <a:extLst>
            <a:ext uri="{FF2B5EF4-FFF2-40B4-BE49-F238E27FC236}">
              <a16:creationId xmlns:a16="http://schemas.microsoft.com/office/drawing/2014/main" id="{CE409B94-0D62-4EBA-B4B8-2D5E9B0F44F4}"/>
            </a:ext>
          </a:extLst>
        </xdr:cNvPr>
        <xdr:cNvSpPr txBox="1">
          <a:spLocks noChangeArrowheads="1"/>
        </xdr:cNvSpPr>
      </xdr:nvSpPr>
      <xdr:spPr bwMode="auto">
        <a:xfrm>
          <a:off x="15801975" y="10182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6.22</a:t>
          </a:r>
        </a:p>
      </xdr:txBody>
    </xdr:sp>
    <xdr:clientData/>
  </xdr:twoCellAnchor>
  <xdr:twoCellAnchor>
    <xdr:from>
      <xdr:col>22</xdr:col>
      <xdr:colOff>139700</xdr:colOff>
      <xdr:row>60</xdr:row>
      <xdr:rowOff>82550</xdr:rowOff>
    </xdr:from>
    <xdr:to>
      <xdr:col>22</xdr:col>
      <xdr:colOff>234950</xdr:colOff>
      <xdr:row>61</xdr:row>
      <xdr:rowOff>19050</xdr:rowOff>
    </xdr:to>
    <xdr:sp macro="" textlink="">
      <xdr:nvSpPr>
        <xdr:cNvPr id="514245" name="Oval 339">
          <a:extLst>
            <a:ext uri="{FF2B5EF4-FFF2-40B4-BE49-F238E27FC236}">
              <a16:creationId xmlns:a16="http://schemas.microsoft.com/office/drawing/2014/main" id="{85584CC5-9FBA-4A26-87DA-E839467796A4}"/>
            </a:ext>
          </a:extLst>
        </xdr:cNvPr>
        <xdr:cNvSpPr>
          <a:spLocks noChangeArrowheads="1"/>
        </xdr:cNvSpPr>
      </xdr:nvSpPr>
      <xdr:spPr bwMode="auto">
        <a:xfrm>
          <a:off x="13970000" y="9988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59</xdr:row>
      <xdr:rowOff>57150</xdr:rowOff>
    </xdr:from>
    <xdr:to>
      <xdr:col>22</xdr:col>
      <xdr:colOff>530225</xdr:colOff>
      <xdr:row>60</xdr:row>
      <xdr:rowOff>88900</xdr:rowOff>
    </xdr:to>
    <xdr:sp macro="" textlink="">
      <xdr:nvSpPr>
        <xdr:cNvPr id="10580" name="Text Box 340">
          <a:extLst>
            <a:ext uri="{FF2B5EF4-FFF2-40B4-BE49-F238E27FC236}">
              <a16:creationId xmlns:a16="http://schemas.microsoft.com/office/drawing/2014/main" id="{0BC6E6F5-04D6-4020-B120-DFB4414E6425}"/>
            </a:ext>
          </a:extLst>
        </xdr:cNvPr>
        <xdr:cNvSpPr txBox="1">
          <a:spLocks noChangeArrowheads="1"/>
        </xdr:cNvSpPr>
      </xdr:nvSpPr>
      <xdr:spPr bwMode="auto">
        <a:xfrm>
          <a:off x="14906625" y="1017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6.16</a:t>
          </a:r>
        </a:p>
      </xdr:txBody>
    </xdr:sp>
    <xdr:clientData/>
  </xdr:twoCellAnchor>
  <xdr:twoCellAnchor>
    <xdr:from>
      <xdr:col>20</xdr:col>
      <xdr:colOff>584200</xdr:colOff>
      <xdr:row>60</xdr:row>
      <xdr:rowOff>82550</xdr:rowOff>
    </xdr:from>
    <xdr:to>
      <xdr:col>21</xdr:col>
      <xdr:colOff>44450</xdr:colOff>
      <xdr:row>61</xdr:row>
      <xdr:rowOff>6350</xdr:rowOff>
    </xdr:to>
    <xdr:sp macro="" textlink="">
      <xdr:nvSpPr>
        <xdr:cNvPr id="514247" name="Oval 341">
          <a:extLst>
            <a:ext uri="{FF2B5EF4-FFF2-40B4-BE49-F238E27FC236}">
              <a16:creationId xmlns:a16="http://schemas.microsoft.com/office/drawing/2014/main" id="{FB7C072B-F777-45E1-A5A1-8E4B8B17922A}"/>
            </a:ext>
          </a:extLst>
        </xdr:cNvPr>
        <xdr:cNvSpPr>
          <a:spLocks noChangeArrowheads="1"/>
        </xdr:cNvSpPr>
      </xdr:nvSpPr>
      <xdr:spPr bwMode="auto">
        <a:xfrm>
          <a:off x="13157200" y="99885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59</xdr:row>
      <xdr:rowOff>41275</xdr:rowOff>
    </xdr:from>
    <xdr:to>
      <xdr:col>21</xdr:col>
      <xdr:colOff>349250</xdr:colOff>
      <xdr:row>60</xdr:row>
      <xdr:rowOff>79375</xdr:rowOff>
    </xdr:to>
    <xdr:sp macro="" textlink="">
      <xdr:nvSpPr>
        <xdr:cNvPr id="10582" name="Text Box 342">
          <a:extLst>
            <a:ext uri="{FF2B5EF4-FFF2-40B4-BE49-F238E27FC236}">
              <a16:creationId xmlns:a16="http://schemas.microsoft.com/office/drawing/2014/main" id="{048619B7-8AB9-4F3B-838A-BFFDEA3908EE}"/>
            </a:ext>
          </a:extLst>
        </xdr:cNvPr>
        <xdr:cNvSpPr txBox="1">
          <a:spLocks noChangeArrowheads="1"/>
        </xdr:cNvSpPr>
      </xdr:nvSpPr>
      <xdr:spPr bwMode="auto">
        <a:xfrm>
          <a:off x="14020800"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6.14</a:t>
          </a:r>
        </a:p>
      </xdr:txBody>
    </xdr:sp>
    <xdr:clientData/>
  </xdr:twoCellAnchor>
  <xdr:twoCellAnchor>
    <xdr:from>
      <xdr:col>19</xdr:col>
      <xdr:colOff>393700</xdr:colOff>
      <xdr:row>60</xdr:row>
      <xdr:rowOff>88900</xdr:rowOff>
    </xdr:from>
    <xdr:to>
      <xdr:col>19</xdr:col>
      <xdr:colOff>488950</xdr:colOff>
      <xdr:row>61</xdr:row>
      <xdr:rowOff>19050</xdr:rowOff>
    </xdr:to>
    <xdr:sp macro="" textlink="">
      <xdr:nvSpPr>
        <xdr:cNvPr id="514249" name="Oval 343">
          <a:extLst>
            <a:ext uri="{FF2B5EF4-FFF2-40B4-BE49-F238E27FC236}">
              <a16:creationId xmlns:a16="http://schemas.microsoft.com/office/drawing/2014/main" id="{E7A2625E-59A2-4593-BD11-FD741FB88BC1}"/>
            </a:ext>
          </a:extLst>
        </xdr:cNvPr>
        <xdr:cNvSpPr>
          <a:spLocks noChangeArrowheads="1"/>
        </xdr:cNvSpPr>
      </xdr:nvSpPr>
      <xdr:spPr bwMode="auto">
        <a:xfrm>
          <a:off x="12338050" y="9994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59</xdr:row>
      <xdr:rowOff>57150</xdr:rowOff>
    </xdr:from>
    <xdr:to>
      <xdr:col>20</xdr:col>
      <xdr:colOff>161925</xdr:colOff>
      <xdr:row>60</xdr:row>
      <xdr:rowOff>88900</xdr:rowOff>
    </xdr:to>
    <xdr:sp macro="" textlink="">
      <xdr:nvSpPr>
        <xdr:cNvPr id="10584" name="Text Box 344">
          <a:extLst>
            <a:ext uri="{FF2B5EF4-FFF2-40B4-BE49-F238E27FC236}">
              <a16:creationId xmlns:a16="http://schemas.microsoft.com/office/drawing/2014/main" id="{93136E56-EE46-4E5B-86BD-C2FD950809FB}"/>
            </a:ext>
          </a:extLst>
        </xdr:cNvPr>
        <xdr:cNvSpPr txBox="1">
          <a:spLocks noChangeArrowheads="1"/>
        </xdr:cNvSpPr>
      </xdr:nvSpPr>
      <xdr:spPr bwMode="auto">
        <a:xfrm>
          <a:off x="13134975" y="1017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6.18</a:t>
          </a:r>
        </a:p>
      </xdr:txBody>
    </xdr:sp>
    <xdr:clientData/>
  </xdr:twoCellAnchor>
  <xdr:twoCellAnchor>
    <xdr:from>
      <xdr:col>18</xdr:col>
      <xdr:colOff>441325</xdr:colOff>
      <xdr:row>29</xdr:row>
      <xdr:rowOff>41275</xdr:rowOff>
    </xdr:from>
    <xdr:to>
      <xdr:col>26</xdr:col>
      <xdr:colOff>69876</xdr:colOff>
      <xdr:row>31</xdr:row>
      <xdr:rowOff>19118</xdr:rowOff>
    </xdr:to>
    <xdr:sp macro="" textlink="">
      <xdr:nvSpPr>
        <xdr:cNvPr id="10585" name="Rectangle 345">
          <a:extLst>
            <a:ext uri="{FF2B5EF4-FFF2-40B4-BE49-F238E27FC236}">
              <a16:creationId xmlns:a16="http://schemas.microsoft.com/office/drawing/2014/main" id="{B5C02D3F-F20B-4F1E-9FBF-3E864C5F9168}"/>
            </a:ext>
          </a:extLst>
        </xdr:cNvPr>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349250</xdr:colOff>
      <xdr:row>31</xdr:row>
      <xdr:rowOff>60325</xdr:rowOff>
    </xdr:from>
    <xdr:to>
      <xdr:col>22</xdr:col>
      <xdr:colOff>511217</xdr:colOff>
      <xdr:row>32</xdr:row>
      <xdr:rowOff>117475</xdr:rowOff>
    </xdr:to>
    <xdr:sp macro="" textlink="">
      <xdr:nvSpPr>
        <xdr:cNvPr id="10586" name="Text Box 346">
          <a:extLst>
            <a:ext uri="{FF2B5EF4-FFF2-40B4-BE49-F238E27FC236}">
              <a16:creationId xmlns:a16="http://schemas.microsoft.com/office/drawing/2014/main" id="{76F192FF-435D-4B68-9334-283DE883D194}"/>
            </a:ext>
          </a:extLst>
        </xdr:cNvPr>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0</xdr:colOff>
      <xdr:row>31</xdr:row>
      <xdr:rowOff>41275</xdr:rowOff>
    </xdr:from>
    <xdr:to>
      <xdr:col>24</xdr:col>
      <xdr:colOff>171450</xdr:colOff>
      <xdr:row>32</xdr:row>
      <xdr:rowOff>146050</xdr:rowOff>
    </xdr:to>
    <xdr:sp macro="" textlink="">
      <xdr:nvSpPr>
        <xdr:cNvPr id="10587" name="Text Box 347">
          <a:extLst>
            <a:ext uri="{FF2B5EF4-FFF2-40B4-BE49-F238E27FC236}">
              <a16:creationId xmlns:a16="http://schemas.microsoft.com/office/drawing/2014/main" id="{AA7DA3E5-85FC-4708-B553-AF67E8BFB3A9}"/>
            </a:ext>
          </a:extLst>
        </xdr:cNvPr>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[15.1%]</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30</xdr:row>
      <xdr:rowOff>117475</xdr:rowOff>
    </xdr:from>
    <xdr:to>
      <xdr:col>28</xdr:col>
      <xdr:colOff>269875</xdr:colOff>
      <xdr:row>32</xdr:row>
      <xdr:rowOff>38184</xdr:rowOff>
    </xdr:to>
    <xdr:sp macro="" textlink="">
      <xdr:nvSpPr>
        <xdr:cNvPr id="10588" name="Rectangle 348">
          <a:extLst>
            <a:ext uri="{FF2B5EF4-FFF2-40B4-BE49-F238E27FC236}">
              <a16:creationId xmlns:a16="http://schemas.microsoft.com/office/drawing/2014/main" id="{00F13398-D157-4875-B70D-5C74FEBD082C}"/>
            </a:ext>
          </a:extLst>
        </xdr:cNvPr>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31</xdr:row>
      <xdr:rowOff>136525</xdr:rowOff>
    </xdr:from>
    <xdr:to>
      <xdr:col>28</xdr:col>
      <xdr:colOff>269875</xdr:colOff>
      <xdr:row>33</xdr:row>
      <xdr:rowOff>57234</xdr:rowOff>
    </xdr:to>
    <xdr:sp macro="" textlink="">
      <xdr:nvSpPr>
        <xdr:cNvPr id="10589" name="Rectangle 349">
          <a:extLst>
            <a:ext uri="{FF2B5EF4-FFF2-40B4-BE49-F238E27FC236}">
              <a16:creationId xmlns:a16="http://schemas.microsoft.com/office/drawing/2014/main" id="{FDD88047-9E6D-4144-B9C2-4120E2837D05}"/>
            </a:ext>
          </a:extLst>
        </xdr:cNvPr>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21/23</a:t>
          </a:r>
        </a:p>
      </xdr:txBody>
    </xdr:sp>
    <xdr:clientData/>
  </xdr:twoCellAnchor>
  <xdr:twoCellAnchor>
    <xdr:from>
      <xdr:col>28</xdr:col>
      <xdr:colOff>387350</xdr:colOff>
      <xdr:row>30</xdr:row>
      <xdr:rowOff>117475</xdr:rowOff>
    </xdr:from>
    <xdr:to>
      <xdr:col>30</xdr:col>
      <xdr:colOff>282575</xdr:colOff>
      <xdr:row>32</xdr:row>
      <xdr:rowOff>38184</xdr:rowOff>
    </xdr:to>
    <xdr:sp macro="" textlink="">
      <xdr:nvSpPr>
        <xdr:cNvPr id="10590" name="Rectangle 350">
          <a:extLst>
            <a:ext uri="{FF2B5EF4-FFF2-40B4-BE49-F238E27FC236}">
              <a16:creationId xmlns:a16="http://schemas.microsoft.com/office/drawing/2014/main" id="{4C382AC1-73DC-4BAD-BCF8-988F473678D7}"/>
            </a:ext>
          </a:extLst>
        </xdr:cNvPr>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31</xdr:row>
      <xdr:rowOff>136525</xdr:rowOff>
    </xdr:from>
    <xdr:to>
      <xdr:col>30</xdr:col>
      <xdr:colOff>282575</xdr:colOff>
      <xdr:row>33</xdr:row>
      <xdr:rowOff>57234</xdr:rowOff>
    </xdr:to>
    <xdr:sp macro="" textlink="">
      <xdr:nvSpPr>
        <xdr:cNvPr id="10591" name="Rectangle 351">
          <a:extLst>
            <a:ext uri="{FF2B5EF4-FFF2-40B4-BE49-F238E27FC236}">
              <a16:creationId xmlns:a16="http://schemas.microsoft.com/office/drawing/2014/main" id="{AF64F9C7-D5B4-4995-AA64-D807810DAFDD}"/>
            </a:ext>
          </a:extLst>
        </xdr:cNvPr>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9.2</a:t>
          </a:r>
        </a:p>
      </xdr:txBody>
    </xdr:sp>
    <xdr:clientData/>
  </xdr:twoCellAnchor>
  <xdr:twoCellAnchor>
    <xdr:from>
      <xdr:col>30</xdr:col>
      <xdr:colOff>460375</xdr:colOff>
      <xdr:row>30</xdr:row>
      <xdr:rowOff>117475</xdr:rowOff>
    </xdr:from>
    <xdr:to>
      <xdr:col>32</xdr:col>
      <xdr:colOff>371475</xdr:colOff>
      <xdr:row>32</xdr:row>
      <xdr:rowOff>38184</xdr:rowOff>
    </xdr:to>
    <xdr:sp macro="" textlink="">
      <xdr:nvSpPr>
        <xdr:cNvPr id="10592" name="Rectangle 352">
          <a:extLst>
            <a:ext uri="{FF2B5EF4-FFF2-40B4-BE49-F238E27FC236}">
              <a16:creationId xmlns:a16="http://schemas.microsoft.com/office/drawing/2014/main" id="{8D7C42A5-9401-410A-B0AF-385ECC1AB9F0}"/>
            </a:ext>
          </a:extLst>
        </xdr:cNvPr>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30</xdr:col>
      <xdr:colOff>460375</xdr:colOff>
      <xdr:row>31</xdr:row>
      <xdr:rowOff>136525</xdr:rowOff>
    </xdr:from>
    <xdr:to>
      <xdr:col>32</xdr:col>
      <xdr:colOff>371475</xdr:colOff>
      <xdr:row>33</xdr:row>
      <xdr:rowOff>57234</xdr:rowOff>
    </xdr:to>
    <xdr:sp macro="" textlink="">
      <xdr:nvSpPr>
        <xdr:cNvPr id="10593" name="Rectangle 353">
          <a:extLst>
            <a:ext uri="{FF2B5EF4-FFF2-40B4-BE49-F238E27FC236}">
              <a16:creationId xmlns:a16="http://schemas.microsoft.com/office/drawing/2014/main" id="{E0960C49-2817-4328-8A50-54C0E7CB41CD}"/>
            </a:ext>
          </a:extLst>
        </xdr:cNvPr>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10.6</a:t>
          </a:r>
        </a:p>
      </xdr:txBody>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514260" name="Rectangle 354">
          <a:extLst>
            <a:ext uri="{FF2B5EF4-FFF2-40B4-BE49-F238E27FC236}">
              <a16:creationId xmlns:a16="http://schemas.microsoft.com/office/drawing/2014/main" id="{C5FE8C83-78D1-43EB-A389-A378C2DF69B1}"/>
            </a:ext>
          </a:extLst>
        </xdr:cNvPr>
        <xdr:cNvSpPr>
          <a:spLocks noChangeArrowheads="1"/>
        </xdr:cNvSpPr>
      </xdr:nvSpPr>
      <xdr:spPr bwMode="auto">
        <a:xfrm>
          <a:off x="11760200" y="55689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33</xdr:row>
      <xdr:rowOff>120650</xdr:rowOff>
    </xdr:from>
    <xdr:to>
      <xdr:col>35</xdr:col>
      <xdr:colOff>114300</xdr:colOff>
      <xdr:row>47</xdr:row>
      <xdr:rowOff>127000</xdr:rowOff>
    </xdr:to>
    <xdr:sp macro="" textlink="">
      <xdr:nvSpPr>
        <xdr:cNvPr id="514261" name="Rectangle 355">
          <a:extLst>
            <a:ext uri="{FF2B5EF4-FFF2-40B4-BE49-F238E27FC236}">
              <a16:creationId xmlns:a16="http://schemas.microsoft.com/office/drawing/2014/main" id="{9EDAFA95-A504-40C7-AF01-01D48513E899}"/>
            </a:ext>
          </a:extLst>
        </xdr:cNvPr>
        <xdr:cNvSpPr>
          <a:spLocks noChangeArrowheads="1"/>
        </xdr:cNvSpPr>
      </xdr:nvSpPr>
      <xdr:spPr bwMode="auto">
        <a:xfrm>
          <a:off x="16586200" y="55689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33</xdr:row>
      <xdr:rowOff>117475</xdr:rowOff>
    </xdr:from>
    <xdr:to>
      <xdr:col>31</xdr:col>
      <xdr:colOff>590550</xdr:colOff>
      <xdr:row>35</xdr:row>
      <xdr:rowOff>22225</xdr:rowOff>
    </xdr:to>
    <xdr:sp macro="" textlink="">
      <xdr:nvSpPr>
        <xdr:cNvPr id="10596" name="Rectangle 356">
          <a:extLst>
            <a:ext uri="{FF2B5EF4-FFF2-40B4-BE49-F238E27FC236}">
              <a16:creationId xmlns:a16="http://schemas.microsoft.com/office/drawing/2014/main" id="{8AAEF5F5-8E2E-437C-A83B-EF347FB93DA0}"/>
            </a:ext>
          </a:extLst>
        </xdr:cNvPr>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352425</xdr:colOff>
      <xdr:row>35</xdr:row>
      <xdr:rowOff>88900</xdr:rowOff>
    </xdr:from>
    <xdr:to>
      <xdr:col>35</xdr:col>
      <xdr:colOff>23</xdr:colOff>
      <xdr:row>47</xdr:row>
      <xdr:rowOff>60325</xdr:rowOff>
    </xdr:to>
    <xdr:sp macro="" textlink="" fLocksText="0">
      <xdr:nvSpPr>
        <xdr:cNvPr id="10597" name="Text Box 357">
          <a:extLst>
            <a:ext uri="{FF2B5EF4-FFF2-40B4-BE49-F238E27FC236}">
              <a16:creationId xmlns:a16="http://schemas.microsoft.com/office/drawing/2014/main" id="{7F7DAA85-AE0B-4ED7-9809-509C979F314D}"/>
            </a:ext>
          </a:extLst>
        </xdr:cNvPr>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600"/>
            </a:lnSpc>
            <a:defRPr sz="1000"/>
          </a:pPr>
          <a:r>
            <a:rPr lang="ja-JP" altLang="en-US" sz="1300" b="0" i="0" u="none" strike="noStrike" baseline="0">
              <a:solidFill>
                <a:srgbClr val="000000"/>
              </a:solidFill>
              <a:latin typeface="ＭＳ Ｐゴシック"/>
              <a:ea typeface="+mn-ea"/>
            </a:rPr>
            <a:t>　普通会計において、元金償還額を上回らない地方債の発行を行ってきたこと、また一部事務組合で借り入れた地方債の償還が終了したことにより、元利償還金が減少してきたため、前年度と比較し</a:t>
          </a:r>
          <a:r>
            <a:rPr lang="en-US" altLang="ja-JP" sz="1300" b="0" i="0" u="none" strike="noStrike" baseline="0">
              <a:solidFill>
                <a:srgbClr val="000000"/>
              </a:solidFill>
              <a:latin typeface="ＭＳ Ｐゴシック"/>
              <a:ea typeface="+mn-ea"/>
            </a:rPr>
            <a:t>0.3</a:t>
          </a:r>
          <a:r>
            <a:rPr lang="ja-JP" altLang="en-US" sz="1300" b="0" i="0" u="none" strike="noStrike" baseline="0">
              <a:solidFill>
                <a:srgbClr val="000000"/>
              </a:solidFill>
              <a:latin typeface="ＭＳ Ｐゴシック"/>
              <a:ea typeface="+mn-ea"/>
            </a:rPr>
            <a:t>ポイント低下した。</a:t>
          </a:r>
          <a:endParaRPr lang="en-US" altLang="ja-JP" sz="1300" b="0" i="0" u="none" strike="noStrike" baseline="0">
            <a:solidFill>
              <a:srgbClr val="000000"/>
            </a:solidFill>
            <a:latin typeface="ＭＳ Ｐゴシック"/>
            <a:ea typeface="+mn-ea"/>
          </a:endParaRPr>
        </a:p>
        <a:p>
          <a:pPr algn="l" rtl="0">
            <a:lnSpc>
              <a:spcPts val="1500"/>
            </a:lnSpc>
            <a:defRPr sz="1000"/>
          </a:pPr>
          <a:r>
            <a:rPr lang="ja-JP" altLang="en-US" sz="1300" b="0" i="0" u="none" strike="noStrike" baseline="0">
              <a:solidFill>
                <a:srgbClr val="000000"/>
              </a:solidFill>
              <a:latin typeface="ＭＳ Ｐゴシック"/>
              <a:ea typeface="+mn-ea"/>
            </a:rPr>
            <a:t>　本年度をもって公共用地先行取得に係る起債償還が終了するが、</a:t>
          </a:r>
          <a:r>
            <a:rPr lang="ja-JP" altLang="ja-JP" sz="1300" b="0" i="0" baseline="0">
              <a:effectLst/>
              <a:latin typeface="+mn-lt"/>
              <a:ea typeface="+mn-ea"/>
              <a:cs typeface="+mn-cs"/>
            </a:rPr>
            <a:t>今後、津波避難タワー設置などの「津波防災まちづくり」に係るハード整備に伴い地方債の借入が増加</a:t>
          </a:r>
          <a:r>
            <a:rPr lang="ja-JP" altLang="en-US" sz="1300" b="0" i="0" baseline="0">
              <a:effectLst/>
              <a:latin typeface="+mn-lt"/>
              <a:ea typeface="+mn-ea"/>
              <a:cs typeface="+mn-cs"/>
            </a:rPr>
            <a:t>していくため</a:t>
          </a:r>
          <a:r>
            <a:rPr lang="ja-JP" altLang="ja-JP" sz="1300" b="0" i="0" baseline="0">
              <a:effectLst/>
              <a:latin typeface="+mn-lt"/>
              <a:ea typeface="+mn-ea"/>
              <a:cs typeface="+mn-cs"/>
            </a:rPr>
            <a:t>、交付税算入率の高い地方債の借入を行い、比率</a:t>
          </a:r>
          <a:r>
            <a:rPr lang="ja-JP" altLang="en-US" sz="1300" b="0" i="0" baseline="0">
              <a:effectLst/>
              <a:latin typeface="+mn-lt"/>
              <a:ea typeface="+mn-ea"/>
              <a:cs typeface="+mn-cs"/>
            </a:rPr>
            <a:t>上昇</a:t>
          </a:r>
          <a:r>
            <a:rPr lang="ja-JP" altLang="ja-JP" sz="1300" b="0" i="0" baseline="0">
              <a:effectLst/>
              <a:latin typeface="+mn-lt"/>
              <a:ea typeface="+mn-ea"/>
              <a:cs typeface="+mn-cs"/>
            </a:rPr>
            <a:t>の抑制に努める。</a:t>
          </a:r>
          <a:endParaRPr lang="ja-JP" altLang="ja-JP" sz="1300">
            <a:effectLst/>
          </a:endParaRPr>
        </a:p>
        <a:p>
          <a:pPr algn="l" rtl="0">
            <a:lnSpc>
              <a:spcPts val="1600"/>
            </a:lnSpc>
            <a:defRPr sz="1000"/>
          </a:pPr>
          <a:endParaRPr lang="ja-JP" altLang="en-US" sz="1300" b="0" i="0" u="none" strike="noStrike" baseline="0">
            <a:solidFill>
              <a:srgbClr val="000000"/>
            </a:solidFill>
            <a:latin typeface="ＭＳ Ｐゴシック"/>
            <a:ea typeface="+mn-ea"/>
          </a:endParaRPr>
        </a:p>
      </xdr:txBody>
    </xdr:sp>
    <xdr:clientData/>
  </xdr:twoCellAnchor>
  <xdr:oneCellAnchor>
    <xdr:from>
      <xdr:col>18</xdr:col>
      <xdr:colOff>441325</xdr:colOff>
      <xdr:row>32</xdr:row>
      <xdr:rowOff>136525</xdr:rowOff>
    </xdr:from>
    <xdr:ext cx="132344" cy="151836"/>
    <xdr:sp macro="" textlink="">
      <xdr:nvSpPr>
        <xdr:cNvPr id="10598" name="Text Box 358">
          <a:extLst>
            <a:ext uri="{FF2B5EF4-FFF2-40B4-BE49-F238E27FC236}">
              <a16:creationId xmlns:a16="http://schemas.microsoft.com/office/drawing/2014/main" id="{160AFC4C-23C7-42E9-8BC1-C75312B5C469}"/>
            </a:ext>
          </a:extLst>
        </xdr:cNvPr>
        <xdr:cNvSpPr txBox="1">
          <a:spLocks noChangeArrowheads="1"/>
        </xdr:cNvSpPr>
      </xdr:nvSpPr>
      <xdr:spPr bwMode="auto">
        <a:xfrm>
          <a:off x="11757025" y="54197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47</xdr:row>
      <xdr:rowOff>127000</xdr:rowOff>
    </xdr:from>
    <xdr:to>
      <xdr:col>26</xdr:col>
      <xdr:colOff>69850</xdr:colOff>
      <xdr:row>47</xdr:row>
      <xdr:rowOff>127000</xdr:rowOff>
    </xdr:to>
    <xdr:sp macro="" textlink="">
      <xdr:nvSpPr>
        <xdr:cNvPr id="514265" name="Line 359">
          <a:extLst>
            <a:ext uri="{FF2B5EF4-FFF2-40B4-BE49-F238E27FC236}">
              <a16:creationId xmlns:a16="http://schemas.microsoft.com/office/drawing/2014/main" id="{9A192B12-AAE4-418C-BB0E-B80DBE90A8E7}"/>
            </a:ext>
          </a:extLst>
        </xdr:cNvPr>
        <xdr:cNvSpPr>
          <a:spLocks noChangeShapeType="1"/>
        </xdr:cNvSpPr>
      </xdr:nvSpPr>
      <xdr:spPr bwMode="auto">
        <a:xfrm>
          <a:off x="11760200" y="78867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47</xdr:row>
      <xdr:rowOff>19050</xdr:rowOff>
    </xdr:from>
    <xdr:to>
      <xdr:col>18</xdr:col>
      <xdr:colOff>441325</xdr:colOff>
      <xdr:row>48</xdr:row>
      <xdr:rowOff>57150</xdr:rowOff>
    </xdr:to>
    <xdr:sp macro="" textlink="">
      <xdr:nvSpPr>
        <xdr:cNvPr id="10600" name="Text Box 360">
          <a:extLst>
            <a:ext uri="{FF2B5EF4-FFF2-40B4-BE49-F238E27FC236}">
              <a16:creationId xmlns:a16="http://schemas.microsoft.com/office/drawing/2014/main" id="{3CEB1E63-49F5-48CC-9FB7-CE0DC8598FDA}"/>
            </a:ext>
          </a:extLst>
        </xdr:cNvPr>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444500</xdr:colOff>
      <xdr:row>44</xdr:row>
      <xdr:rowOff>158750</xdr:rowOff>
    </xdr:from>
    <xdr:to>
      <xdr:col>26</xdr:col>
      <xdr:colOff>69850</xdr:colOff>
      <xdr:row>44</xdr:row>
      <xdr:rowOff>158750</xdr:rowOff>
    </xdr:to>
    <xdr:sp macro="" textlink="">
      <xdr:nvSpPr>
        <xdr:cNvPr id="514267" name="Line 361">
          <a:extLst>
            <a:ext uri="{FF2B5EF4-FFF2-40B4-BE49-F238E27FC236}">
              <a16:creationId xmlns:a16="http://schemas.microsoft.com/office/drawing/2014/main" id="{4D58986F-ACF3-4801-A96A-C0BFB0657D56}"/>
            </a:ext>
          </a:extLst>
        </xdr:cNvPr>
        <xdr:cNvSpPr>
          <a:spLocks noChangeShapeType="1"/>
        </xdr:cNvSpPr>
      </xdr:nvSpPr>
      <xdr:spPr bwMode="auto">
        <a:xfrm>
          <a:off x="11760200" y="7423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44</xdr:row>
      <xdr:rowOff>41275</xdr:rowOff>
    </xdr:from>
    <xdr:to>
      <xdr:col>18</xdr:col>
      <xdr:colOff>441325</xdr:colOff>
      <xdr:row>45</xdr:row>
      <xdr:rowOff>79375</xdr:rowOff>
    </xdr:to>
    <xdr:sp macro="" textlink="">
      <xdr:nvSpPr>
        <xdr:cNvPr id="10602" name="Text Box 362">
          <a:extLst>
            <a:ext uri="{FF2B5EF4-FFF2-40B4-BE49-F238E27FC236}">
              <a16:creationId xmlns:a16="http://schemas.microsoft.com/office/drawing/2014/main" id="{9EED3836-C483-470E-BAB9-7C75B32528A3}"/>
            </a:ext>
          </a:extLst>
        </xdr:cNvPr>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444500</xdr:colOff>
      <xdr:row>42</xdr:row>
      <xdr:rowOff>25400</xdr:rowOff>
    </xdr:from>
    <xdr:to>
      <xdr:col>26</xdr:col>
      <xdr:colOff>69850</xdr:colOff>
      <xdr:row>42</xdr:row>
      <xdr:rowOff>25400</xdr:rowOff>
    </xdr:to>
    <xdr:sp macro="" textlink="">
      <xdr:nvSpPr>
        <xdr:cNvPr id="514269" name="Line 363">
          <a:extLst>
            <a:ext uri="{FF2B5EF4-FFF2-40B4-BE49-F238E27FC236}">
              <a16:creationId xmlns:a16="http://schemas.microsoft.com/office/drawing/2014/main" id="{8E2E24B9-62E6-4794-A77C-1966FDC65705}"/>
            </a:ext>
          </a:extLst>
        </xdr:cNvPr>
        <xdr:cNvSpPr>
          <a:spLocks noChangeShapeType="1"/>
        </xdr:cNvSpPr>
      </xdr:nvSpPr>
      <xdr:spPr bwMode="auto">
        <a:xfrm>
          <a:off x="11760200" y="69596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41</xdr:row>
      <xdr:rowOff>79375</xdr:rowOff>
    </xdr:from>
    <xdr:to>
      <xdr:col>18</xdr:col>
      <xdr:colOff>441325</xdr:colOff>
      <xdr:row>42</xdr:row>
      <xdr:rowOff>117475</xdr:rowOff>
    </xdr:to>
    <xdr:sp macro="" textlink="">
      <xdr:nvSpPr>
        <xdr:cNvPr id="10604" name="Text Box 364">
          <a:extLst>
            <a:ext uri="{FF2B5EF4-FFF2-40B4-BE49-F238E27FC236}">
              <a16:creationId xmlns:a16="http://schemas.microsoft.com/office/drawing/2014/main" id="{0897BB5A-1033-484A-A86F-4575F50CB3D3}"/>
            </a:ext>
          </a:extLst>
        </xdr:cNvPr>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444500</xdr:colOff>
      <xdr:row>39</xdr:row>
      <xdr:rowOff>57150</xdr:rowOff>
    </xdr:from>
    <xdr:to>
      <xdr:col>26</xdr:col>
      <xdr:colOff>69850</xdr:colOff>
      <xdr:row>39</xdr:row>
      <xdr:rowOff>57150</xdr:rowOff>
    </xdr:to>
    <xdr:sp macro="" textlink="">
      <xdr:nvSpPr>
        <xdr:cNvPr id="514271" name="Line 365">
          <a:extLst>
            <a:ext uri="{FF2B5EF4-FFF2-40B4-BE49-F238E27FC236}">
              <a16:creationId xmlns:a16="http://schemas.microsoft.com/office/drawing/2014/main" id="{8FE8C467-CD99-4579-8263-433795A66FE3}"/>
            </a:ext>
          </a:extLst>
        </xdr:cNvPr>
        <xdr:cNvSpPr>
          <a:spLocks noChangeShapeType="1"/>
        </xdr:cNvSpPr>
      </xdr:nvSpPr>
      <xdr:spPr bwMode="auto">
        <a:xfrm>
          <a:off x="11760200" y="6496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38</xdr:row>
      <xdr:rowOff>107950</xdr:rowOff>
    </xdr:from>
    <xdr:to>
      <xdr:col>18</xdr:col>
      <xdr:colOff>441325</xdr:colOff>
      <xdr:row>39</xdr:row>
      <xdr:rowOff>146050</xdr:rowOff>
    </xdr:to>
    <xdr:sp macro="" textlink="">
      <xdr:nvSpPr>
        <xdr:cNvPr id="10606" name="Text Box 366">
          <a:extLst>
            <a:ext uri="{FF2B5EF4-FFF2-40B4-BE49-F238E27FC236}">
              <a16:creationId xmlns:a16="http://schemas.microsoft.com/office/drawing/2014/main" id="{D9B39F42-418B-42CF-BF7D-5BD5579FB693}"/>
            </a:ext>
          </a:extLst>
        </xdr:cNvPr>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18</xdr:col>
      <xdr:colOff>444500</xdr:colOff>
      <xdr:row>36</xdr:row>
      <xdr:rowOff>82550</xdr:rowOff>
    </xdr:from>
    <xdr:to>
      <xdr:col>26</xdr:col>
      <xdr:colOff>69850</xdr:colOff>
      <xdr:row>36</xdr:row>
      <xdr:rowOff>82550</xdr:rowOff>
    </xdr:to>
    <xdr:sp macro="" textlink="">
      <xdr:nvSpPr>
        <xdr:cNvPr id="514273" name="Line 367">
          <a:extLst>
            <a:ext uri="{FF2B5EF4-FFF2-40B4-BE49-F238E27FC236}">
              <a16:creationId xmlns:a16="http://schemas.microsoft.com/office/drawing/2014/main" id="{133213AB-17BE-44C0-98C8-D4994C138078}"/>
            </a:ext>
          </a:extLst>
        </xdr:cNvPr>
        <xdr:cNvSpPr>
          <a:spLocks noChangeShapeType="1"/>
        </xdr:cNvSpPr>
      </xdr:nvSpPr>
      <xdr:spPr bwMode="auto">
        <a:xfrm>
          <a:off x="11760200" y="60261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35</xdr:row>
      <xdr:rowOff>136525</xdr:rowOff>
    </xdr:from>
    <xdr:to>
      <xdr:col>18</xdr:col>
      <xdr:colOff>441325</xdr:colOff>
      <xdr:row>37</xdr:row>
      <xdr:rowOff>3175</xdr:rowOff>
    </xdr:to>
    <xdr:sp macro="" textlink="">
      <xdr:nvSpPr>
        <xdr:cNvPr id="10608" name="Text Box 368">
          <a:extLst>
            <a:ext uri="{FF2B5EF4-FFF2-40B4-BE49-F238E27FC236}">
              <a16:creationId xmlns:a16="http://schemas.microsoft.com/office/drawing/2014/main" id="{5803B9E4-8517-41A4-9BD0-F1D5413B27C7}"/>
            </a:ext>
          </a:extLst>
        </xdr:cNvPr>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33</xdr:row>
      <xdr:rowOff>120650</xdr:rowOff>
    </xdr:from>
    <xdr:to>
      <xdr:col>26</xdr:col>
      <xdr:colOff>69850</xdr:colOff>
      <xdr:row>33</xdr:row>
      <xdr:rowOff>120650</xdr:rowOff>
    </xdr:to>
    <xdr:sp macro="" textlink="">
      <xdr:nvSpPr>
        <xdr:cNvPr id="514275" name="Line 369">
          <a:extLst>
            <a:ext uri="{FF2B5EF4-FFF2-40B4-BE49-F238E27FC236}">
              <a16:creationId xmlns:a16="http://schemas.microsoft.com/office/drawing/2014/main" id="{1BA2BB2D-6AA5-4799-9984-AFD4F042DE45}"/>
            </a:ext>
          </a:extLst>
        </xdr:cNvPr>
        <xdr:cNvSpPr>
          <a:spLocks noChangeShapeType="1"/>
        </xdr:cNvSpPr>
      </xdr:nvSpPr>
      <xdr:spPr bwMode="auto">
        <a:xfrm>
          <a:off x="11760200" y="55689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33</xdr:row>
      <xdr:rowOff>120650</xdr:rowOff>
    </xdr:from>
    <xdr:to>
      <xdr:col>26</xdr:col>
      <xdr:colOff>69850</xdr:colOff>
      <xdr:row>47</xdr:row>
      <xdr:rowOff>127000</xdr:rowOff>
    </xdr:to>
    <xdr:sp macro="" textlink="">
      <xdr:nvSpPr>
        <xdr:cNvPr id="514276" name="公債費負担の状況グラフ枠">
          <a:extLst>
            <a:ext uri="{FF2B5EF4-FFF2-40B4-BE49-F238E27FC236}">
              <a16:creationId xmlns:a16="http://schemas.microsoft.com/office/drawing/2014/main" id="{910B9788-6969-42BE-96F5-C07F1656DC71}"/>
            </a:ext>
          </a:extLst>
        </xdr:cNvPr>
        <xdr:cNvSpPr>
          <a:spLocks noChangeArrowheads="1"/>
        </xdr:cNvSpPr>
      </xdr:nvSpPr>
      <xdr:spPr bwMode="auto">
        <a:xfrm>
          <a:off x="11760200" y="55689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36</xdr:row>
      <xdr:rowOff>120650</xdr:rowOff>
    </xdr:from>
    <xdr:to>
      <xdr:col>24</xdr:col>
      <xdr:colOff>514350</xdr:colOff>
      <xdr:row>45</xdr:row>
      <xdr:rowOff>101600</xdr:rowOff>
    </xdr:to>
    <xdr:sp macro="" textlink="">
      <xdr:nvSpPr>
        <xdr:cNvPr id="514277" name="Line 371">
          <a:extLst>
            <a:ext uri="{FF2B5EF4-FFF2-40B4-BE49-F238E27FC236}">
              <a16:creationId xmlns:a16="http://schemas.microsoft.com/office/drawing/2014/main" id="{33AD0F60-25ED-4D95-AFA2-C575B8335418}"/>
            </a:ext>
          </a:extLst>
        </xdr:cNvPr>
        <xdr:cNvSpPr>
          <a:spLocks noChangeShapeType="1"/>
        </xdr:cNvSpPr>
      </xdr:nvSpPr>
      <xdr:spPr bwMode="auto">
        <a:xfrm flipV="1">
          <a:off x="15601950" y="6064250"/>
          <a:ext cx="0" cy="14668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45</xdr:row>
      <xdr:rowOff>98425</xdr:rowOff>
    </xdr:from>
    <xdr:to>
      <xdr:col>26</xdr:col>
      <xdr:colOff>38100</xdr:colOff>
      <xdr:row>46</xdr:row>
      <xdr:rowOff>136525</xdr:rowOff>
    </xdr:to>
    <xdr:sp macro="" textlink="">
      <xdr:nvSpPr>
        <xdr:cNvPr id="10612" name="公債費負担の状況最小値テキスト">
          <a:extLst>
            <a:ext uri="{FF2B5EF4-FFF2-40B4-BE49-F238E27FC236}">
              <a16:creationId xmlns:a16="http://schemas.microsoft.com/office/drawing/2014/main" id="{AC01850B-8231-4D4E-B8F5-5FC914690902}"/>
            </a:ext>
          </a:extLst>
        </xdr:cNvPr>
        <xdr:cNvSpPr txBox="1">
          <a:spLocks noChangeArrowheads="1"/>
        </xdr:cNvSpPr>
      </xdr:nvSpPr>
      <xdr:spPr bwMode="auto">
        <a:xfrm>
          <a:off x="17106900"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16.2</a:t>
          </a:r>
        </a:p>
      </xdr:txBody>
    </xdr:sp>
    <xdr:clientData/>
  </xdr:twoCellAnchor>
  <xdr:twoCellAnchor>
    <xdr:from>
      <xdr:col>24</xdr:col>
      <xdr:colOff>425450</xdr:colOff>
      <xdr:row>45</xdr:row>
      <xdr:rowOff>101600</xdr:rowOff>
    </xdr:from>
    <xdr:to>
      <xdr:col>24</xdr:col>
      <xdr:colOff>590550</xdr:colOff>
      <xdr:row>45</xdr:row>
      <xdr:rowOff>101600</xdr:rowOff>
    </xdr:to>
    <xdr:sp macro="" textlink="">
      <xdr:nvSpPr>
        <xdr:cNvPr id="514279" name="Line 373">
          <a:extLst>
            <a:ext uri="{FF2B5EF4-FFF2-40B4-BE49-F238E27FC236}">
              <a16:creationId xmlns:a16="http://schemas.microsoft.com/office/drawing/2014/main" id="{F5EDEDF1-A059-4A39-9673-15D764EDF787}"/>
            </a:ext>
          </a:extLst>
        </xdr:cNvPr>
        <xdr:cNvSpPr>
          <a:spLocks noChangeShapeType="1"/>
        </xdr:cNvSpPr>
      </xdr:nvSpPr>
      <xdr:spPr bwMode="auto">
        <a:xfrm>
          <a:off x="15513050" y="75311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35</xdr:row>
      <xdr:rowOff>60325</xdr:rowOff>
    </xdr:from>
    <xdr:to>
      <xdr:col>26</xdr:col>
      <xdr:colOff>38100</xdr:colOff>
      <xdr:row>36</xdr:row>
      <xdr:rowOff>98425</xdr:rowOff>
    </xdr:to>
    <xdr:sp macro="" textlink="">
      <xdr:nvSpPr>
        <xdr:cNvPr id="10614" name="公債費負担の状況最大値テキスト">
          <a:extLst>
            <a:ext uri="{FF2B5EF4-FFF2-40B4-BE49-F238E27FC236}">
              <a16:creationId xmlns:a16="http://schemas.microsoft.com/office/drawing/2014/main" id="{AD0B4179-938B-4268-8DB4-FD505BC6B797}"/>
            </a:ext>
          </a:extLst>
        </xdr:cNvPr>
        <xdr:cNvSpPr txBox="1">
          <a:spLocks noChangeArrowheads="1"/>
        </xdr:cNvSpPr>
      </xdr:nvSpPr>
      <xdr:spPr bwMode="auto">
        <a:xfrm>
          <a:off x="1710690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0.4</a:t>
          </a:r>
        </a:p>
      </xdr:txBody>
    </xdr:sp>
    <xdr:clientData/>
  </xdr:twoCellAnchor>
  <xdr:twoCellAnchor>
    <xdr:from>
      <xdr:col>24</xdr:col>
      <xdr:colOff>425450</xdr:colOff>
      <xdr:row>36</xdr:row>
      <xdr:rowOff>120650</xdr:rowOff>
    </xdr:from>
    <xdr:to>
      <xdr:col>24</xdr:col>
      <xdr:colOff>590550</xdr:colOff>
      <xdr:row>36</xdr:row>
      <xdr:rowOff>120650</xdr:rowOff>
    </xdr:to>
    <xdr:sp macro="" textlink="">
      <xdr:nvSpPr>
        <xdr:cNvPr id="514281" name="Line 375">
          <a:extLst>
            <a:ext uri="{FF2B5EF4-FFF2-40B4-BE49-F238E27FC236}">
              <a16:creationId xmlns:a16="http://schemas.microsoft.com/office/drawing/2014/main" id="{B56880BC-C9C6-4587-A2B8-4BEF1E5BB609}"/>
            </a:ext>
          </a:extLst>
        </xdr:cNvPr>
        <xdr:cNvSpPr>
          <a:spLocks noChangeShapeType="1"/>
        </xdr:cNvSpPr>
      </xdr:nvSpPr>
      <xdr:spPr bwMode="auto">
        <a:xfrm>
          <a:off x="15513050" y="60642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45</xdr:row>
      <xdr:rowOff>0</xdr:rowOff>
    </xdr:from>
    <xdr:to>
      <xdr:col>24</xdr:col>
      <xdr:colOff>514350</xdr:colOff>
      <xdr:row>45</xdr:row>
      <xdr:rowOff>25400</xdr:rowOff>
    </xdr:to>
    <xdr:sp macro="" textlink="">
      <xdr:nvSpPr>
        <xdr:cNvPr id="514282" name="Line 376">
          <a:extLst>
            <a:ext uri="{FF2B5EF4-FFF2-40B4-BE49-F238E27FC236}">
              <a16:creationId xmlns:a16="http://schemas.microsoft.com/office/drawing/2014/main" id="{10CC7911-0A64-4FD7-83C1-0170279BD011}"/>
            </a:ext>
          </a:extLst>
        </xdr:cNvPr>
        <xdr:cNvSpPr>
          <a:spLocks noChangeShapeType="1"/>
        </xdr:cNvSpPr>
      </xdr:nvSpPr>
      <xdr:spPr bwMode="auto">
        <a:xfrm flipV="1">
          <a:off x="14833600" y="742950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41</xdr:row>
      <xdr:rowOff>41275</xdr:rowOff>
    </xdr:from>
    <xdr:to>
      <xdr:col>26</xdr:col>
      <xdr:colOff>38100</xdr:colOff>
      <xdr:row>42</xdr:row>
      <xdr:rowOff>79375</xdr:rowOff>
    </xdr:to>
    <xdr:sp macro="" textlink="">
      <xdr:nvSpPr>
        <xdr:cNvPr id="10617" name="公債費負担の状況平均値テキスト">
          <a:extLst>
            <a:ext uri="{FF2B5EF4-FFF2-40B4-BE49-F238E27FC236}">
              <a16:creationId xmlns:a16="http://schemas.microsoft.com/office/drawing/2014/main" id="{CB6307CC-861F-4D02-854B-C11A79EF93C2}"/>
            </a:ext>
          </a:extLst>
        </xdr:cNvPr>
        <xdr:cNvSpPr txBox="1">
          <a:spLocks noChangeArrowheads="1"/>
        </xdr:cNvSpPr>
      </xdr:nvSpPr>
      <xdr:spPr bwMode="auto">
        <a:xfrm>
          <a:off x="17106900" y="707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10.3</a:t>
          </a:r>
        </a:p>
      </xdr:txBody>
    </xdr:sp>
    <xdr:clientData/>
  </xdr:twoCellAnchor>
  <xdr:twoCellAnchor>
    <xdr:from>
      <xdr:col>24</xdr:col>
      <xdr:colOff>463550</xdr:colOff>
      <xdr:row>42</xdr:row>
      <xdr:rowOff>0</xdr:rowOff>
    </xdr:from>
    <xdr:to>
      <xdr:col>24</xdr:col>
      <xdr:colOff>558800</xdr:colOff>
      <xdr:row>42</xdr:row>
      <xdr:rowOff>101600</xdr:rowOff>
    </xdr:to>
    <xdr:sp macro="" textlink="">
      <xdr:nvSpPr>
        <xdr:cNvPr id="514284" name="AutoShape 378">
          <a:extLst>
            <a:ext uri="{FF2B5EF4-FFF2-40B4-BE49-F238E27FC236}">
              <a16:creationId xmlns:a16="http://schemas.microsoft.com/office/drawing/2014/main" id="{73E275E0-CE55-475F-97DF-EAFDC09A8A83}"/>
            </a:ext>
          </a:extLst>
        </xdr:cNvPr>
        <xdr:cNvSpPr>
          <a:spLocks noChangeArrowheads="1"/>
        </xdr:cNvSpPr>
      </xdr:nvSpPr>
      <xdr:spPr bwMode="auto">
        <a:xfrm>
          <a:off x="15551150" y="69342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45</xdr:row>
      <xdr:rowOff>6350</xdr:rowOff>
    </xdr:from>
    <xdr:to>
      <xdr:col>23</xdr:col>
      <xdr:colOff>374650</xdr:colOff>
      <xdr:row>45</xdr:row>
      <xdr:rowOff>25400</xdr:rowOff>
    </xdr:to>
    <xdr:sp macro="" textlink="">
      <xdr:nvSpPr>
        <xdr:cNvPr id="514285" name="Line 379">
          <a:extLst>
            <a:ext uri="{FF2B5EF4-FFF2-40B4-BE49-F238E27FC236}">
              <a16:creationId xmlns:a16="http://schemas.microsoft.com/office/drawing/2014/main" id="{B5EE8C95-D614-4A4F-9307-B6987ACC5D78}"/>
            </a:ext>
          </a:extLst>
        </xdr:cNvPr>
        <xdr:cNvSpPr>
          <a:spLocks noChangeShapeType="1"/>
        </xdr:cNvSpPr>
      </xdr:nvSpPr>
      <xdr:spPr bwMode="auto">
        <a:xfrm>
          <a:off x="14014450" y="7435850"/>
          <a:ext cx="8191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42</xdr:row>
      <xdr:rowOff>76200</xdr:rowOff>
    </xdr:from>
    <xdr:to>
      <xdr:col>23</xdr:col>
      <xdr:colOff>419100</xdr:colOff>
      <xdr:row>43</xdr:row>
      <xdr:rowOff>6350</xdr:rowOff>
    </xdr:to>
    <xdr:sp macro="" textlink="">
      <xdr:nvSpPr>
        <xdr:cNvPr id="514286" name="AutoShape 380">
          <a:extLst>
            <a:ext uri="{FF2B5EF4-FFF2-40B4-BE49-F238E27FC236}">
              <a16:creationId xmlns:a16="http://schemas.microsoft.com/office/drawing/2014/main" id="{6773E454-1F93-4628-B1A3-4900220F1539}"/>
            </a:ext>
          </a:extLst>
        </xdr:cNvPr>
        <xdr:cNvSpPr>
          <a:spLocks noChangeArrowheads="1"/>
        </xdr:cNvSpPr>
      </xdr:nvSpPr>
      <xdr:spPr bwMode="auto">
        <a:xfrm>
          <a:off x="14782800" y="7010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41</xdr:row>
      <xdr:rowOff>41275</xdr:rowOff>
    </xdr:from>
    <xdr:to>
      <xdr:col>24</xdr:col>
      <xdr:colOff>69850</xdr:colOff>
      <xdr:row>42</xdr:row>
      <xdr:rowOff>79375</xdr:rowOff>
    </xdr:to>
    <xdr:sp macro="" textlink="">
      <xdr:nvSpPr>
        <xdr:cNvPr id="10621" name="Text Box 381">
          <a:extLst>
            <a:ext uri="{FF2B5EF4-FFF2-40B4-BE49-F238E27FC236}">
              <a16:creationId xmlns:a16="http://schemas.microsoft.com/office/drawing/2014/main" id="{31C39524-C5A2-4FF1-9A6A-E972457AA58D}"/>
            </a:ext>
          </a:extLst>
        </xdr:cNvPr>
        <xdr:cNvSpPr txBox="1">
          <a:spLocks noChangeArrowheads="1"/>
        </xdr:cNvSpPr>
      </xdr:nvSpPr>
      <xdr:spPr bwMode="auto">
        <a:xfrm>
          <a:off x="15801975" y="7077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11.1</a:t>
          </a:r>
        </a:p>
      </xdr:txBody>
    </xdr:sp>
    <xdr:clientData/>
  </xdr:twoCellAnchor>
  <xdr:twoCellAnchor>
    <xdr:from>
      <xdr:col>21</xdr:col>
      <xdr:colOff>0</xdr:colOff>
      <xdr:row>44</xdr:row>
      <xdr:rowOff>139700</xdr:rowOff>
    </xdr:from>
    <xdr:to>
      <xdr:col>22</xdr:col>
      <xdr:colOff>184150</xdr:colOff>
      <xdr:row>45</xdr:row>
      <xdr:rowOff>6350</xdr:rowOff>
    </xdr:to>
    <xdr:sp macro="" textlink="">
      <xdr:nvSpPr>
        <xdr:cNvPr id="514288" name="Line 382">
          <a:extLst>
            <a:ext uri="{FF2B5EF4-FFF2-40B4-BE49-F238E27FC236}">
              <a16:creationId xmlns:a16="http://schemas.microsoft.com/office/drawing/2014/main" id="{C9907732-1CCE-4931-AB52-67243CB202AD}"/>
            </a:ext>
          </a:extLst>
        </xdr:cNvPr>
        <xdr:cNvSpPr>
          <a:spLocks noChangeShapeType="1"/>
        </xdr:cNvSpPr>
      </xdr:nvSpPr>
      <xdr:spPr bwMode="auto">
        <a:xfrm>
          <a:off x="13201650" y="74041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42</xdr:row>
      <xdr:rowOff>127000</xdr:rowOff>
    </xdr:from>
    <xdr:to>
      <xdr:col>22</xdr:col>
      <xdr:colOff>234950</xdr:colOff>
      <xdr:row>43</xdr:row>
      <xdr:rowOff>57150</xdr:rowOff>
    </xdr:to>
    <xdr:sp macro="" textlink="">
      <xdr:nvSpPr>
        <xdr:cNvPr id="514289" name="AutoShape 383">
          <a:extLst>
            <a:ext uri="{FF2B5EF4-FFF2-40B4-BE49-F238E27FC236}">
              <a16:creationId xmlns:a16="http://schemas.microsoft.com/office/drawing/2014/main" id="{FC12C202-EF7F-45BA-93EF-923C29774797}"/>
            </a:ext>
          </a:extLst>
        </xdr:cNvPr>
        <xdr:cNvSpPr>
          <a:spLocks noChangeArrowheads="1"/>
        </xdr:cNvSpPr>
      </xdr:nvSpPr>
      <xdr:spPr bwMode="auto">
        <a:xfrm>
          <a:off x="13970000" y="70612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41</xdr:row>
      <xdr:rowOff>88900</xdr:rowOff>
    </xdr:from>
    <xdr:to>
      <xdr:col>22</xdr:col>
      <xdr:colOff>530225</xdr:colOff>
      <xdr:row>42</xdr:row>
      <xdr:rowOff>127000</xdr:rowOff>
    </xdr:to>
    <xdr:sp macro="" textlink="">
      <xdr:nvSpPr>
        <xdr:cNvPr id="10624" name="Text Box 384">
          <a:extLst>
            <a:ext uri="{FF2B5EF4-FFF2-40B4-BE49-F238E27FC236}">
              <a16:creationId xmlns:a16="http://schemas.microsoft.com/office/drawing/2014/main" id="{C339C93A-2C9D-42BF-9594-42299D270E41}"/>
            </a:ext>
          </a:extLst>
        </xdr:cNvPr>
        <xdr:cNvSpPr txBox="1">
          <a:spLocks noChangeArrowheads="1"/>
        </xdr:cNvSpPr>
      </xdr:nvSpPr>
      <xdr:spPr bwMode="auto">
        <a:xfrm>
          <a:off x="14906625" y="7124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11.6</a:t>
          </a:r>
        </a:p>
      </xdr:txBody>
    </xdr:sp>
    <xdr:clientData/>
  </xdr:twoCellAnchor>
  <xdr:twoCellAnchor>
    <xdr:from>
      <xdr:col>19</xdr:col>
      <xdr:colOff>444500</xdr:colOff>
      <xdr:row>44</xdr:row>
      <xdr:rowOff>139700</xdr:rowOff>
    </xdr:from>
    <xdr:to>
      <xdr:col>21</xdr:col>
      <xdr:colOff>0</xdr:colOff>
      <xdr:row>45</xdr:row>
      <xdr:rowOff>0</xdr:rowOff>
    </xdr:to>
    <xdr:sp macro="" textlink="">
      <xdr:nvSpPr>
        <xdr:cNvPr id="514291" name="Line 385">
          <a:extLst>
            <a:ext uri="{FF2B5EF4-FFF2-40B4-BE49-F238E27FC236}">
              <a16:creationId xmlns:a16="http://schemas.microsoft.com/office/drawing/2014/main" id="{B9FAE56C-D4B7-4FD0-A2EC-3B90C53ED2C8}"/>
            </a:ext>
          </a:extLst>
        </xdr:cNvPr>
        <xdr:cNvSpPr>
          <a:spLocks noChangeShapeType="1"/>
        </xdr:cNvSpPr>
      </xdr:nvSpPr>
      <xdr:spPr bwMode="auto">
        <a:xfrm flipV="1">
          <a:off x="12388850" y="740410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42</xdr:row>
      <xdr:rowOff>101600</xdr:rowOff>
    </xdr:from>
    <xdr:to>
      <xdr:col>21</xdr:col>
      <xdr:colOff>44450</xdr:colOff>
      <xdr:row>43</xdr:row>
      <xdr:rowOff>25400</xdr:rowOff>
    </xdr:to>
    <xdr:sp macro="" textlink="">
      <xdr:nvSpPr>
        <xdr:cNvPr id="514292" name="AutoShape 386">
          <a:extLst>
            <a:ext uri="{FF2B5EF4-FFF2-40B4-BE49-F238E27FC236}">
              <a16:creationId xmlns:a16="http://schemas.microsoft.com/office/drawing/2014/main" id="{D5F00744-3B93-48F5-89CB-E53E8BE052DA}"/>
            </a:ext>
          </a:extLst>
        </xdr:cNvPr>
        <xdr:cNvSpPr>
          <a:spLocks noChangeArrowheads="1"/>
        </xdr:cNvSpPr>
      </xdr:nvSpPr>
      <xdr:spPr bwMode="auto">
        <a:xfrm>
          <a:off x="13157200" y="7035800"/>
          <a:ext cx="889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41</xdr:row>
      <xdr:rowOff>60325</xdr:rowOff>
    </xdr:from>
    <xdr:to>
      <xdr:col>21</xdr:col>
      <xdr:colOff>349250</xdr:colOff>
      <xdr:row>42</xdr:row>
      <xdr:rowOff>98425</xdr:rowOff>
    </xdr:to>
    <xdr:sp macro="" textlink="">
      <xdr:nvSpPr>
        <xdr:cNvPr id="10627" name="Text Box 387">
          <a:extLst>
            <a:ext uri="{FF2B5EF4-FFF2-40B4-BE49-F238E27FC236}">
              <a16:creationId xmlns:a16="http://schemas.microsoft.com/office/drawing/2014/main" id="{B2FBD4EB-D703-4CB4-9298-6C34BE0AC894}"/>
            </a:ext>
          </a:extLst>
        </xdr:cNvPr>
        <xdr:cNvSpPr txBox="1">
          <a:spLocks noChangeArrowheads="1"/>
        </xdr:cNvSpPr>
      </xdr:nvSpPr>
      <xdr:spPr bwMode="auto">
        <a:xfrm>
          <a:off x="14020800"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11.3</a:t>
          </a:r>
        </a:p>
      </xdr:txBody>
    </xdr:sp>
    <xdr:clientData/>
  </xdr:twoCellAnchor>
  <xdr:twoCellAnchor>
    <xdr:from>
      <xdr:col>19</xdr:col>
      <xdr:colOff>393700</xdr:colOff>
      <xdr:row>42</xdr:row>
      <xdr:rowOff>57150</xdr:rowOff>
    </xdr:from>
    <xdr:to>
      <xdr:col>19</xdr:col>
      <xdr:colOff>488950</xdr:colOff>
      <xdr:row>42</xdr:row>
      <xdr:rowOff>158750</xdr:rowOff>
    </xdr:to>
    <xdr:sp macro="" textlink="">
      <xdr:nvSpPr>
        <xdr:cNvPr id="514294" name="AutoShape 388">
          <a:extLst>
            <a:ext uri="{FF2B5EF4-FFF2-40B4-BE49-F238E27FC236}">
              <a16:creationId xmlns:a16="http://schemas.microsoft.com/office/drawing/2014/main" id="{FE3481BF-5903-47D8-AE49-257BEEF390BF}"/>
            </a:ext>
          </a:extLst>
        </xdr:cNvPr>
        <xdr:cNvSpPr>
          <a:spLocks noChangeArrowheads="1"/>
        </xdr:cNvSpPr>
      </xdr:nvSpPr>
      <xdr:spPr bwMode="auto">
        <a:xfrm>
          <a:off x="12338050" y="69913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41</xdr:row>
      <xdr:rowOff>22225</xdr:rowOff>
    </xdr:from>
    <xdr:to>
      <xdr:col>20</xdr:col>
      <xdr:colOff>161925</xdr:colOff>
      <xdr:row>42</xdr:row>
      <xdr:rowOff>60325</xdr:rowOff>
    </xdr:to>
    <xdr:sp macro="" textlink="">
      <xdr:nvSpPr>
        <xdr:cNvPr id="10629" name="Text Box 389">
          <a:extLst>
            <a:ext uri="{FF2B5EF4-FFF2-40B4-BE49-F238E27FC236}">
              <a16:creationId xmlns:a16="http://schemas.microsoft.com/office/drawing/2014/main" id="{79C3EAB6-2666-45C9-A377-8D1E36EB2A73}"/>
            </a:ext>
          </a:extLst>
        </xdr:cNvPr>
        <xdr:cNvSpPr txBox="1">
          <a:spLocks noChangeArrowheads="1"/>
        </xdr:cNvSpPr>
      </xdr:nvSpPr>
      <xdr:spPr bwMode="auto">
        <a:xfrm>
          <a:off x="131349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10.9</a:t>
          </a:r>
        </a:p>
      </xdr:txBody>
    </xdr:sp>
    <xdr:clientData/>
  </xdr:twoCellAnchor>
  <xdr:twoCellAnchor editAs="oneCell">
    <xdr:from>
      <xdr:col>24</xdr:col>
      <xdr:colOff>409575</xdr:colOff>
      <xdr:row>48</xdr:row>
      <xdr:rowOff>22225</xdr:rowOff>
    </xdr:from>
    <xdr:to>
      <xdr:col>25</xdr:col>
      <xdr:colOff>479425</xdr:colOff>
      <xdr:row>49</xdr:row>
      <xdr:rowOff>60325</xdr:rowOff>
    </xdr:to>
    <xdr:sp macro="" textlink="">
      <xdr:nvSpPr>
        <xdr:cNvPr id="10630" name="Text Box 390">
          <a:extLst>
            <a:ext uri="{FF2B5EF4-FFF2-40B4-BE49-F238E27FC236}">
              <a16:creationId xmlns:a16="http://schemas.microsoft.com/office/drawing/2014/main" id="{79121402-1443-4FA0-BCA9-DFD49C19B2D0}"/>
            </a:ext>
          </a:extLst>
        </xdr:cNvPr>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48</xdr:row>
      <xdr:rowOff>22225</xdr:rowOff>
    </xdr:from>
    <xdr:to>
      <xdr:col>24</xdr:col>
      <xdr:colOff>339725</xdr:colOff>
      <xdr:row>49</xdr:row>
      <xdr:rowOff>60325</xdr:rowOff>
    </xdr:to>
    <xdr:sp macro="" textlink="">
      <xdr:nvSpPr>
        <xdr:cNvPr id="10631" name="Text Box 391">
          <a:extLst>
            <a:ext uri="{FF2B5EF4-FFF2-40B4-BE49-F238E27FC236}">
              <a16:creationId xmlns:a16="http://schemas.microsoft.com/office/drawing/2014/main" id="{88AF6A91-62AD-4991-B9E3-332AC85B2610}"/>
            </a:ext>
          </a:extLst>
        </xdr:cNvPr>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48</xdr:row>
      <xdr:rowOff>22225</xdr:rowOff>
    </xdr:from>
    <xdr:to>
      <xdr:col>23</xdr:col>
      <xdr:colOff>142875</xdr:colOff>
      <xdr:row>49</xdr:row>
      <xdr:rowOff>60325</xdr:rowOff>
    </xdr:to>
    <xdr:sp macro="" textlink="">
      <xdr:nvSpPr>
        <xdr:cNvPr id="10632" name="Text Box 392">
          <a:extLst>
            <a:ext uri="{FF2B5EF4-FFF2-40B4-BE49-F238E27FC236}">
              <a16:creationId xmlns:a16="http://schemas.microsoft.com/office/drawing/2014/main" id="{72C63748-CE54-4F04-ABF1-873C4C719485}"/>
            </a:ext>
          </a:extLst>
        </xdr:cNvPr>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48</xdr:row>
      <xdr:rowOff>22225</xdr:rowOff>
    </xdr:from>
    <xdr:to>
      <xdr:col>21</xdr:col>
      <xdr:colOff>590550</xdr:colOff>
      <xdr:row>49</xdr:row>
      <xdr:rowOff>60325</xdr:rowOff>
    </xdr:to>
    <xdr:sp macro="" textlink="">
      <xdr:nvSpPr>
        <xdr:cNvPr id="10633" name="Text Box 393">
          <a:extLst>
            <a:ext uri="{FF2B5EF4-FFF2-40B4-BE49-F238E27FC236}">
              <a16:creationId xmlns:a16="http://schemas.microsoft.com/office/drawing/2014/main" id="{82B40DF8-690B-4375-BFFE-3BC674E633AF}"/>
            </a:ext>
          </a:extLst>
        </xdr:cNvPr>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48</xdr:row>
      <xdr:rowOff>22225</xdr:rowOff>
    </xdr:from>
    <xdr:to>
      <xdr:col>20</xdr:col>
      <xdr:colOff>409575</xdr:colOff>
      <xdr:row>49</xdr:row>
      <xdr:rowOff>60325</xdr:rowOff>
    </xdr:to>
    <xdr:sp macro="" textlink="">
      <xdr:nvSpPr>
        <xdr:cNvPr id="10634" name="Text Box 394">
          <a:extLst>
            <a:ext uri="{FF2B5EF4-FFF2-40B4-BE49-F238E27FC236}">
              <a16:creationId xmlns:a16="http://schemas.microsoft.com/office/drawing/2014/main" id="{902368F6-F2A6-4132-853A-E21CA65A07B2}"/>
            </a:ext>
          </a:extLst>
        </xdr:cNvPr>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44</xdr:row>
      <xdr:rowOff>120650</xdr:rowOff>
    </xdr:from>
    <xdr:to>
      <xdr:col>24</xdr:col>
      <xdr:colOff>558800</xdr:colOff>
      <xdr:row>45</xdr:row>
      <xdr:rowOff>57150</xdr:rowOff>
    </xdr:to>
    <xdr:sp macro="" textlink="">
      <xdr:nvSpPr>
        <xdr:cNvPr id="514301" name="Oval 395">
          <a:extLst>
            <a:ext uri="{FF2B5EF4-FFF2-40B4-BE49-F238E27FC236}">
              <a16:creationId xmlns:a16="http://schemas.microsoft.com/office/drawing/2014/main" id="{0B56772E-77F9-4810-9571-272432E06974}"/>
            </a:ext>
          </a:extLst>
        </xdr:cNvPr>
        <xdr:cNvSpPr>
          <a:spLocks noChangeArrowheads="1"/>
        </xdr:cNvSpPr>
      </xdr:nvSpPr>
      <xdr:spPr bwMode="auto">
        <a:xfrm>
          <a:off x="15551150" y="7385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44</xdr:row>
      <xdr:rowOff>41275</xdr:rowOff>
    </xdr:from>
    <xdr:to>
      <xdr:col>26</xdr:col>
      <xdr:colOff>38100</xdr:colOff>
      <xdr:row>45</xdr:row>
      <xdr:rowOff>79375</xdr:rowOff>
    </xdr:to>
    <xdr:sp macro="" textlink="">
      <xdr:nvSpPr>
        <xdr:cNvPr id="10636" name="公債費負担の状況該当値テキスト">
          <a:extLst>
            <a:ext uri="{FF2B5EF4-FFF2-40B4-BE49-F238E27FC236}">
              <a16:creationId xmlns:a16="http://schemas.microsoft.com/office/drawing/2014/main" id="{93735114-9F7F-4F04-9855-D5FE2373A008}"/>
            </a:ext>
          </a:extLst>
        </xdr:cNvPr>
        <xdr:cNvSpPr txBox="1">
          <a:spLocks noChangeArrowheads="1"/>
        </xdr:cNvSpPr>
      </xdr:nvSpPr>
      <xdr:spPr bwMode="auto">
        <a:xfrm>
          <a:off x="17106900"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15.1</a:t>
          </a:r>
        </a:p>
      </xdr:txBody>
    </xdr:sp>
    <xdr:clientData/>
  </xdr:twoCellAnchor>
  <xdr:twoCellAnchor>
    <xdr:from>
      <xdr:col>23</xdr:col>
      <xdr:colOff>323850</xdr:colOff>
      <xdr:row>44</xdr:row>
      <xdr:rowOff>146050</xdr:rowOff>
    </xdr:from>
    <xdr:to>
      <xdr:col>23</xdr:col>
      <xdr:colOff>419100</xdr:colOff>
      <xdr:row>45</xdr:row>
      <xdr:rowOff>82550</xdr:rowOff>
    </xdr:to>
    <xdr:sp macro="" textlink="">
      <xdr:nvSpPr>
        <xdr:cNvPr id="514303" name="Oval 397">
          <a:extLst>
            <a:ext uri="{FF2B5EF4-FFF2-40B4-BE49-F238E27FC236}">
              <a16:creationId xmlns:a16="http://schemas.microsoft.com/office/drawing/2014/main" id="{EF93F01A-2796-41D7-84A9-DCF5140AE4E7}"/>
            </a:ext>
          </a:extLst>
        </xdr:cNvPr>
        <xdr:cNvSpPr>
          <a:spLocks noChangeArrowheads="1"/>
        </xdr:cNvSpPr>
      </xdr:nvSpPr>
      <xdr:spPr bwMode="auto">
        <a:xfrm>
          <a:off x="14782800" y="74104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45</xdr:row>
      <xdr:rowOff>88900</xdr:rowOff>
    </xdr:from>
    <xdr:to>
      <xdr:col>24</xdr:col>
      <xdr:colOff>69850</xdr:colOff>
      <xdr:row>46</xdr:row>
      <xdr:rowOff>127000</xdr:rowOff>
    </xdr:to>
    <xdr:sp macro="" textlink="">
      <xdr:nvSpPr>
        <xdr:cNvPr id="10638" name="Text Box 398">
          <a:extLst>
            <a:ext uri="{FF2B5EF4-FFF2-40B4-BE49-F238E27FC236}">
              <a16:creationId xmlns:a16="http://schemas.microsoft.com/office/drawing/2014/main" id="{AEB79157-A5F7-40D9-A479-022D79241209}"/>
            </a:ext>
          </a:extLst>
        </xdr:cNvPr>
        <xdr:cNvSpPr txBox="1">
          <a:spLocks noChangeArrowheads="1"/>
        </xdr:cNvSpPr>
      </xdr:nvSpPr>
      <xdr:spPr bwMode="auto">
        <a:xfrm>
          <a:off x="15801975" y="7810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15.4</a:t>
          </a:r>
        </a:p>
      </xdr:txBody>
    </xdr:sp>
    <xdr:clientData/>
  </xdr:twoCellAnchor>
  <xdr:twoCellAnchor>
    <xdr:from>
      <xdr:col>22</xdr:col>
      <xdr:colOff>139700</xdr:colOff>
      <xdr:row>44</xdr:row>
      <xdr:rowOff>127000</xdr:rowOff>
    </xdr:from>
    <xdr:to>
      <xdr:col>22</xdr:col>
      <xdr:colOff>234950</xdr:colOff>
      <xdr:row>45</xdr:row>
      <xdr:rowOff>63500</xdr:rowOff>
    </xdr:to>
    <xdr:sp macro="" textlink="">
      <xdr:nvSpPr>
        <xdr:cNvPr id="514305" name="Oval 399">
          <a:extLst>
            <a:ext uri="{FF2B5EF4-FFF2-40B4-BE49-F238E27FC236}">
              <a16:creationId xmlns:a16="http://schemas.microsoft.com/office/drawing/2014/main" id="{A5F629CB-C0CD-4DCB-B601-71AB711A613A}"/>
            </a:ext>
          </a:extLst>
        </xdr:cNvPr>
        <xdr:cNvSpPr>
          <a:spLocks noChangeArrowheads="1"/>
        </xdr:cNvSpPr>
      </xdr:nvSpPr>
      <xdr:spPr bwMode="auto">
        <a:xfrm>
          <a:off x="13970000" y="7391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45</xdr:row>
      <xdr:rowOff>76200</xdr:rowOff>
    </xdr:from>
    <xdr:to>
      <xdr:col>22</xdr:col>
      <xdr:colOff>530225</xdr:colOff>
      <xdr:row>46</xdr:row>
      <xdr:rowOff>107950</xdr:rowOff>
    </xdr:to>
    <xdr:sp macro="" textlink="">
      <xdr:nvSpPr>
        <xdr:cNvPr id="10640" name="Text Box 400">
          <a:extLst>
            <a:ext uri="{FF2B5EF4-FFF2-40B4-BE49-F238E27FC236}">
              <a16:creationId xmlns:a16="http://schemas.microsoft.com/office/drawing/2014/main" id="{222A7147-409B-4555-9ED8-DA210F322893}"/>
            </a:ext>
          </a:extLst>
        </xdr:cNvPr>
        <xdr:cNvSpPr txBox="1">
          <a:spLocks noChangeArrowheads="1"/>
        </xdr:cNvSpPr>
      </xdr:nvSpPr>
      <xdr:spPr bwMode="auto">
        <a:xfrm>
          <a:off x="14906625"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15.2</a:t>
          </a:r>
        </a:p>
      </xdr:txBody>
    </xdr:sp>
    <xdr:clientData/>
  </xdr:twoCellAnchor>
  <xdr:twoCellAnchor>
    <xdr:from>
      <xdr:col>20</xdr:col>
      <xdr:colOff>584200</xdr:colOff>
      <xdr:row>44</xdr:row>
      <xdr:rowOff>88900</xdr:rowOff>
    </xdr:from>
    <xdr:to>
      <xdr:col>21</xdr:col>
      <xdr:colOff>44450</xdr:colOff>
      <xdr:row>45</xdr:row>
      <xdr:rowOff>25400</xdr:rowOff>
    </xdr:to>
    <xdr:sp macro="" textlink="">
      <xdr:nvSpPr>
        <xdr:cNvPr id="514307" name="Oval 401">
          <a:extLst>
            <a:ext uri="{FF2B5EF4-FFF2-40B4-BE49-F238E27FC236}">
              <a16:creationId xmlns:a16="http://schemas.microsoft.com/office/drawing/2014/main" id="{C9AB3AE0-1B71-40CE-BC11-6448F2C281E3}"/>
            </a:ext>
          </a:extLst>
        </xdr:cNvPr>
        <xdr:cNvSpPr>
          <a:spLocks noChangeArrowheads="1"/>
        </xdr:cNvSpPr>
      </xdr:nvSpPr>
      <xdr:spPr bwMode="auto">
        <a:xfrm>
          <a:off x="13157200" y="73533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45</xdr:row>
      <xdr:rowOff>38100</xdr:rowOff>
    </xdr:from>
    <xdr:to>
      <xdr:col>21</xdr:col>
      <xdr:colOff>349250</xdr:colOff>
      <xdr:row>46</xdr:row>
      <xdr:rowOff>76200</xdr:rowOff>
    </xdr:to>
    <xdr:sp macro="" textlink="">
      <xdr:nvSpPr>
        <xdr:cNvPr id="10642" name="Text Box 402">
          <a:extLst>
            <a:ext uri="{FF2B5EF4-FFF2-40B4-BE49-F238E27FC236}">
              <a16:creationId xmlns:a16="http://schemas.microsoft.com/office/drawing/2014/main" id="{2C9B01E9-1D76-4759-B3EA-65415D1E225B}"/>
            </a:ext>
          </a:extLst>
        </xdr:cNvPr>
        <xdr:cNvSpPr txBox="1">
          <a:spLocks noChangeArrowheads="1"/>
        </xdr:cNvSpPr>
      </xdr:nvSpPr>
      <xdr:spPr bwMode="auto">
        <a:xfrm>
          <a:off x="14020800" y="7753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14.8</a:t>
          </a:r>
        </a:p>
      </xdr:txBody>
    </xdr:sp>
    <xdr:clientData/>
  </xdr:twoCellAnchor>
  <xdr:twoCellAnchor>
    <xdr:from>
      <xdr:col>19</xdr:col>
      <xdr:colOff>393700</xdr:colOff>
      <xdr:row>44</xdr:row>
      <xdr:rowOff>120650</xdr:rowOff>
    </xdr:from>
    <xdr:to>
      <xdr:col>19</xdr:col>
      <xdr:colOff>488950</xdr:colOff>
      <xdr:row>45</xdr:row>
      <xdr:rowOff>57150</xdr:rowOff>
    </xdr:to>
    <xdr:sp macro="" textlink="">
      <xdr:nvSpPr>
        <xdr:cNvPr id="514309" name="Oval 403">
          <a:extLst>
            <a:ext uri="{FF2B5EF4-FFF2-40B4-BE49-F238E27FC236}">
              <a16:creationId xmlns:a16="http://schemas.microsoft.com/office/drawing/2014/main" id="{B38CB983-F4A9-44EF-A608-B59DB518D810}"/>
            </a:ext>
          </a:extLst>
        </xdr:cNvPr>
        <xdr:cNvSpPr>
          <a:spLocks noChangeArrowheads="1"/>
        </xdr:cNvSpPr>
      </xdr:nvSpPr>
      <xdr:spPr bwMode="auto">
        <a:xfrm>
          <a:off x="12338050" y="73850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45</xdr:row>
      <xdr:rowOff>60325</xdr:rowOff>
    </xdr:from>
    <xdr:to>
      <xdr:col>20</xdr:col>
      <xdr:colOff>161925</xdr:colOff>
      <xdr:row>46</xdr:row>
      <xdr:rowOff>98425</xdr:rowOff>
    </xdr:to>
    <xdr:sp macro="" textlink="">
      <xdr:nvSpPr>
        <xdr:cNvPr id="10644" name="Text Box 404">
          <a:extLst>
            <a:ext uri="{FF2B5EF4-FFF2-40B4-BE49-F238E27FC236}">
              <a16:creationId xmlns:a16="http://schemas.microsoft.com/office/drawing/2014/main" id="{133E8FED-C089-4992-A4E2-7A37CF12103B}"/>
            </a:ext>
          </a:extLst>
        </xdr:cNvPr>
        <xdr:cNvSpPr txBox="1">
          <a:spLocks noChangeArrowheads="1"/>
        </xdr:cNvSpPr>
      </xdr:nvSpPr>
      <xdr:spPr bwMode="auto">
        <a:xfrm>
          <a:off x="13134975" y="7781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15.1</a:t>
          </a:r>
        </a:p>
      </xdr:txBody>
    </xdr:sp>
    <xdr:clientData/>
  </xdr:twoCellAnchor>
  <xdr:twoCellAnchor>
    <xdr:from>
      <xdr:col>18</xdr:col>
      <xdr:colOff>441325</xdr:colOff>
      <xdr:row>7</xdr:row>
      <xdr:rowOff>3175</xdr:rowOff>
    </xdr:from>
    <xdr:to>
      <xdr:col>26</xdr:col>
      <xdr:colOff>69876</xdr:colOff>
      <xdr:row>8</xdr:row>
      <xdr:rowOff>146050</xdr:rowOff>
    </xdr:to>
    <xdr:sp macro="" textlink="">
      <xdr:nvSpPr>
        <xdr:cNvPr id="10645" name="Rectangle 405">
          <a:extLst>
            <a:ext uri="{FF2B5EF4-FFF2-40B4-BE49-F238E27FC236}">
              <a16:creationId xmlns:a16="http://schemas.microsoft.com/office/drawing/2014/main" id="{63AD7FF3-0A02-44FD-AD04-267FF0A54F8E}"/>
            </a:ext>
          </a:extLst>
        </xdr:cNvPr>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422275</xdr:colOff>
      <xdr:row>9</xdr:row>
      <xdr:rowOff>22225</xdr:rowOff>
    </xdr:from>
    <xdr:to>
      <xdr:col>22</xdr:col>
      <xdr:colOff>438166</xdr:colOff>
      <xdr:row>10</xdr:row>
      <xdr:rowOff>79375</xdr:rowOff>
    </xdr:to>
    <xdr:sp macro="" textlink="">
      <xdr:nvSpPr>
        <xdr:cNvPr id="10646" name="Text Box 406">
          <a:extLst>
            <a:ext uri="{FF2B5EF4-FFF2-40B4-BE49-F238E27FC236}">
              <a16:creationId xmlns:a16="http://schemas.microsoft.com/office/drawing/2014/main" id="{A83E1E4B-715D-4795-8CA7-58129990C59B}"/>
            </a:ext>
          </a:extLst>
        </xdr:cNvPr>
        <xdr:cNvSpPr txBox="1">
          <a:spLocks noChangeArrowheads="1"/>
        </xdr:cNvSpPr>
      </xdr:nvSpPr>
      <xdr:spPr bwMode="auto">
        <a:xfrm>
          <a:off x="1418272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549275</xdr:colOff>
      <xdr:row>9</xdr:row>
      <xdr:rowOff>3175</xdr:rowOff>
    </xdr:from>
    <xdr:to>
      <xdr:col>24</xdr:col>
      <xdr:colOff>92075</xdr:colOff>
      <xdr:row>10</xdr:row>
      <xdr:rowOff>107950</xdr:rowOff>
    </xdr:to>
    <xdr:sp macro="" textlink="">
      <xdr:nvSpPr>
        <xdr:cNvPr id="10647" name="Text Box 407">
          <a:extLst>
            <a:ext uri="{FF2B5EF4-FFF2-40B4-BE49-F238E27FC236}">
              <a16:creationId xmlns:a16="http://schemas.microsoft.com/office/drawing/2014/main" id="{F5E5EECB-A9F0-4CFA-9000-C11A82C6725F}"/>
            </a:ext>
          </a:extLst>
        </xdr:cNvPr>
        <xdr:cNvSpPr txBox="1">
          <a:spLocks noChangeArrowheads="1"/>
        </xdr:cNvSpPr>
      </xdr:nvSpPr>
      <xdr:spPr bwMode="auto">
        <a:xfrm>
          <a:off x="15687675" y="155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en-US" altLang="ja-JP" sz="1600" b="1" i="0" u="none" strike="noStrike" baseline="0">
              <a:solidFill>
                <a:srgbClr val="FF0000"/>
              </a:solidFill>
              <a:latin typeface="ＭＳ Ｐゴシック"/>
              <a:ea typeface="ＭＳ Ｐゴシック"/>
            </a:rPr>
            <a:t>[52.9%]</a:t>
          </a:r>
          <a:r>
            <a:rPr lang="ja-JP" altLang="en-US" sz="1600" b="1" i="0" u="none" strike="noStrike" baseline="0">
              <a:solidFill>
                <a:srgbClr val="FF0000"/>
              </a:solidFill>
              <a:latin typeface="ＭＳ Ｐゴシック"/>
              <a:ea typeface="ＭＳ Ｐゴシック"/>
            </a:rPr>
            <a:t>　</a:t>
          </a:r>
        </a:p>
      </xdr:txBody>
    </xdr:sp>
    <xdr:clientData/>
  </xdr:twoCellAnchor>
  <xdr:twoCellAnchor>
    <xdr:from>
      <xdr:col>26</xdr:col>
      <xdr:colOff>130175</xdr:colOff>
      <xdr:row>8</xdr:row>
      <xdr:rowOff>79375</xdr:rowOff>
    </xdr:from>
    <xdr:to>
      <xdr:col>28</xdr:col>
      <xdr:colOff>269875</xdr:colOff>
      <xdr:row>10</xdr:row>
      <xdr:rowOff>84</xdr:rowOff>
    </xdr:to>
    <xdr:sp macro="" textlink="">
      <xdr:nvSpPr>
        <xdr:cNvPr id="10648" name="Rectangle 408">
          <a:extLst>
            <a:ext uri="{FF2B5EF4-FFF2-40B4-BE49-F238E27FC236}">
              <a16:creationId xmlns:a16="http://schemas.microsoft.com/office/drawing/2014/main" id="{10CB5306-D2F4-4E8C-AA4F-A3BEC0482A0B}"/>
            </a:ext>
          </a:extLst>
        </xdr:cNvPr>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26</xdr:col>
      <xdr:colOff>130175</xdr:colOff>
      <xdr:row>9</xdr:row>
      <xdr:rowOff>98425</xdr:rowOff>
    </xdr:from>
    <xdr:to>
      <xdr:col>28</xdr:col>
      <xdr:colOff>269875</xdr:colOff>
      <xdr:row>11</xdr:row>
      <xdr:rowOff>19134</xdr:rowOff>
    </xdr:to>
    <xdr:sp macro="" textlink="">
      <xdr:nvSpPr>
        <xdr:cNvPr id="10649" name="Rectangle 409">
          <a:extLst>
            <a:ext uri="{FF2B5EF4-FFF2-40B4-BE49-F238E27FC236}">
              <a16:creationId xmlns:a16="http://schemas.microsoft.com/office/drawing/2014/main" id="{A1BBF09B-0809-4D96-898D-C85F7FD56B89}"/>
            </a:ext>
          </a:extLst>
        </xdr:cNvPr>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15/23</a:t>
          </a:r>
        </a:p>
      </xdr:txBody>
    </xdr:sp>
    <xdr:clientData/>
  </xdr:twoCellAnchor>
  <xdr:twoCellAnchor>
    <xdr:from>
      <xdr:col>28</xdr:col>
      <xdr:colOff>387350</xdr:colOff>
      <xdr:row>8</xdr:row>
      <xdr:rowOff>79375</xdr:rowOff>
    </xdr:from>
    <xdr:to>
      <xdr:col>30</xdr:col>
      <xdr:colOff>282575</xdr:colOff>
      <xdr:row>10</xdr:row>
      <xdr:rowOff>84</xdr:rowOff>
    </xdr:to>
    <xdr:sp macro="" textlink="">
      <xdr:nvSpPr>
        <xdr:cNvPr id="10650" name="Rectangle 410">
          <a:extLst>
            <a:ext uri="{FF2B5EF4-FFF2-40B4-BE49-F238E27FC236}">
              <a16:creationId xmlns:a16="http://schemas.microsoft.com/office/drawing/2014/main" id="{B0F043B3-59AC-4856-8528-B09AEE246E9F}"/>
            </a:ext>
          </a:extLst>
        </xdr:cNvPr>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28</xdr:col>
      <xdr:colOff>387350</xdr:colOff>
      <xdr:row>9</xdr:row>
      <xdr:rowOff>98425</xdr:rowOff>
    </xdr:from>
    <xdr:to>
      <xdr:col>30</xdr:col>
      <xdr:colOff>282575</xdr:colOff>
      <xdr:row>11</xdr:row>
      <xdr:rowOff>19134</xdr:rowOff>
    </xdr:to>
    <xdr:sp macro="" textlink="">
      <xdr:nvSpPr>
        <xdr:cNvPr id="10651" name="Rectangle 411">
          <a:extLst>
            <a:ext uri="{FF2B5EF4-FFF2-40B4-BE49-F238E27FC236}">
              <a16:creationId xmlns:a16="http://schemas.microsoft.com/office/drawing/2014/main" id="{D41B1057-6BEC-49C4-BACC-A7906B2B9633}"/>
            </a:ext>
          </a:extLst>
        </xdr:cNvPr>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60.0</a:t>
          </a:r>
        </a:p>
      </xdr:txBody>
    </xdr:sp>
    <xdr:clientData/>
  </xdr:twoCellAnchor>
  <xdr:twoCellAnchor>
    <xdr:from>
      <xdr:col>30</xdr:col>
      <xdr:colOff>460375</xdr:colOff>
      <xdr:row>8</xdr:row>
      <xdr:rowOff>79375</xdr:rowOff>
    </xdr:from>
    <xdr:to>
      <xdr:col>32</xdr:col>
      <xdr:colOff>371475</xdr:colOff>
      <xdr:row>10</xdr:row>
      <xdr:rowOff>84</xdr:rowOff>
    </xdr:to>
    <xdr:sp macro="" textlink="">
      <xdr:nvSpPr>
        <xdr:cNvPr id="10652" name="Rectangle 412">
          <a:extLst>
            <a:ext uri="{FF2B5EF4-FFF2-40B4-BE49-F238E27FC236}">
              <a16:creationId xmlns:a16="http://schemas.microsoft.com/office/drawing/2014/main" id="{03B972FB-56F0-4C90-8BBE-FF20E59B768C}"/>
            </a:ext>
          </a:extLst>
        </xdr:cNvPr>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30</xdr:col>
      <xdr:colOff>460375</xdr:colOff>
      <xdr:row>9</xdr:row>
      <xdr:rowOff>98425</xdr:rowOff>
    </xdr:from>
    <xdr:to>
      <xdr:col>32</xdr:col>
      <xdr:colOff>371475</xdr:colOff>
      <xdr:row>11</xdr:row>
      <xdr:rowOff>19134</xdr:rowOff>
    </xdr:to>
    <xdr:sp macro="" textlink="">
      <xdr:nvSpPr>
        <xdr:cNvPr id="10653" name="Rectangle 413">
          <a:extLst>
            <a:ext uri="{FF2B5EF4-FFF2-40B4-BE49-F238E27FC236}">
              <a16:creationId xmlns:a16="http://schemas.microsoft.com/office/drawing/2014/main" id="{80A57202-CF2B-4278-90E3-F5787F4DBFAA}"/>
            </a:ext>
          </a:extLst>
        </xdr:cNvPr>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55.5</a:t>
          </a:r>
        </a:p>
      </xdr:txBody>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514320" name="Rectangle 414">
          <a:extLst>
            <a:ext uri="{FF2B5EF4-FFF2-40B4-BE49-F238E27FC236}">
              <a16:creationId xmlns:a16="http://schemas.microsoft.com/office/drawing/2014/main" id="{110C6F2F-CB08-4578-83FC-C8B78FBEE032}"/>
            </a:ext>
          </a:extLst>
        </xdr:cNvPr>
        <xdr:cNvSpPr>
          <a:spLocks noChangeArrowheads="1"/>
        </xdr:cNvSpPr>
      </xdr:nvSpPr>
      <xdr:spPr bwMode="auto">
        <a:xfrm>
          <a:off x="11760200" y="1898650"/>
          <a:ext cx="4654550" cy="2317750"/>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241300</xdr:colOff>
      <xdr:row>11</xdr:row>
      <xdr:rowOff>82550</xdr:rowOff>
    </xdr:from>
    <xdr:to>
      <xdr:col>35</xdr:col>
      <xdr:colOff>114300</xdr:colOff>
      <xdr:row>25</xdr:row>
      <xdr:rowOff>88900</xdr:rowOff>
    </xdr:to>
    <xdr:sp macro="" textlink="">
      <xdr:nvSpPr>
        <xdr:cNvPr id="514321" name="Rectangle 415">
          <a:extLst>
            <a:ext uri="{FF2B5EF4-FFF2-40B4-BE49-F238E27FC236}">
              <a16:creationId xmlns:a16="http://schemas.microsoft.com/office/drawing/2014/main" id="{CB062762-531E-488D-B0B9-1EC0CECEFD1F}"/>
            </a:ext>
          </a:extLst>
        </xdr:cNvPr>
        <xdr:cNvSpPr>
          <a:spLocks noChangeArrowheads="1"/>
        </xdr:cNvSpPr>
      </xdr:nvSpPr>
      <xdr:spPr bwMode="auto">
        <a:xfrm>
          <a:off x="16586200" y="1898650"/>
          <a:ext cx="5530850" cy="231775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241300</xdr:colOff>
      <xdr:row>11</xdr:row>
      <xdr:rowOff>79375</xdr:rowOff>
    </xdr:from>
    <xdr:to>
      <xdr:col>31</xdr:col>
      <xdr:colOff>590550</xdr:colOff>
      <xdr:row>12</xdr:row>
      <xdr:rowOff>155575</xdr:rowOff>
    </xdr:to>
    <xdr:sp macro="" textlink="">
      <xdr:nvSpPr>
        <xdr:cNvPr id="10656" name="Rectangle 416">
          <a:extLst>
            <a:ext uri="{FF2B5EF4-FFF2-40B4-BE49-F238E27FC236}">
              <a16:creationId xmlns:a16="http://schemas.microsoft.com/office/drawing/2014/main" id="{1F72751E-5607-4440-A70A-258168954B4B}"/>
            </a:ext>
          </a:extLst>
        </xdr:cNvPr>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352425</xdr:colOff>
      <xdr:row>13</xdr:row>
      <xdr:rowOff>57150</xdr:rowOff>
    </xdr:from>
    <xdr:to>
      <xdr:col>35</xdr:col>
      <xdr:colOff>23</xdr:colOff>
      <xdr:row>25</xdr:row>
      <xdr:rowOff>22235</xdr:rowOff>
    </xdr:to>
    <xdr:sp macro="" textlink="" fLocksText="0">
      <xdr:nvSpPr>
        <xdr:cNvPr id="10657" name="Text Box 417">
          <a:extLst>
            <a:ext uri="{FF2B5EF4-FFF2-40B4-BE49-F238E27FC236}">
              <a16:creationId xmlns:a16="http://schemas.microsoft.com/office/drawing/2014/main" id="{E873447B-582E-420B-A6EF-CE3339251B2B}"/>
            </a:ext>
          </a:extLst>
        </xdr:cNvPr>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baseline="0">
              <a:effectLst/>
              <a:latin typeface="+mn-ea"/>
              <a:ea typeface="+mn-ea"/>
              <a:cs typeface="+mn-cs"/>
            </a:rPr>
            <a:t>　</a:t>
          </a:r>
          <a:r>
            <a:rPr lang="ja-JP" altLang="ja-JP" sz="1300" b="0" i="0" baseline="0">
              <a:effectLst/>
              <a:latin typeface="+mn-ea"/>
              <a:ea typeface="+mn-ea"/>
              <a:cs typeface="+mn-cs"/>
            </a:rPr>
            <a:t>公営事業会計及び一部事務組合の地方債現在高</a:t>
          </a:r>
          <a:r>
            <a:rPr lang="ja-JP" altLang="en-US" sz="1300" b="0" i="0" baseline="0">
              <a:effectLst/>
              <a:latin typeface="+mn-ea"/>
              <a:ea typeface="+mn-ea"/>
              <a:cs typeface="+mn-cs"/>
            </a:rPr>
            <a:t>が</a:t>
          </a:r>
          <a:r>
            <a:rPr lang="ja-JP" altLang="ja-JP" sz="1300" b="0" i="0" baseline="0">
              <a:effectLst/>
              <a:latin typeface="+mn-ea"/>
              <a:ea typeface="+mn-ea"/>
              <a:cs typeface="+mn-cs"/>
            </a:rPr>
            <a:t>減少</a:t>
          </a:r>
          <a:r>
            <a:rPr lang="ja-JP" altLang="en-US" sz="1300" b="0" i="0" baseline="0">
              <a:effectLst/>
              <a:latin typeface="+mn-ea"/>
              <a:ea typeface="+mn-ea"/>
              <a:cs typeface="+mn-cs"/>
            </a:rPr>
            <a:t>したことが要因の１つとして挙げられる。また</a:t>
          </a:r>
          <a:r>
            <a:rPr lang="ja-JP" altLang="ja-JP" sz="1300" b="0" i="0" baseline="0">
              <a:effectLst/>
              <a:latin typeface="+mn-ea"/>
              <a:ea typeface="+mn-ea"/>
              <a:cs typeface="+mn-cs"/>
            </a:rPr>
            <a:t>国補正の緊急経済対策に呼応した事業費に充てる地方債</a:t>
          </a:r>
          <a:r>
            <a:rPr lang="ja-JP" altLang="en-US" sz="1300" b="0" i="0" baseline="0">
              <a:effectLst/>
              <a:latin typeface="+mn-ea"/>
              <a:ea typeface="+mn-ea"/>
              <a:cs typeface="+mn-cs"/>
            </a:rPr>
            <a:t>の同意年度と借入年度</a:t>
          </a:r>
          <a:r>
            <a:rPr lang="ja-JP" altLang="ja-JP" sz="1300" b="0" i="0" baseline="0">
              <a:effectLst/>
              <a:latin typeface="+mn-ea"/>
              <a:ea typeface="+mn-ea"/>
              <a:cs typeface="+mn-cs"/>
            </a:rPr>
            <a:t>が</a:t>
          </a:r>
          <a:r>
            <a:rPr lang="ja-JP" altLang="en-US" sz="1300" b="0" i="0" baseline="0">
              <a:effectLst/>
              <a:latin typeface="+mn-ea"/>
              <a:ea typeface="+mn-ea"/>
              <a:cs typeface="+mn-cs"/>
            </a:rPr>
            <a:t>異なり、地方債同意額が将来負担比率算定に係る基準財政需要額に算入されているため、一時的に減少した比率となっている。</a:t>
          </a:r>
          <a:endParaRPr lang="en-US" altLang="ja-JP" sz="1300" b="0" i="0" baseline="0">
            <a:effectLst/>
            <a:latin typeface="+mn-ea"/>
            <a:ea typeface="+mn-ea"/>
            <a:cs typeface="+mn-cs"/>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baseline="0">
              <a:effectLst/>
              <a:latin typeface="+mn-ea"/>
              <a:ea typeface="+mn-ea"/>
              <a:cs typeface="+mn-cs"/>
            </a:rPr>
            <a:t>　今後、津波避難タワー設置などの「津波防災まちづくり」</a:t>
          </a:r>
          <a:r>
            <a:rPr lang="ja-JP" altLang="ja-JP" sz="1300" b="0" i="0" baseline="0">
              <a:effectLst/>
              <a:latin typeface="+mn-lt"/>
              <a:ea typeface="+mn-ea"/>
              <a:cs typeface="+mn-cs"/>
            </a:rPr>
            <a:t>に係るハード整備に伴</a:t>
          </a:r>
          <a:r>
            <a:rPr lang="ja-JP" altLang="en-US" sz="1300" b="0" i="0" baseline="0">
              <a:effectLst/>
              <a:latin typeface="+mn-lt"/>
              <a:ea typeface="+mn-ea"/>
              <a:cs typeface="+mn-cs"/>
            </a:rPr>
            <a:t>い</a:t>
          </a:r>
          <a:r>
            <a:rPr lang="ja-JP" altLang="ja-JP" sz="1300" b="0" i="0" baseline="0">
              <a:effectLst/>
              <a:latin typeface="+mn-lt"/>
              <a:ea typeface="+mn-ea"/>
              <a:cs typeface="+mn-cs"/>
            </a:rPr>
            <a:t>地方債</a:t>
          </a:r>
          <a:r>
            <a:rPr lang="ja-JP" altLang="en-US" sz="1300" b="0" i="0" baseline="0">
              <a:effectLst/>
              <a:latin typeface="+mn-lt"/>
              <a:ea typeface="+mn-ea"/>
              <a:cs typeface="+mn-cs"/>
            </a:rPr>
            <a:t>の</a:t>
          </a:r>
          <a:r>
            <a:rPr lang="ja-JP" altLang="ja-JP" sz="1300" b="0" i="0" baseline="0">
              <a:effectLst/>
              <a:latin typeface="+mn-lt"/>
              <a:ea typeface="+mn-ea"/>
              <a:cs typeface="+mn-cs"/>
            </a:rPr>
            <a:t>借入</a:t>
          </a:r>
          <a:r>
            <a:rPr lang="ja-JP" altLang="en-US" sz="1300" b="0" i="0" baseline="0">
              <a:effectLst/>
              <a:latin typeface="+mn-lt"/>
              <a:ea typeface="+mn-ea"/>
              <a:cs typeface="+mn-cs"/>
            </a:rPr>
            <a:t>が増加することとなるが、交付税算入率の高い地方債の借入を行い、比率上昇の抑制に努める。</a:t>
          </a:r>
          <a:endParaRPr lang="ja-JP" altLang="ja-JP" sz="1300">
            <a:effectLst/>
            <a:latin typeface="+mn-ea"/>
            <a:ea typeface="+mn-ea"/>
          </a:endParaRPr>
        </a:p>
      </xdr:txBody>
    </xdr:sp>
    <xdr:clientData/>
  </xdr:twoCellAnchor>
  <xdr:oneCellAnchor>
    <xdr:from>
      <xdr:col>18</xdr:col>
      <xdr:colOff>441325</xdr:colOff>
      <xdr:row>10</xdr:row>
      <xdr:rowOff>98425</xdr:rowOff>
    </xdr:from>
    <xdr:ext cx="132344" cy="151836"/>
    <xdr:sp macro="" textlink="">
      <xdr:nvSpPr>
        <xdr:cNvPr id="10658" name="Text Box 418">
          <a:extLst>
            <a:ext uri="{FF2B5EF4-FFF2-40B4-BE49-F238E27FC236}">
              <a16:creationId xmlns:a16="http://schemas.microsoft.com/office/drawing/2014/main" id="{E66F1A32-31DD-4A7E-B3B8-7C443C1AE44A}"/>
            </a:ext>
          </a:extLst>
        </xdr:cNvPr>
        <xdr:cNvSpPr txBox="1">
          <a:spLocks noChangeArrowheads="1"/>
        </xdr:cNvSpPr>
      </xdr:nvSpPr>
      <xdr:spPr bwMode="auto">
        <a:xfrm>
          <a:off x="11757025" y="1749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444500</xdr:colOff>
      <xdr:row>25</xdr:row>
      <xdr:rowOff>88900</xdr:rowOff>
    </xdr:from>
    <xdr:to>
      <xdr:col>26</xdr:col>
      <xdr:colOff>69850</xdr:colOff>
      <xdr:row>25</xdr:row>
      <xdr:rowOff>88900</xdr:rowOff>
    </xdr:to>
    <xdr:sp macro="" textlink="">
      <xdr:nvSpPr>
        <xdr:cNvPr id="514325" name="Line 419">
          <a:extLst>
            <a:ext uri="{FF2B5EF4-FFF2-40B4-BE49-F238E27FC236}">
              <a16:creationId xmlns:a16="http://schemas.microsoft.com/office/drawing/2014/main" id="{B26C927B-2005-40B3-9DF6-E8B8C08D765E}"/>
            </a:ext>
          </a:extLst>
        </xdr:cNvPr>
        <xdr:cNvSpPr>
          <a:spLocks noChangeShapeType="1"/>
        </xdr:cNvSpPr>
      </xdr:nvSpPr>
      <xdr:spPr bwMode="auto">
        <a:xfrm>
          <a:off x="11760200" y="4216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24</xdr:row>
      <xdr:rowOff>146050</xdr:rowOff>
    </xdr:from>
    <xdr:to>
      <xdr:col>18</xdr:col>
      <xdr:colOff>441325</xdr:colOff>
      <xdr:row>26</xdr:row>
      <xdr:rowOff>19050</xdr:rowOff>
    </xdr:to>
    <xdr:sp macro="" textlink="">
      <xdr:nvSpPr>
        <xdr:cNvPr id="10660" name="Text Box 420">
          <a:extLst>
            <a:ext uri="{FF2B5EF4-FFF2-40B4-BE49-F238E27FC236}">
              <a16:creationId xmlns:a16="http://schemas.microsoft.com/office/drawing/2014/main" id="{F69D9910-A8EB-4497-98C0-0BD329BC84BE}"/>
            </a:ext>
          </a:extLst>
        </xdr:cNvPr>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250.0</a:t>
          </a:r>
        </a:p>
      </xdr:txBody>
    </xdr:sp>
    <xdr:clientData/>
  </xdr:twoCellAnchor>
  <xdr:twoCellAnchor>
    <xdr:from>
      <xdr:col>18</xdr:col>
      <xdr:colOff>444500</xdr:colOff>
      <xdr:row>23</xdr:row>
      <xdr:rowOff>38100</xdr:rowOff>
    </xdr:from>
    <xdr:to>
      <xdr:col>26</xdr:col>
      <xdr:colOff>69850</xdr:colOff>
      <xdr:row>23</xdr:row>
      <xdr:rowOff>38100</xdr:rowOff>
    </xdr:to>
    <xdr:sp macro="" textlink="">
      <xdr:nvSpPr>
        <xdr:cNvPr id="514327" name="Line 421">
          <a:extLst>
            <a:ext uri="{FF2B5EF4-FFF2-40B4-BE49-F238E27FC236}">
              <a16:creationId xmlns:a16="http://schemas.microsoft.com/office/drawing/2014/main" id="{C966E45C-0721-43A6-A304-E9FA01C44DF0}"/>
            </a:ext>
          </a:extLst>
        </xdr:cNvPr>
        <xdr:cNvSpPr>
          <a:spLocks noChangeShapeType="1"/>
        </xdr:cNvSpPr>
      </xdr:nvSpPr>
      <xdr:spPr bwMode="auto">
        <a:xfrm>
          <a:off x="11760200" y="38354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22</xdr:row>
      <xdr:rowOff>88900</xdr:rowOff>
    </xdr:from>
    <xdr:to>
      <xdr:col>18</xdr:col>
      <xdr:colOff>441325</xdr:colOff>
      <xdr:row>23</xdr:row>
      <xdr:rowOff>127000</xdr:rowOff>
    </xdr:to>
    <xdr:sp macro="" textlink="">
      <xdr:nvSpPr>
        <xdr:cNvPr id="10662" name="Text Box 422">
          <a:extLst>
            <a:ext uri="{FF2B5EF4-FFF2-40B4-BE49-F238E27FC236}">
              <a16:creationId xmlns:a16="http://schemas.microsoft.com/office/drawing/2014/main" id="{08C79863-2472-4A6E-8EAB-D6D0B6547D97}"/>
            </a:ext>
          </a:extLst>
        </xdr:cNvPr>
        <xdr:cNvSpPr txBox="1">
          <a:spLocks noChangeArrowheads="1"/>
        </xdr:cNvSpPr>
      </xdr:nvSpPr>
      <xdr:spPr bwMode="auto">
        <a:xfrm>
          <a:off x="120681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a:t>
          </a:r>
        </a:p>
      </xdr:txBody>
    </xdr:sp>
    <xdr:clientData/>
  </xdr:twoCellAnchor>
  <xdr:twoCellAnchor>
    <xdr:from>
      <xdr:col>18</xdr:col>
      <xdr:colOff>444500</xdr:colOff>
      <xdr:row>20</xdr:row>
      <xdr:rowOff>146050</xdr:rowOff>
    </xdr:from>
    <xdr:to>
      <xdr:col>26</xdr:col>
      <xdr:colOff>69850</xdr:colOff>
      <xdr:row>20</xdr:row>
      <xdr:rowOff>146050</xdr:rowOff>
    </xdr:to>
    <xdr:sp macro="" textlink="">
      <xdr:nvSpPr>
        <xdr:cNvPr id="514329" name="Line 423">
          <a:extLst>
            <a:ext uri="{FF2B5EF4-FFF2-40B4-BE49-F238E27FC236}">
              <a16:creationId xmlns:a16="http://schemas.microsoft.com/office/drawing/2014/main" id="{26327559-B9AC-4521-87D5-EF884EF622A8}"/>
            </a:ext>
          </a:extLst>
        </xdr:cNvPr>
        <xdr:cNvSpPr>
          <a:spLocks noChangeShapeType="1"/>
        </xdr:cNvSpPr>
      </xdr:nvSpPr>
      <xdr:spPr bwMode="auto">
        <a:xfrm>
          <a:off x="11760200" y="34480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20</xdr:row>
      <xdr:rowOff>38100</xdr:rowOff>
    </xdr:from>
    <xdr:to>
      <xdr:col>18</xdr:col>
      <xdr:colOff>441325</xdr:colOff>
      <xdr:row>21</xdr:row>
      <xdr:rowOff>76200</xdr:rowOff>
    </xdr:to>
    <xdr:sp macro="" textlink="">
      <xdr:nvSpPr>
        <xdr:cNvPr id="10664" name="Text Box 424">
          <a:extLst>
            <a:ext uri="{FF2B5EF4-FFF2-40B4-BE49-F238E27FC236}">
              <a16:creationId xmlns:a16="http://schemas.microsoft.com/office/drawing/2014/main" id="{B567D1AC-CC15-4C5B-B680-1AAF27199A2C}"/>
            </a:ext>
          </a:extLst>
        </xdr:cNvPr>
        <xdr:cNvSpPr txBox="1">
          <a:spLocks noChangeArrowheads="1"/>
        </xdr:cNvSpPr>
      </xdr:nvSpPr>
      <xdr:spPr bwMode="auto">
        <a:xfrm>
          <a:off x="12068175" y="346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150.0</a:t>
          </a:r>
        </a:p>
      </xdr:txBody>
    </xdr:sp>
    <xdr:clientData/>
  </xdr:twoCellAnchor>
  <xdr:twoCellAnchor>
    <xdr:from>
      <xdr:col>18</xdr:col>
      <xdr:colOff>444500</xdr:colOff>
      <xdr:row>18</xdr:row>
      <xdr:rowOff>82550</xdr:rowOff>
    </xdr:from>
    <xdr:to>
      <xdr:col>26</xdr:col>
      <xdr:colOff>69850</xdr:colOff>
      <xdr:row>18</xdr:row>
      <xdr:rowOff>82550</xdr:rowOff>
    </xdr:to>
    <xdr:sp macro="" textlink="">
      <xdr:nvSpPr>
        <xdr:cNvPr id="514331" name="Line 425">
          <a:extLst>
            <a:ext uri="{FF2B5EF4-FFF2-40B4-BE49-F238E27FC236}">
              <a16:creationId xmlns:a16="http://schemas.microsoft.com/office/drawing/2014/main" id="{22941DEB-C880-461A-888A-AA71491D2C62}"/>
            </a:ext>
          </a:extLst>
        </xdr:cNvPr>
        <xdr:cNvSpPr>
          <a:spLocks noChangeShapeType="1"/>
        </xdr:cNvSpPr>
      </xdr:nvSpPr>
      <xdr:spPr bwMode="auto">
        <a:xfrm>
          <a:off x="11760200" y="30543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17</xdr:row>
      <xdr:rowOff>136525</xdr:rowOff>
    </xdr:from>
    <xdr:to>
      <xdr:col>18</xdr:col>
      <xdr:colOff>441325</xdr:colOff>
      <xdr:row>19</xdr:row>
      <xdr:rowOff>3175</xdr:rowOff>
    </xdr:to>
    <xdr:sp macro="" textlink="">
      <xdr:nvSpPr>
        <xdr:cNvPr id="10666" name="Text Box 426">
          <a:extLst>
            <a:ext uri="{FF2B5EF4-FFF2-40B4-BE49-F238E27FC236}">
              <a16:creationId xmlns:a16="http://schemas.microsoft.com/office/drawing/2014/main" id="{6D261997-C46B-4061-B68C-96ED09E35B46}"/>
            </a:ext>
          </a:extLst>
        </xdr:cNvPr>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444500</xdr:colOff>
      <xdr:row>16</xdr:row>
      <xdr:rowOff>25400</xdr:rowOff>
    </xdr:from>
    <xdr:to>
      <xdr:col>26</xdr:col>
      <xdr:colOff>69850</xdr:colOff>
      <xdr:row>16</xdr:row>
      <xdr:rowOff>25400</xdr:rowOff>
    </xdr:to>
    <xdr:sp macro="" textlink="">
      <xdr:nvSpPr>
        <xdr:cNvPr id="514333" name="Line 427">
          <a:extLst>
            <a:ext uri="{FF2B5EF4-FFF2-40B4-BE49-F238E27FC236}">
              <a16:creationId xmlns:a16="http://schemas.microsoft.com/office/drawing/2014/main" id="{1E046C0E-BD8B-46A8-8FDE-4BC462B26300}"/>
            </a:ext>
          </a:extLst>
        </xdr:cNvPr>
        <xdr:cNvSpPr>
          <a:spLocks noChangeShapeType="1"/>
        </xdr:cNvSpPr>
      </xdr:nvSpPr>
      <xdr:spPr bwMode="auto">
        <a:xfrm>
          <a:off x="11760200" y="2667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15</xdr:row>
      <xdr:rowOff>79375</xdr:rowOff>
    </xdr:from>
    <xdr:to>
      <xdr:col>18</xdr:col>
      <xdr:colOff>441325</xdr:colOff>
      <xdr:row>16</xdr:row>
      <xdr:rowOff>117475</xdr:rowOff>
    </xdr:to>
    <xdr:sp macro="" textlink="">
      <xdr:nvSpPr>
        <xdr:cNvPr id="10668" name="Text Box 428">
          <a:extLst>
            <a:ext uri="{FF2B5EF4-FFF2-40B4-BE49-F238E27FC236}">
              <a16:creationId xmlns:a16="http://schemas.microsoft.com/office/drawing/2014/main" id="{380DAE67-75B8-4123-8916-F91A694CD799}"/>
            </a:ext>
          </a:extLst>
        </xdr:cNvPr>
        <xdr:cNvSpPr txBox="1">
          <a:spLocks noChangeArrowheads="1"/>
        </xdr:cNvSpPr>
      </xdr:nvSpPr>
      <xdr:spPr bwMode="auto">
        <a:xfrm>
          <a:off x="12068175" y="265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444500</xdr:colOff>
      <xdr:row>13</xdr:row>
      <xdr:rowOff>139700</xdr:rowOff>
    </xdr:from>
    <xdr:to>
      <xdr:col>26</xdr:col>
      <xdr:colOff>69850</xdr:colOff>
      <xdr:row>13</xdr:row>
      <xdr:rowOff>139700</xdr:rowOff>
    </xdr:to>
    <xdr:sp macro="" textlink="">
      <xdr:nvSpPr>
        <xdr:cNvPr id="514335" name="Line 429">
          <a:extLst>
            <a:ext uri="{FF2B5EF4-FFF2-40B4-BE49-F238E27FC236}">
              <a16:creationId xmlns:a16="http://schemas.microsoft.com/office/drawing/2014/main" id="{7B94821B-42C3-4851-8701-D8B76B9B3524}"/>
            </a:ext>
          </a:extLst>
        </xdr:cNvPr>
        <xdr:cNvSpPr>
          <a:spLocks noChangeShapeType="1"/>
        </xdr:cNvSpPr>
      </xdr:nvSpPr>
      <xdr:spPr bwMode="auto">
        <a:xfrm>
          <a:off x="11760200" y="228600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371475</xdr:colOff>
      <xdr:row>13</xdr:row>
      <xdr:rowOff>22225</xdr:rowOff>
    </xdr:from>
    <xdr:to>
      <xdr:col>18</xdr:col>
      <xdr:colOff>441325</xdr:colOff>
      <xdr:row>14</xdr:row>
      <xdr:rowOff>60325</xdr:rowOff>
    </xdr:to>
    <xdr:sp macro="" textlink="">
      <xdr:nvSpPr>
        <xdr:cNvPr id="10670" name="Text Box 430">
          <a:extLst>
            <a:ext uri="{FF2B5EF4-FFF2-40B4-BE49-F238E27FC236}">
              <a16:creationId xmlns:a16="http://schemas.microsoft.com/office/drawing/2014/main" id="{FC3EDDA4-1314-4315-B653-D0A41332F424}"/>
            </a:ext>
          </a:extLst>
        </xdr:cNvPr>
        <xdr:cNvSpPr txBox="1">
          <a:spLocks noChangeArrowheads="1"/>
        </xdr:cNvSpPr>
      </xdr:nvSpPr>
      <xdr:spPr bwMode="auto">
        <a:xfrm>
          <a:off x="120681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444500</xdr:colOff>
      <xdr:row>11</xdr:row>
      <xdr:rowOff>82550</xdr:rowOff>
    </xdr:from>
    <xdr:to>
      <xdr:col>26</xdr:col>
      <xdr:colOff>69850</xdr:colOff>
      <xdr:row>11</xdr:row>
      <xdr:rowOff>82550</xdr:rowOff>
    </xdr:to>
    <xdr:sp macro="" textlink="">
      <xdr:nvSpPr>
        <xdr:cNvPr id="514337" name="Line 431">
          <a:extLst>
            <a:ext uri="{FF2B5EF4-FFF2-40B4-BE49-F238E27FC236}">
              <a16:creationId xmlns:a16="http://schemas.microsoft.com/office/drawing/2014/main" id="{FDB986DD-0051-4358-8077-8B99C5E87B80}"/>
            </a:ext>
          </a:extLst>
        </xdr:cNvPr>
        <xdr:cNvSpPr>
          <a:spLocks noChangeShapeType="1"/>
        </xdr:cNvSpPr>
      </xdr:nvSpPr>
      <xdr:spPr bwMode="auto">
        <a:xfrm>
          <a:off x="11760200" y="1898650"/>
          <a:ext cx="4654550"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444500</xdr:colOff>
      <xdr:row>11</xdr:row>
      <xdr:rowOff>82550</xdr:rowOff>
    </xdr:from>
    <xdr:to>
      <xdr:col>26</xdr:col>
      <xdr:colOff>69850</xdr:colOff>
      <xdr:row>25</xdr:row>
      <xdr:rowOff>88900</xdr:rowOff>
    </xdr:to>
    <xdr:sp macro="" textlink="">
      <xdr:nvSpPr>
        <xdr:cNvPr id="514338" name="将来負担の状況グラフ枠">
          <a:extLst>
            <a:ext uri="{FF2B5EF4-FFF2-40B4-BE49-F238E27FC236}">
              <a16:creationId xmlns:a16="http://schemas.microsoft.com/office/drawing/2014/main" id="{60DD2B8C-3EE5-4C44-818D-AD08AD832823}"/>
            </a:ext>
          </a:extLst>
        </xdr:cNvPr>
        <xdr:cNvSpPr>
          <a:spLocks noChangeArrowheads="1"/>
        </xdr:cNvSpPr>
      </xdr:nvSpPr>
      <xdr:spPr bwMode="auto">
        <a:xfrm>
          <a:off x="11760200" y="1898650"/>
          <a:ext cx="4654550" cy="231775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514350</xdr:colOff>
      <xdr:row>14</xdr:row>
      <xdr:rowOff>44450</xdr:rowOff>
    </xdr:from>
    <xdr:to>
      <xdr:col>24</xdr:col>
      <xdr:colOff>514350</xdr:colOff>
      <xdr:row>22</xdr:row>
      <xdr:rowOff>158750</xdr:rowOff>
    </xdr:to>
    <xdr:sp macro="" textlink="">
      <xdr:nvSpPr>
        <xdr:cNvPr id="514339" name="Line 433">
          <a:extLst>
            <a:ext uri="{FF2B5EF4-FFF2-40B4-BE49-F238E27FC236}">
              <a16:creationId xmlns:a16="http://schemas.microsoft.com/office/drawing/2014/main" id="{696EBBB4-9584-4062-BBFB-A0B34FA71A4C}"/>
            </a:ext>
          </a:extLst>
        </xdr:cNvPr>
        <xdr:cNvSpPr>
          <a:spLocks noChangeShapeType="1"/>
        </xdr:cNvSpPr>
      </xdr:nvSpPr>
      <xdr:spPr bwMode="auto">
        <a:xfrm flipV="1">
          <a:off x="15601950" y="2355850"/>
          <a:ext cx="0" cy="1435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22</xdr:row>
      <xdr:rowOff>155575</xdr:rowOff>
    </xdr:from>
    <xdr:to>
      <xdr:col>26</xdr:col>
      <xdr:colOff>38100</xdr:colOff>
      <xdr:row>24</xdr:row>
      <xdr:rowOff>22225</xdr:rowOff>
    </xdr:to>
    <xdr:sp macro="" textlink="">
      <xdr:nvSpPr>
        <xdr:cNvPr id="10674" name="将来負担の状況最小値テキスト">
          <a:extLst>
            <a:ext uri="{FF2B5EF4-FFF2-40B4-BE49-F238E27FC236}">
              <a16:creationId xmlns:a16="http://schemas.microsoft.com/office/drawing/2014/main" id="{0D0F93F3-F179-4E2B-A2EE-BD70E3B47C40}"/>
            </a:ext>
          </a:extLst>
        </xdr:cNvPr>
        <xdr:cNvSpPr txBox="1">
          <a:spLocks noChangeArrowheads="1"/>
        </xdr:cNvSpPr>
      </xdr:nvSpPr>
      <xdr:spPr bwMode="auto">
        <a:xfrm>
          <a:off x="17106900" y="393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194.5</a:t>
          </a:r>
        </a:p>
      </xdr:txBody>
    </xdr:sp>
    <xdr:clientData/>
  </xdr:twoCellAnchor>
  <xdr:twoCellAnchor>
    <xdr:from>
      <xdr:col>24</xdr:col>
      <xdr:colOff>425450</xdr:colOff>
      <xdr:row>22</xdr:row>
      <xdr:rowOff>158750</xdr:rowOff>
    </xdr:from>
    <xdr:to>
      <xdr:col>24</xdr:col>
      <xdr:colOff>590550</xdr:colOff>
      <xdr:row>22</xdr:row>
      <xdr:rowOff>158750</xdr:rowOff>
    </xdr:to>
    <xdr:sp macro="" textlink="">
      <xdr:nvSpPr>
        <xdr:cNvPr id="514341" name="Line 435">
          <a:extLst>
            <a:ext uri="{FF2B5EF4-FFF2-40B4-BE49-F238E27FC236}">
              <a16:creationId xmlns:a16="http://schemas.microsoft.com/office/drawing/2014/main" id="{55939122-C43E-4D93-B9A3-69F08B0337D1}"/>
            </a:ext>
          </a:extLst>
        </xdr:cNvPr>
        <xdr:cNvSpPr>
          <a:spLocks noChangeShapeType="1"/>
        </xdr:cNvSpPr>
      </xdr:nvSpPr>
      <xdr:spPr bwMode="auto">
        <a:xfrm>
          <a:off x="15513050" y="37909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12</xdr:row>
      <xdr:rowOff>155575</xdr:rowOff>
    </xdr:from>
    <xdr:to>
      <xdr:col>26</xdr:col>
      <xdr:colOff>38100</xdr:colOff>
      <xdr:row>14</xdr:row>
      <xdr:rowOff>22225</xdr:rowOff>
    </xdr:to>
    <xdr:sp macro="" textlink="">
      <xdr:nvSpPr>
        <xdr:cNvPr id="10676" name="将来負担の状況最大値テキスト">
          <a:extLst>
            <a:ext uri="{FF2B5EF4-FFF2-40B4-BE49-F238E27FC236}">
              <a16:creationId xmlns:a16="http://schemas.microsoft.com/office/drawing/2014/main" id="{B4FBBDC9-56BA-4C4B-9562-FA4283ECE389}"/>
            </a:ext>
          </a:extLst>
        </xdr:cNvPr>
        <xdr:cNvSpPr txBox="1">
          <a:spLocks noChangeArrowheads="1"/>
        </xdr:cNvSpPr>
      </xdr:nvSpPr>
      <xdr:spPr bwMode="auto">
        <a:xfrm>
          <a:off x="17106900" y="221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9.9</a:t>
          </a:r>
        </a:p>
      </xdr:txBody>
    </xdr:sp>
    <xdr:clientData/>
  </xdr:twoCellAnchor>
  <xdr:twoCellAnchor>
    <xdr:from>
      <xdr:col>24</xdr:col>
      <xdr:colOff>425450</xdr:colOff>
      <xdr:row>14</xdr:row>
      <xdr:rowOff>44450</xdr:rowOff>
    </xdr:from>
    <xdr:to>
      <xdr:col>24</xdr:col>
      <xdr:colOff>590550</xdr:colOff>
      <xdr:row>14</xdr:row>
      <xdr:rowOff>44450</xdr:rowOff>
    </xdr:to>
    <xdr:sp macro="" textlink="">
      <xdr:nvSpPr>
        <xdr:cNvPr id="514343" name="Line 437">
          <a:extLst>
            <a:ext uri="{FF2B5EF4-FFF2-40B4-BE49-F238E27FC236}">
              <a16:creationId xmlns:a16="http://schemas.microsoft.com/office/drawing/2014/main" id="{58E59378-D6C1-4149-9DBA-1A034E47B709}"/>
            </a:ext>
          </a:extLst>
        </xdr:cNvPr>
        <xdr:cNvSpPr>
          <a:spLocks noChangeShapeType="1"/>
        </xdr:cNvSpPr>
      </xdr:nvSpPr>
      <xdr:spPr bwMode="auto">
        <a:xfrm>
          <a:off x="15513050" y="23558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374650</xdr:colOff>
      <xdr:row>16</xdr:row>
      <xdr:rowOff>57150</xdr:rowOff>
    </xdr:from>
    <xdr:to>
      <xdr:col>24</xdr:col>
      <xdr:colOff>514350</xdr:colOff>
      <xdr:row>17</xdr:row>
      <xdr:rowOff>146050</xdr:rowOff>
    </xdr:to>
    <xdr:sp macro="" textlink="">
      <xdr:nvSpPr>
        <xdr:cNvPr id="514344" name="Line 438">
          <a:extLst>
            <a:ext uri="{FF2B5EF4-FFF2-40B4-BE49-F238E27FC236}">
              <a16:creationId xmlns:a16="http://schemas.microsoft.com/office/drawing/2014/main" id="{4A846844-1152-4166-B71E-8B68C25AD0A7}"/>
            </a:ext>
          </a:extLst>
        </xdr:cNvPr>
        <xdr:cNvSpPr>
          <a:spLocks noChangeShapeType="1"/>
        </xdr:cNvSpPr>
      </xdr:nvSpPr>
      <xdr:spPr bwMode="auto">
        <a:xfrm flipV="1">
          <a:off x="14833600" y="2698750"/>
          <a:ext cx="768350" cy="254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590550</xdr:colOff>
      <xdr:row>14</xdr:row>
      <xdr:rowOff>136525</xdr:rowOff>
    </xdr:from>
    <xdr:to>
      <xdr:col>26</xdr:col>
      <xdr:colOff>38100</xdr:colOff>
      <xdr:row>16</xdr:row>
      <xdr:rowOff>3175</xdr:rowOff>
    </xdr:to>
    <xdr:sp macro="" textlink="">
      <xdr:nvSpPr>
        <xdr:cNvPr id="10679" name="将来負担の状況平均値テキスト">
          <a:extLst>
            <a:ext uri="{FF2B5EF4-FFF2-40B4-BE49-F238E27FC236}">
              <a16:creationId xmlns:a16="http://schemas.microsoft.com/office/drawing/2014/main" id="{1E0664B9-C243-4478-9939-4F2A6CBFD053}"/>
            </a:ext>
          </a:extLst>
        </xdr:cNvPr>
        <xdr:cNvSpPr txBox="1">
          <a:spLocks noChangeArrowheads="1"/>
        </xdr:cNvSpPr>
      </xdr:nvSpPr>
      <xdr:spPr bwMode="auto">
        <a:xfrm>
          <a:off x="17106900" y="254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43.0</a:t>
          </a:r>
        </a:p>
      </xdr:txBody>
    </xdr:sp>
    <xdr:clientData/>
  </xdr:twoCellAnchor>
  <xdr:twoCellAnchor>
    <xdr:from>
      <xdr:col>24</xdr:col>
      <xdr:colOff>463550</xdr:colOff>
      <xdr:row>15</xdr:row>
      <xdr:rowOff>88900</xdr:rowOff>
    </xdr:from>
    <xdr:to>
      <xdr:col>24</xdr:col>
      <xdr:colOff>558800</xdr:colOff>
      <xdr:row>16</xdr:row>
      <xdr:rowOff>25400</xdr:rowOff>
    </xdr:to>
    <xdr:sp macro="" textlink="">
      <xdr:nvSpPr>
        <xdr:cNvPr id="514346" name="AutoShape 440">
          <a:extLst>
            <a:ext uri="{FF2B5EF4-FFF2-40B4-BE49-F238E27FC236}">
              <a16:creationId xmlns:a16="http://schemas.microsoft.com/office/drawing/2014/main" id="{D760E11F-3AE7-4D28-8325-ACD4D5EADA75}"/>
            </a:ext>
          </a:extLst>
        </xdr:cNvPr>
        <xdr:cNvSpPr>
          <a:spLocks noChangeArrowheads="1"/>
        </xdr:cNvSpPr>
      </xdr:nvSpPr>
      <xdr:spPr bwMode="auto">
        <a:xfrm>
          <a:off x="15551150" y="25654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184150</xdr:colOff>
      <xdr:row>17</xdr:row>
      <xdr:rowOff>146050</xdr:rowOff>
    </xdr:from>
    <xdr:to>
      <xdr:col>23</xdr:col>
      <xdr:colOff>374650</xdr:colOff>
      <xdr:row>18</xdr:row>
      <xdr:rowOff>25400</xdr:rowOff>
    </xdr:to>
    <xdr:sp macro="" textlink="">
      <xdr:nvSpPr>
        <xdr:cNvPr id="514347" name="Line 441">
          <a:extLst>
            <a:ext uri="{FF2B5EF4-FFF2-40B4-BE49-F238E27FC236}">
              <a16:creationId xmlns:a16="http://schemas.microsoft.com/office/drawing/2014/main" id="{3DE3929A-83B4-43E9-8CA7-AA5FA5BE7FA9}"/>
            </a:ext>
          </a:extLst>
        </xdr:cNvPr>
        <xdr:cNvSpPr>
          <a:spLocks noChangeShapeType="1"/>
        </xdr:cNvSpPr>
      </xdr:nvSpPr>
      <xdr:spPr bwMode="auto">
        <a:xfrm flipV="1">
          <a:off x="14014450" y="295275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323850</xdr:colOff>
      <xdr:row>15</xdr:row>
      <xdr:rowOff>101600</xdr:rowOff>
    </xdr:from>
    <xdr:to>
      <xdr:col>23</xdr:col>
      <xdr:colOff>419100</xdr:colOff>
      <xdr:row>16</xdr:row>
      <xdr:rowOff>38100</xdr:rowOff>
    </xdr:to>
    <xdr:sp macro="" textlink="">
      <xdr:nvSpPr>
        <xdr:cNvPr id="514348" name="AutoShape 442">
          <a:extLst>
            <a:ext uri="{FF2B5EF4-FFF2-40B4-BE49-F238E27FC236}">
              <a16:creationId xmlns:a16="http://schemas.microsoft.com/office/drawing/2014/main" id="{B622B728-5BE6-4F9E-82D1-9549F25017DF}"/>
            </a:ext>
          </a:extLst>
        </xdr:cNvPr>
        <xdr:cNvSpPr>
          <a:spLocks noChangeArrowheads="1"/>
        </xdr:cNvSpPr>
      </xdr:nvSpPr>
      <xdr:spPr bwMode="auto">
        <a:xfrm>
          <a:off x="14782800" y="25781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22225</xdr:colOff>
      <xdr:row>14</xdr:row>
      <xdr:rowOff>76200</xdr:rowOff>
    </xdr:from>
    <xdr:to>
      <xdr:col>24</xdr:col>
      <xdr:colOff>69850</xdr:colOff>
      <xdr:row>15</xdr:row>
      <xdr:rowOff>107950</xdr:rowOff>
    </xdr:to>
    <xdr:sp macro="" textlink="">
      <xdr:nvSpPr>
        <xdr:cNvPr id="10683" name="Text Box 443">
          <a:extLst>
            <a:ext uri="{FF2B5EF4-FFF2-40B4-BE49-F238E27FC236}">
              <a16:creationId xmlns:a16="http://schemas.microsoft.com/office/drawing/2014/main" id="{BABD0EEB-98AD-42DC-B88F-6A898C8F7FFE}"/>
            </a:ext>
          </a:extLst>
        </xdr:cNvPr>
        <xdr:cNvSpPr txBox="1">
          <a:spLocks noChangeArrowheads="1"/>
        </xdr:cNvSpPr>
      </xdr:nvSpPr>
      <xdr:spPr bwMode="auto">
        <a:xfrm>
          <a:off x="15801975" y="2476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44.4</a:t>
          </a:r>
        </a:p>
      </xdr:txBody>
    </xdr:sp>
    <xdr:clientData/>
  </xdr:twoCellAnchor>
  <xdr:twoCellAnchor>
    <xdr:from>
      <xdr:col>21</xdr:col>
      <xdr:colOff>0</xdr:colOff>
      <xdr:row>18</xdr:row>
      <xdr:rowOff>25400</xdr:rowOff>
    </xdr:from>
    <xdr:to>
      <xdr:col>22</xdr:col>
      <xdr:colOff>184150</xdr:colOff>
      <xdr:row>18</xdr:row>
      <xdr:rowOff>101600</xdr:rowOff>
    </xdr:to>
    <xdr:sp macro="" textlink="">
      <xdr:nvSpPr>
        <xdr:cNvPr id="514350" name="Line 444">
          <a:extLst>
            <a:ext uri="{FF2B5EF4-FFF2-40B4-BE49-F238E27FC236}">
              <a16:creationId xmlns:a16="http://schemas.microsoft.com/office/drawing/2014/main" id="{A1D0E9FB-7EE6-407E-BDDC-C8C6AA2573B6}"/>
            </a:ext>
          </a:extLst>
        </xdr:cNvPr>
        <xdr:cNvSpPr>
          <a:spLocks noChangeShapeType="1"/>
        </xdr:cNvSpPr>
      </xdr:nvSpPr>
      <xdr:spPr bwMode="auto">
        <a:xfrm flipV="1">
          <a:off x="13201650" y="2997200"/>
          <a:ext cx="8128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139700</xdr:colOff>
      <xdr:row>16</xdr:row>
      <xdr:rowOff>82550</xdr:rowOff>
    </xdr:from>
    <xdr:to>
      <xdr:col>22</xdr:col>
      <xdr:colOff>234950</xdr:colOff>
      <xdr:row>17</xdr:row>
      <xdr:rowOff>6350</xdr:rowOff>
    </xdr:to>
    <xdr:sp macro="" textlink="">
      <xdr:nvSpPr>
        <xdr:cNvPr id="514351" name="AutoShape 445">
          <a:extLst>
            <a:ext uri="{FF2B5EF4-FFF2-40B4-BE49-F238E27FC236}">
              <a16:creationId xmlns:a16="http://schemas.microsoft.com/office/drawing/2014/main" id="{21F5236B-09A0-41AF-AD38-61C10B8B7B7F}"/>
            </a:ext>
          </a:extLst>
        </xdr:cNvPr>
        <xdr:cNvSpPr>
          <a:spLocks noChangeArrowheads="1"/>
        </xdr:cNvSpPr>
      </xdr:nvSpPr>
      <xdr:spPr bwMode="auto">
        <a:xfrm>
          <a:off x="13970000" y="27241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460375</xdr:colOff>
      <xdr:row>15</xdr:row>
      <xdr:rowOff>41275</xdr:rowOff>
    </xdr:from>
    <xdr:to>
      <xdr:col>22</xdr:col>
      <xdr:colOff>530225</xdr:colOff>
      <xdr:row>16</xdr:row>
      <xdr:rowOff>79375</xdr:rowOff>
    </xdr:to>
    <xdr:sp macro="" textlink="">
      <xdr:nvSpPr>
        <xdr:cNvPr id="10686" name="Text Box 446">
          <a:extLst>
            <a:ext uri="{FF2B5EF4-FFF2-40B4-BE49-F238E27FC236}">
              <a16:creationId xmlns:a16="http://schemas.microsoft.com/office/drawing/2014/main" id="{1B20B383-EB8E-488D-9289-A910D90B4135}"/>
            </a:ext>
          </a:extLst>
        </xdr:cNvPr>
        <xdr:cNvSpPr txBox="1">
          <a:spLocks noChangeArrowheads="1"/>
        </xdr:cNvSpPr>
      </xdr:nvSpPr>
      <xdr:spPr bwMode="auto">
        <a:xfrm>
          <a:off x="14906625" y="261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62.7</a:t>
          </a:r>
        </a:p>
      </xdr:txBody>
    </xdr:sp>
    <xdr:clientData/>
  </xdr:twoCellAnchor>
  <xdr:twoCellAnchor>
    <xdr:from>
      <xdr:col>19</xdr:col>
      <xdr:colOff>444500</xdr:colOff>
      <xdr:row>18</xdr:row>
      <xdr:rowOff>38100</xdr:rowOff>
    </xdr:from>
    <xdr:to>
      <xdr:col>21</xdr:col>
      <xdr:colOff>0</xdr:colOff>
      <xdr:row>18</xdr:row>
      <xdr:rowOff>101600</xdr:rowOff>
    </xdr:to>
    <xdr:sp macro="" textlink="">
      <xdr:nvSpPr>
        <xdr:cNvPr id="514353" name="Line 447">
          <a:extLst>
            <a:ext uri="{FF2B5EF4-FFF2-40B4-BE49-F238E27FC236}">
              <a16:creationId xmlns:a16="http://schemas.microsoft.com/office/drawing/2014/main" id="{F25EC8EE-D54C-4F09-897E-9E599A6C218B}"/>
            </a:ext>
          </a:extLst>
        </xdr:cNvPr>
        <xdr:cNvSpPr>
          <a:spLocks noChangeShapeType="1"/>
        </xdr:cNvSpPr>
      </xdr:nvSpPr>
      <xdr:spPr bwMode="auto">
        <a:xfrm>
          <a:off x="12388850" y="300990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584200</xdr:colOff>
      <xdr:row>16</xdr:row>
      <xdr:rowOff>107950</xdr:rowOff>
    </xdr:from>
    <xdr:to>
      <xdr:col>21</xdr:col>
      <xdr:colOff>44450</xdr:colOff>
      <xdr:row>17</xdr:row>
      <xdr:rowOff>38100</xdr:rowOff>
    </xdr:to>
    <xdr:sp macro="" textlink="">
      <xdr:nvSpPr>
        <xdr:cNvPr id="514354" name="AutoShape 448">
          <a:extLst>
            <a:ext uri="{FF2B5EF4-FFF2-40B4-BE49-F238E27FC236}">
              <a16:creationId xmlns:a16="http://schemas.microsoft.com/office/drawing/2014/main" id="{11FD7304-6EAD-4743-BC35-1E1A891457C9}"/>
            </a:ext>
          </a:extLst>
        </xdr:cNvPr>
        <xdr:cNvSpPr>
          <a:spLocks noChangeArrowheads="1"/>
        </xdr:cNvSpPr>
      </xdr:nvSpPr>
      <xdr:spPr bwMode="auto">
        <a:xfrm>
          <a:off x="13157200" y="274955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279400</xdr:colOff>
      <xdr:row>15</xdr:row>
      <xdr:rowOff>76200</xdr:rowOff>
    </xdr:from>
    <xdr:to>
      <xdr:col>21</xdr:col>
      <xdr:colOff>349250</xdr:colOff>
      <xdr:row>16</xdr:row>
      <xdr:rowOff>107950</xdr:rowOff>
    </xdr:to>
    <xdr:sp macro="" textlink="">
      <xdr:nvSpPr>
        <xdr:cNvPr id="10689" name="Text Box 449">
          <a:extLst>
            <a:ext uri="{FF2B5EF4-FFF2-40B4-BE49-F238E27FC236}">
              <a16:creationId xmlns:a16="http://schemas.microsoft.com/office/drawing/2014/main" id="{35EC8EC7-361B-4895-9DB8-DC0DC1135209}"/>
            </a:ext>
          </a:extLst>
        </xdr:cNvPr>
        <xdr:cNvSpPr txBox="1">
          <a:spLocks noChangeArrowheads="1"/>
        </xdr:cNvSpPr>
      </xdr:nvSpPr>
      <xdr:spPr bwMode="auto">
        <a:xfrm>
          <a:off x="14020800" y="264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66.4</a:t>
          </a:r>
        </a:p>
      </xdr:txBody>
    </xdr:sp>
    <xdr:clientData/>
  </xdr:twoCellAnchor>
  <xdr:twoCellAnchor>
    <xdr:from>
      <xdr:col>19</xdr:col>
      <xdr:colOff>393700</xdr:colOff>
      <xdr:row>16</xdr:row>
      <xdr:rowOff>19050</xdr:rowOff>
    </xdr:from>
    <xdr:to>
      <xdr:col>19</xdr:col>
      <xdr:colOff>488950</xdr:colOff>
      <xdr:row>16</xdr:row>
      <xdr:rowOff>107950</xdr:rowOff>
    </xdr:to>
    <xdr:sp macro="" textlink="">
      <xdr:nvSpPr>
        <xdr:cNvPr id="514356" name="AutoShape 450">
          <a:extLst>
            <a:ext uri="{FF2B5EF4-FFF2-40B4-BE49-F238E27FC236}">
              <a16:creationId xmlns:a16="http://schemas.microsoft.com/office/drawing/2014/main" id="{3E481713-A6D9-4CCC-BC40-5AE81057B731}"/>
            </a:ext>
          </a:extLst>
        </xdr:cNvPr>
        <xdr:cNvSpPr>
          <a:spLocks noChangeArrowheads="1"/>
        </xdr:cNvSpPr>
      </xdr:nvSpPr>
      <xdr:spPr bwMode="auto">
        <a:xfrm>
          <a:off x="12338050" y="26606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92075</xdr:colOff>
      <xdr:row>14</xdr:row>
      <xdr:rowOff>146050</xdr:rowOff>
    </xdr:from>
    <xdr:to>
      <xdr:col>20</xdr:col>
      <xdr:colOff>161925</xdr:colOff>
      <xdr:row>16</xdr:row>
      <xdr:rowOff>19050</xdr:rowOff>
    </xdr:to>
    <xdr:sp macro="" textlink="">
      <xdr:nvSpPr>
        <xdr:cNvPr id="10691" name="Text Box 451">
          <a:extLst>
            <a:ext uri="{FF2B5EF4-FFF2-40B4-BE49-F238E27FC236}">
              <a16:creationId xmlns:a16="http://schemas.microsoft.com/office/drawing/2014/main" id="{CE7D6220-5212-42D0-8887-00703339E36A}"/>
            </a:ext>
          </a:extLst>
        </xdr:cNvPr>
        <xdr:cNvSpPr txBox="1">
          <a:spLocks noChangeArrowheads="1"/>
        </xdr:cNvSpPr>
      </xdr:nvSpPr>
      <xdr:spPr bwMode="auto">
        <a:xfrm>
          <a:off x="13134975" y="2552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54.6</a:t>
          </a:r>
        </a:p>
      </xdr:txBody>
    </xdr:sp>
    <xdr:clientData/>
  </xdr:twoCellAnchor>
  <xdr:twoCellAnchor editAs="oneCell">
    <xdr:from>
      <xdr:col>24</xdr:col>
      <xdr:colOff>409575</xdr:colOff>
      <xdr:row>25</xdr:row>
      <xdr:rowOff>155575</xdr:rowOff>
    </xdr:from>
    <xdr:to>
      <xdr:col>25</xdr:col>
      <xdr:colOff>479425</xdr:colOff>
      <xdr:row>27</xdr:row>
      <xdr:rowOff>22225</xdr:rowOff>
    </xdr:to>
    <xdr:sp macro="" textlink="">
      <xdr:nvSpPr>
        <xdr:cNvPr id="10692" name="Text Box 452">
          <a:extLst>
            <a:ext uri="{FF2B5EF4-FFF2-40B4-BE49-F238E27FC236}">
              <a16:creationId xmlns:a16="http://schemas.microsoft.com/office/drawing/2014/main" id="{777A9827-CCAF-4EBB-917F-1962DAB5E6C7}"/>
            </a:ext>
          </a:extLst>
        </xdr:cNvPr>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269875</xdr:colOff>
      <xdr:row>25</xdr:row>
      <xdr:rowOff>155575</xdr:rowOff>
    </xdr:from>
    <xdr:to>
      <xdr:col>24</xdr:col>
      <xdr:colOff>339725</xdr:colOff>
      <xdr:row>27</xdr:row>
      <xdr:rowOff>22225</xdr:rowOff>
    </xdr:to>
    <xdr:sp macro="" textlink="">
      <xdr:nvSpPr>
        <xdr:cNvPr id="10693" name="Text Box 453">
          <a:extLst>
            <a:ext uri="{FF2B5EF4-FFF2-40B4-BE49-F238E27FC236}">
              <a16:creationId xmlns:a16="http://schemas.microsoft.com/office/drawing/2014/main" id="{D26BA620-D7A0-425D-AD8F-9FE6F992EDD4}"/>
            </a:ext>
          </a:extLst>
        </xdr:cNvPr>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73025</xdr:colOff>
      <xdr:row>25</xdr:row>
      <xdr:rowOff>155575</xdr:rowOff>
    </xdr:from>
    <xdr:to>
      <xdr:col>23</xdr:col>
      <xdr:colOff>142875</xdr:colOff>
      <xdr:row>27</xdr:row>
      <xdr:rowOff>22225</xdr:rowOff>
    </xdr:to>
    <xdr:sp macro="" textlink="">
      <xdr:nvSpPr>
        <xdr:cNvPr id="10694" name="Text Box 454">
          <a:extLst>
            <a:ext uri="{FF2B5EF4-FFF2-40B4-BE49-F238E27FC236}">
              <a16:creationId xmlns:a16="http://schemas.microsoft.com/office/drawing/2014/main" id="{9A0FD9CF-E998-4824-A0CB-A065425F2C94}"/>
            </a:ext>
          </a:extLst>
        </xdr:cNvPr>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520700</xdr:colOff>
      <xdr:row>25</xdr:row>
      <xdr:rowOff>155575</xdr:rowOff>
    </xdr:from>
    <xdr:to>
      <xdr:col>21</xdr:col>
      <xdr:colOff>590550</xdr:colOff>
      <xdr:row>27</xdr:row>
      <xdr:rowOff>22225</xdr:rowOff>
    </xdr:to>
    <xdr:sp macro="" textlink="">
      <xdr:nvSpPr>
        <xdr:cNvPr id="10695" name="Text Box 455">
          <a:extLst>
            <a:ext uri="{FF2B5EF4-FFF2-40B4-BE49-F238E27FC236}">
              <a16:creationId xmlns:a16="http://schemas.microsoft.com/office/drawing/2014/main" id="{4CF1BB80-60B2-450E-B88E-05267E7AD91D}"/>
            </a:ext>
          </a:extLst>
        </xdr:cNvPr>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339725</xdr:colOff>
      <xdr:row>25</xdr:row>
      <xdr:rowOff>155575</xdr:rowOff>
    </xdr:from>
    <xdr:to>
      <xdr:col>20</xdr:col>
      <xdr:colOff>409575</xdr:colOff>
      <xdr:row>27</xdr:row>
      <xdr:rowOff>22225</xdr:rowOff>
    </xdr:to>
    <xdr:sp macro="" textlink="">
      <xdr:nvSpPr>
        <xdr:cNvPr id="10696" name="Text Box 456">
          <a:extLst>
            <a:ext uri="{FF2B5EF4-FFF2-40B4-BE49-F238E27FC236}">
              <a16:creationId xmlns:a16="http://schemas.microsoft.com/office/drawing/2014/main" id="{6D8DBCEC-5E30-4659-AC17-23B56B59CD74}"/>
            </a:ext>
          </a:extLst>
        </xdr:cNvPr>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24</xdr:col>
      <xdr:colOff>463550</xdr:colOff>
      <xdr:row>16</xdr:row>
      <xdr:rowOff>0</xdr:rowOff>
    </xdr:from>
    <xdr:to>
      <xdr:col>24</xdr:col>
      <xdr:colOff>558800</xdr:colOff>
      <xdr:row>16</xdr:row>
      <xdr:rowOff>101600</xdr:rowOff>
    </xdr:to>
    <xdr:sp macro="" textlink="">
      <xdr:nvSpPr>
        <xdr:cNvPr id="514363" name="Oval 457">
          <a:extLst>
            <a:ext uri="{FF2B5EF4-FFF2-40B4-BE49-F238E27FC236}">
              <a16:creationId xmlns:a16="http://schemas.microsoft.com/office/drawing/2014/main" id="{365469EA-49A3-4CB1-AEF4-464F44B96F8C}"/>
            </a:ext>
          </a:extLst>
        </xdr:cNvPr>
        <xdr:cNvSpPr>
          <a:spLocks noChangeArrowheads="1"/>
        </xdr:cNvSpPr>
      </xdr:nvSpPr>
      <xdr:spPr bwMode="auto">
        <a:xfrm>
          <a:off x="15551150" y="2641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590550</xdr:colOff>
      <xdr:row>16</xdr:row>
      <xdr:rowOff>0</xdr:rowOff>
    </xdr:from>
    <xdr:to>
      <xdr:col>26</xdr:col>
      <xdr:colOff>38100</xdr:colOff>
      <xdr:row>17</xdr:row>
      <xdr:rowOff>38100</xdr:rowOff>
    </xdr:to>
    <xdr:sp macro="" textlink="">
      <xdr:nvSpPr>
        <xdr:cNvPr id="10698" name="将来負担の状況該当値テキスト">
          <a:extLst>
            <a:ext uri="{FF2B5EF4-FFF2-40B4-BE49-F238E27FC236}">
              <a16:creationId xmlns:a16="http://schemas.microsoft.com/office/drawing/2014/main" id="{2AC27E89-3D41-4E1A-BCB0-D119D529D0BF}"/>
            </a:ext>
          </a:extLst>
        </xdr:cNvPr>
        <xdr:cNvSpPr txBox="1">
          <a:spLocks noChangeArrowheads="1"/>
        </xdr:cNvSpPr>
      </xdr:nvSpPr>
      <xdr:spPr bwMode="auto">
        <a:xfrm>
          <a:off x="17106900"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52.9</a:t>
          </a:r>
        </a:p>
      </xdr:txBody>
    </xdr:sp>
    <xdr:clientData/>
  </xdr:twoCellAnchor>
  <xdr:twoCellAnchor>
    <xdr:from>
      <xdr:col>23</xdr:col>
      <xdr:colOff>323850</xdr:colOff>
      <xdr:row>17</xdr:row>
      <xdr:rowOff>88900</xdr:rowOff>
    </xdr:from>
    <xdr:to>
      <xdr:col>23</xdr:col>
      <xdr:colOff>419100</xdr:colOff>
      <xdr:row>18</xdr:row>
      <xdr:rowOff>25400</xdr:rowOff>
    </xdr:to>
    <xdr:sp macro="" textlink="">
      <xdr:nvSpPr>
        <xdr:cNvPr id="514365" name="Oval 459">
          <a:extLst>
            <a:ext uri="{FF2B5EF4-FFF2-40B4-BE49-F238E27FC236}">
              <a16:creationId xmlns:a16="http://schemas.microsoft.com/office/drawing/2014/main" id="{8949B223-80DF-4980-86B3-09C5E3B8D451}"/>
            </a:ext>
          </a:extLst>
        </xdr:cNvPr>
        <xdr:cNvSpPr>
          <a:spLocks noChangeArrowheads="1"/>
        </xdr:cNvSpPr>
      </xdr:nvSpPr>
      <xdr:spPr bwMode="auto">
        <a:xfrm>
          <a:off x="14782800" y="2895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23</xdr:col>
      <xdr:colOff>22225</xdr:colOff>
      <xdr:row>18</xdr:row>
      <xdr:rowOff>38100</xdr:rowOff>
    </xdr:from>
    <xdr:to>
      <xdr:col>24</xdr:col>
      <xdr:colOff>69850</xdr:colOff>
      <xdr:row>19</xdr:row>
      <xdr:rowOff>76200</xdr:rowOff>
    </xdr:to>
    <xdr:sp macro="" textlink="">
      <xdr:nvSpPr>
        <xdr:cNvPr id="10700" name="Text Box 460">
          <a:extLst>
            <a:ext uri="{FF2B5EF4-FFF2-40B4-BE49-F238E27FC236}">
              <a16:creationId xmlns:a16="http://schemas.microsoft.com/office/drawing/2014/main" id="{DFDD22AE-E4E4-4076-9ECD-545A64D1DFC7}"/>
            </a:ext>
          </a:extLst>
        </xdr:cNvPr>
        <xdr:cNvSpPr txBox="1">
          <a:spLocks noChangeArrowheads="1"/>
        </xdr:cNvSpPr>
      </xdr:nvSpPr>
      <xdr:spPr bwMode="auto">
        <a:xfrm>
          <a:off x="15801975" y="3124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86.2</a:t>
          </a:r>
        </a:p>
      </xdr:txBody>
    </xdr:sp>
    <xdr:clientData/>
  </xdr:twoCellAnchor>
  <xdr:twoCellAnchor>
    <xdr:from>
      <xdr:col>22</xdr:col>
      <xdr:colOff>139700</xdr:colOff>
      <xdr:row>17</xdr:row>
      <xdr:rowOff>146050</xdr:rowOff>
    </xdr:from>
    <xdr:to>
      <xdr:col>22</xdr:col>
      <xdr:colOff>234950</xdr:colOff>
      <xdr:row>18</xdr:row>
      <xdr:rowOff>76200</xdr:rowOff>
    </xdr:to>
    <xdr:sp macro="" textlink="">
      <xdr:nvSpPr>
        <xdr:cNvPr id="514367" name="Oval 461">
          <a:extLst>
            <a:ext uri="{FF2B5EF4-FFF2-40B4-BE49-F238E27FC236}">
              <a16:creationId xmlns:a16="http://schemas.microsoft.com/office/drawing/2014/main" id="{1ABABFFD-0D82-45D4-A703-21DEB1C7E60C}"/>
            </a:ext>
          </a:extLst>
        </xdr:cNvPr>
        <xdr:cNvSpPr>
          <a:spLocks noChangeArrowheads="1"/>
        </xdr:cNvSpPr>
      </xdr:nvSpPr>
      <xdr:spPr bwMode="auto">
        <a:xfrm>
          <a:off x="13970000" y="29527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460375</xdr:colOff>
      <xdr:row>18</xdr:row>
      <xdr:rowOff>88900</xdr:rowOff>
    </xdr:from>
    <xdr:to>
      <xdr:col>22</xdr:col>
      <xdr:colOff>530225</xdr:colOff>
      <xdr:row>19</xdr:row>
      <xdr:rowOff>127000</xdr:rowOff>
    </xdr:to>
    <xdr:sp macro="" textlink="">
      <xdr:nvSpPr>
        <xdr:cNvPr id="10702" name="Text Box 462">
          <a:extLst>
            <a:ext uri="{FF2B5EF4-FFF2-40B4-BE49-F238E27FC236}">
              <a16:creationId xmlns:a16="http://schemas.microsoft.com/office/drawing/2014/main" id="{67588343-AECF-4EAA-9FE5-C01690EF3B29}"/>
            </a:ext>
          </a:extLst>
        </xdr:cNvPr>
        <xdr:cNvSpPr txBox="1">
          <a:spLocks noChangeArrowheads="1"/>
        </xdr:cNvSpPr>
      </xdr:nvSpPr>
      <xdr:spPr bwMode="auto">
        <a:xfrm>
          <a:off x="14906625" y="318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92.6</a:t>
          </a:r>
        </a:p>
      </xdr:txBody>
    </xdr:sp>
    <xdr:clientData/>
  </xdr:twoCellAnchor>
  <xdr:twoCellAnchor>
    <xdr:from>
      <xdr:col>20</xdr:col>
      <xdr:colOff>584200</xdr:colOff>
      <xdr:row>18</xdr:row>
      <xdr:rowOff>57150</xdr:rowOff>
    </xdr:from>
    <xdr:to>
      <xdr:col>21</xdr:col>
      <xdr:colOff>44450</xdr:colOff>
      <xdr:row>18</xdr:row>
      <xdr:rowOff>146050</xdr:rowOff>
    </xdr:to>
    <xdr:sp macro="" textlink="">
      <xdr:nvSpPr>
        <xdr:cNvPr id="514369" name="Oval 463">
          <a:extLst>
            <a:ext uri="{FF2B5EF4-FFF2-40B4-BE49-F238E27FC236}">
              <a16:creationId xmlns:a16="http://schemas.microsoft.com/office/drawing/2014/main" id="{554F7FD6-902A-448F-B8A5-0D635E0A0008}"/>
            </a:ext>
          </a:extLst>
        </xdr:cNvPr>
        <xdr:cNvSpPr>
          <a:spLocks noChangeArrowheads="1"/>
        </xdr:cNvSpPr>
      </xdr:nvSpPr>
      <xdr:spPr bwMode="auto">
        <a:xfrm>
          <a:off x="13157200" y="30289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279400</xdr:colOff>
      <xdr:row>19</xdr:row>
      <xdr:rowOff>0</xdr:rowOff>
    </xdr:from>
    <xdr:to>
      <xdr:col>21</xdr:col>
      <xdr:colOff>349250</xdr:colOff>
      <xdr:row>20</xdr:row>
      <xdr:rowOff>38100</xdr:rowOff>
    </xdr:to>
    <xdr:sp macro="" textlink="">
      <xdr:nvSpPr>
        <xdr:cNvPr id="10704" name="Text Box 464">
          <a:extLst>
            <a:ext uri="{FF2B5EF4-FFF2-40B4-BE49-F238E27FC236}">
              <a16:creationId xmlns:a16="http://schemas.microsoft.com/office/drawing/2014/main" id="{27B54A02-171C-480E-8D6D-F57668D988A3}"/>
            </a:ext>
          </a:extLst>
        </xdr:cNvPr>
        <xdr:cNvSpPr txBox="1">
          <a:spLocks noChangeArrowheads="1"/>
        </xdr:cNvSpPr>
      </xdr:nvSpPr>
      <xdr:spPr bwMode="auto">
        <a:xfrm>
          <a:off x="14020800" y="325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102.1</a:t>
          </a:r>
        </a:p>
      </xdr:txBody>
    </xdr:sp>
    <xdr:clientData/>
  </xdr:twoCellAnchor>
  <xdr:twoCellAnchor>
    <xdr:from>
      <xdr:col>19</xdr:col>
      <xdr:colOff>393700</xdr:colOff>
      <xdr:row>17</xdr:row>
      <xdr:rowOff>158750</xdr:rowOff>
    </xdr:from>
    <xdr:to>
      <xdr:col>19</xdr:col>
      <xdr:colOff>488950</xdr:colOff>
      <xdr:row>18</xdr:row>
      <xdr:rowOff>82550</xdr:rowOff>
    </xdr:to>
    <xdr:sp macro="" textlink="">
      <xdr:nvSpPr>
        <xdr:cNvPr id="514371" name="Oval 465">
          <a:extLst>
            <a:ext uri="{FF2B5EF4-FFF2-40B4-BE49-F238E27FC236}">
              <a16:creationId xmlns:a16="http://schemas.microsoft.com/office/drawing/2014/main" id="{6BC76279-D396-4CF5-BBDF-603627F720B4}"/>
            </a:ext>
          </a:extLst>
        </xdr:cNvPr>
        <xdr:cNvSpPr>
          <a:spLocks noChangeArrowheads="1"/>
        </xdr:cNvSpPr>
      </xdr:nvSpPr>
      <xdr:spPr bwMode="auto">
        <a:xfrm>
          <a:off x="12338050" y="29654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92075</xdr:colOff>
      <xdr:row>18</xdr:row>
      <xdr:rowOff>98425</xdr:rowOff>
    </xdr:from>
    <xdr:to>
      <xdr:col>20</xdr:col>
      <xdr:colOff>161925</xdr:colOff>
      <xdr:row>19</xdr:row>
      <xdr:rowOff>136525</xdr:rowOff>
    </xdr:to>
    <xdr:sp macro="" textlink="">
      <xdr:nvSpPr>
        <xdr:cNvPr id="10706" name="Text Box 466">
          <a:extLst>
            <a:ext uri="{FF2B5EF4-FFF2-40B4-BE49-F238E27FC236}">
              <a16:creationId xmlns:a16="http://schemas.microsoft.com/office/drawing/2014/main" id="{7343987A-2F1B-44EB-B255-D5D36EDF173F}"/>
            </a:ext>
          </a:extLst>
        </xdr:cNvPr>
        <xdr:cNvSpPr txBox="1">
          <a:spLocks noChangeArrowheads="1"/>
        </xdr:cNvSpPr>
      </xdr:nvSpPr>
      <xdr:spPr bwMode="auto">
        <a:xfrm>
          <a:off x="13134975" y="3190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93.6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117475</xdr:rowOff>
    </xdr:from>
    <xdr:to>
      <xdr:col>18</xdr:col>
      <xdr:colOff>301634</xdr:colOff>
      <xdr:row>3</xdr:row>
      <xdr:rowOff>117475</xdr:rowOff>
    </xdr:to>
    <xdr:sp macro="" textlink="">
      <xdr:nvSpPr>
        <xdr:cNvPr id="11265" name="Rectangle 1">
          <a:extLst>
            <a:ext uri="{FF2B5EF4-FFF2-40B4-BE49-F238E27FC236}">
              <a16:creationId xmlns:a16="http://schemas.microsoft.com/office/drawing/2014/main" id="{130393F6-E0BF-4419-A4FA-369C73E2D168}"/>
            </a:ext>
          </a:extLst>
        </xdr:cNvPr>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4</a:t>
          </a:r>
          <a:r>
            <a:rPr lang="ja-JP" altLang="en-US" sz="3200" b="1" i="0" u="none" strike="noStrike" baseline="0">
              <a:solidFill>
                <a:srgbClr val="000000"/>
              </a:solidFill>
              <a:latin typeface="ＭＳ Ｐゴシック"/>
              <a:ea typeface="ＭＳ Ｐゴシック"/>
            </a:rPr>
            <a:t>）</a:t>
          </a:r>
          <a:r>
            <a:rPr lang="en-US" altLang="ja-JP" sz="3200" b="1" i="0" u="none" strike="noStrike" baseline="0">
              <a:solidFill>
                <a:srgbClr val="000000"/>
              </a:solidFill>
              <a:latin typeface="ＭＳ Ｐゴシック"/>
              <a:ea typeface="ＭＳ Ｐゴシック"/>
            </a:rPr>
            <a:t>-1 </a:t>
          </a:r>
          <a:r>
            <a:rPr lang="ja-JP" altLang="en-US" sz="3200" b="1" i="0" u="none" strike="noStrike" baseline="0">
              <a:solidFill>
                <a:srgbClr val="000000"/>
              </a:solidFill>
              <a:latin typeface="ＭＳ Ｐゴシック"/>
              <a:ea typeface="ＭＳ Ｐゴシック"/>
            </a:rPr>
            <a:t>市町村経常経費分析表</a:t>
          </a:r>
          <a:r>
            <a:rPr lang="en-US" altLang="ja-JP" sz="3200" b="1" i="0" u="none" strike="noStrike" baseline="0">
              <a:solidFill>
                <a:srgbClr val="000000"/>
              </a:solidFill>
              <a:latin typeface="ＭＳ Ｐゴシック"/>
              <a:ea typeface="ＭＳ Ｐゴシック"/>
            </a:rPr>
            <a:t>(</a:t>
          </a:r>
          <a:r>
            <a:rPr lang="ja-JP" altLang="en-US" sz="3200" b="1" i="0" u="none" strike="noStrike" baseline="0">
              <a:solidFill>
                <a:srgbClr val="000000"/>
              </a:solidFill>
              <a:latin typeface="ＭＳ Ｐゴシック"/>
              <a:ea typeface="ＭＳ Ｐゴシック"/>
            </a:rPr>
            <a:t>普通会計決算</a:t>
          </a:r>
          <a:r>
            <a:rPr lang="en-US" altLang="ja-JP" sz="3200" b="1" i="0" u="none" strike="noStrike" baseline="0">
              <a:solidFill>
                <a:srgbClr val="000000"/>
              </a:solidFill>
              <a:latin typeface="ＭＳ Ｐゴシック"/>
              <a:ea typeface="ＭＳ Ｐゴシック"/>
            </a:rPr>
            <a:t>)</a:t>
          </a:r>
        </a:p>
      </xdr:txBody>
    </xdr:sp>
    <xdr:clientData/>
  </xdr:twoCellAnchor>
  <xdr:twoCellAnchor>
    <xdr:from>
      <xdr:col>27</xdr:col>
      <xdr:colOff>533400</xdr:colOff>
      <xdr:row>1</xdr:row>
      <xdr:rowOff>19050</xdr:rowOff>
    </xdr:from>
    <xdr:to>
      <xdr:col>33</xdr:col>
      <xdr:colOff>355600</xdr:colOff>
      <xdr:row>4</xdr:row>
      <xdr:rowOff>63500</xdr:rowOff>
    </xdr:to>
    <xdr:sp macro="" textlink="">
      <xdr:nvSpPr>
        <xdr:cNvPr id="508059" name="Rectangle 2">
          <a:extLst>
            <a:ext uri="{FF2B5EF4-FFF2-40B4-BE49-F238E27FC236}">
              <a16:creationId xmlns:a16="http://schemas.microsoft.com/office/drawing/2014/main" id="{016F3792-F0DC-4C62-9DAC-13C2C8EB6A2B}"/>
            </a:ext>
          </a:extLst>
        </xdr:cNvPr>
        <xdr:cNvSpPr>
          <a:spLocks noChangeArrowheads="1"/>
        </xdr:cNvSpPr>
      </xdr:nvSpPr>
      <xdr:spPr bwMode="auto">
        <a:xfrm>
          <a:off x="17519650" y="184150"/>
          <a:ext cx="3594100" cy="539750"/>
        </a:xfrm>
        <a:prstGeom prst="rect">
          <a:avLst/>
        </a:prstGeom>
        <a:solidFill>
          <a:srgbClr val="FF0000"/>
        </a:solidFill>
        <a:ln w="9525">
          <a:solidFill>
            <a:srgbClr val="FF0000"/>
          </a:solidFill>
          <a:miter lim="800000"/>
          <a:headEnd/>
          <a:tailEnd/>
        </a:ln>
      </xdr:spPr>
    </xdr:sp>
    <xdr:clientData/>
  </xdr:twoCellAnchor>
  <xdr:twoCellAnchor>
    <xdr:from>
      <xdr:col>27</xdr:col>
      <xdr:colOff>552450</xdr:colOff>
      <xdr:row>1</xdr:row>
      <xdr:rowOff>44450</xdr:rowOff>
    </xdr:from>
    <xdr:to>
      <xdr:col>33</xdr:col>
      <xdr:colOff>342900</xdr:colOff>
      <xdr:row>4</xdr:row>
      <xdr:rowOff>38100</xdr:rowOff>
    </xdr:to>
    <xdr:sp macro="" textlink="">
      <xdr:nvSpPr>
        <xdr:cNvPr id="508060" name="Rectangle 3">
          <a:extLst>
            <a:ext uri="{FF2B5EF4-FFF2-40B4-BE49-F238E27FC236}">
              <a16:creationId xmlns:a16="http://schemas.microsoft.com/office/drawing/2014/main" id="{2AE02232-8595-4B09-B478-BBF5CBC57071}"/>
            </a:ext>
          </a:extLst>
        </xdr:cNvPr>
        <xdr:cNvSpPr>
          <a:spLocks noChangeArrowheads="1"/>
        </xdr:cNvSpPr>
      </xdr:nvSpPr>
      <xdr:spPr bwMode="auto">
        <a:xfrm>
          <a:off x="17538700" y="209550"/>
          <a:ext cx="3562350" cy="488950"/>
        </a:xfrm>
        <a:prstGeom prst="rect">
          <a:avLst/>
        </a:prstGeom>
        <a:solidFill>
          <a:srgbClr val="FF0000"/>
        </a:solidFill>
        <a:ln w="9525">
          <a:solidFill>
            <a:srgbClr val="FFFFFF"/>
          </a:solidFill>
          <a:miter lim="800000"/>
          <a:headEnd/>
          <a:tailEnd/>
        </a:ln>
      </xdr:spPr>
    </xdr:sp>
    <xdr:clientData/>
  </xdr:twoCellAnchor>
  <xdr:twoCellAnchor>
    <xdr:from>
      <xdr:col>27</xdr:col>
      <xdr:colOff>577850</xdr:colOff>
      <xdr:row>1</xdr:row>
      <xdr:rowOff>60325</xdr:rowOff>
    </xdr:from>
    <xdr:to>
      <xdr:col>33</xdr:col>
      <xdr:colOff>317500</xdr:colOff>
      <xdr:row>4</xdr:row>
      <xdr:rowOff>47</xdr:rowOff>
    </xdr:to>
    <xdr:sp macro="" textlink="">
      <xdr:nvSpPr>
        <xdr:cNvPr id="11268" name="Rectangle 4">
          <a:extLst>
            <a:ext uri="{FF2B5EF4-FFF2-40B4-BE49-F238E27FC236}">
              <a16:creationId xmlns:a16="http://schemas.microsoft.com/office/drawing/2014/main" id="{2E65C5DE-B18C-490C-8234-ACD7AE3FC599}"/>
            </a:ext>
          </a:extLst>
        </xdr:cNvPr>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静岡県吉田町</a:t>
          </a:r>
        </a:p>
      </xdr:txBody>
    </xdr:sp>
    <xdr:clientData/>
  </xdr:twoCellAnchor>
  <xdr:twoCellAnchor>
    <xdr:from>
      <xdr:col>23</xdr:col>
      <xdr:colOff>482600</xdr:colOff>
      <xdr:row>1</xdr:row>
      <xdr:rowOff>19050</xdr:rowOff>
    </xdr:from>
    <xdr:to>
      <xdr:col>27</xdr:col>
      <xdr:colOff>412750</xdr:colOff>
      <xdr:row>4</xdr:row>
      <xdr:rowOff>63500</xdr:rowOff>
    </xdr:to>
    <xdr:sp macro="" textlink="">
      <xdr:nvSpPr>
        <xdr:cNvPr id="508062" name="Rectangle 5">
          <a:extLst>
            <a:ext uri="{FF2B5EF4-FFF2-40B4-BE49-F238E27FC236}">
              <a16:creationId xmlns:a16="http://schemas.microsoft.com/office/drawing/2014/main" id="{52F9AF6F-C8E2-4AAC-83F7-35FF61BFC024}"/>
            </a:ext>
          </a:extLst>
        </xdr:cNvPr>
        <xdr:cNvSpPr>
          <a:spLocks noChangeArrowheads="1"/>
        </xdr:cNvSpPr>
      </xdr:nvSpPr>
      <xdr:spPr bwMode="auto">
        <a:xfrm>
          <a:off x="14954250" y="184150"/>
          <a:ext cx="2444750" cy="539750"/>
        </a:xfrm>
        <a:prstGeom prst="rect">
          <a:avLst/>
        </a:prstGeom>
        <a:solidFill>
          <a:srgbClr val="FF0000"/>
        </a:solidFill>
        <a:ln w="9525">
          <a:solidFill>
            <a:srgbClr val="FF0000"/>
          </a:solidFill>
          <a:miter lim="800000"/>
          <a:headEnd/>
          <a:tailEnd/>
        </a:ln>
      </xdr:spPr>
    </xdr:sp>
    <xdr:clientData/>
  </xdr:twoCellAnchor>
  <xdr:twoCellAnchor>
    <xdr:from>
      <xdr:col>23</xdr:col>
      <xdr:colOff>508000</xdr:colOff>
      <xdr:row>1</xdr:row>
      <xdr:rowOff>44450</xdr:rowOff>
    </xdr:from>
    <xdr:to>
      <xdr:col>27</xdr:col>
      <xdr:colOff>393700</xdr:colOff>
      <xdr:row>4</xdr:row>
      <xdr:rowOff>38100</xdr:rowOff>
    </xdr:to>
    <xdr:sp macro="" textlink="">
      <xdr:nvSpPr>
        <xdr:cNvPr id="508063" name="Rectangle 6">
          <a:extLst>
            <a:ext uri="{FF2B5EF4-FFF2-40B4-BE49-F238E27FC236}">
              <a16:creationId xmlns:a16="http://schemas.microsoft.com/office/drawing/2014/main" id="{416B4AEC-FA7C-4D23-8B63-3BF05945CE78}"/>
            </a:ext>
          </a:extLst>
        </xdr:cNvPr>
        <xdr:cNvSpPr>
          <a:spLocks noChangeArrowheads="1"/>
        </xdr:cNvSpPr>
      </xdr:nvSpPr>
      <xdr:spPr bwMode="auto">
        <a:xfrm>
          <a:off x="14979650" y="209550"/>
          <a:ext cx="2400300" cy="488950"/>
        </a:xfrm>
        <a:prstGeom prst="rect">
          <a:avLst/>
        </a:prstGeom>
        <a:solidFill>
          <a:srgbClr val="FF0000"/>
        </a:solidFill>
        <a:ln w="9525">
          <a:solidFill>
            <a:srgbClr val="FFFFFF"/>
          </a:solidFill>
          <a:miter lim="800000"/>
          <a:headEnd/>
          <a:tailEnd/>
        </a:ln>
      </xdr:spPr>
    </xdr:sp>
    <xdr:clientData/>
  </xdr:twoCellAnchor>
  <xdr:twoCellAnchor>
    <xdr:from>
      <xdr:col>23</xdr:col>
      <xdr:colOff>530225</xdr:colOff>
      <xdr:row>1</xdr:row>
      <xdr:rowOff>60325</xdr:rowOff>
    </xdr:from>
    <xdr:to>
      <xdr:col>27</xdr:col>
      <xdr:colOff>352425</xdr:colOff>
      <xdr:row>4</xdr:row>
      <xdr:rowOff>3175</xdr:rowOff>
    </xdr:to>
    <xdr:sp macro="" textlink="">
      <xdr:nvSpPr>
        <xdr:cNvPr id="11271" name="Rectangle 7">
          <a:extLst>
            <a:ext uri="{FF2B5EF4-FFF2-40B4-BE49-F238E27FC236}">
              <a16:creationId xmlns:a16="http://schemas.microsoft.com/office/drawing/2014/main" id="{FD8F6142-3BCB-46F4-B18D-5AC269EAD98A}"/>
            </a:ext>
          </a:extLst>
        </xdr:cNvPr>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a:t>
          </a:r>
          <a:r>
            <a:rPr lang="en-US" altLang="ja-JP" sz="2000" b="1" i="0" u="none" strike="noStrike" baseline="0">
              <a:solidFill>
                <a:srgbClr val="FFFFFF"/>
              </a:solidFill>
              <a:latin typeface="ＭＳ ゴシック"/>
              <a:ea typeface="ＭＳ ゴシック"/>
            </a:rPr>
            <a:t>24</a:t>
          </a:r>
          <a:r>
            <a:rPr lang="ja-JP" altLang="en-US" sz="2000" b="1" i="0" u="none" strike="noStrike" baseline="0">
              <a:solidFill>
                <a:srgbClr val="FFFFFF"/>
              </a:solidFill>
              <a:latin typeface="ＭＳ ゴシック"/>
              <a:ea typeface="ＭＳ ゴシック"/>
            </a:rPr>
            <a:t>年度</a:t>
          </a:r>
        </a:p>
      </xdr:txBody>
    </xdr:sp>
    <xdr:clientData/>
  </xdr:twoCellAnchor>
  <xdr:twoCellAnchor>
    <xdr:from>
      <xdr:col>0</xdr:col>
      <xdr:colOff>0</xdr:colOff>
      <xdr:row>5</xdr:row>
      <xdr:rowOff>22225</xdr:rowOff>
    </xdr:from>
    <xdr:to>
      <xdr:col>33</xdr:col>
      <xdr:colOff>368300</xdr:colOff>
      <xdr:row>87</xdr:row>
      <xdr:rowOff>136525</xdr:rowOff>
    </xdr:to>
    <xdr:sp macro="" textlink="">
      <xdr:nvSpPr>
        <xdr:cNvPr id="11272" name="Rectangle 8">
          <a:extLst>
            <a:ext uri="{FF2B5EF4-FFF2-40B4-BE49-F238E27FC236}">
              <a16:creationId xmlns:a16="http://schemas.microsoft.com/office/drawing/2014/main" id="{6193F559-862A-4C7F-A580-13923639CC83}"/>
            </a:ext>
          </a:extLst>
        </xdr:cNvPr>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63500</xdr:colOff>
      <xdr:row>8</xdr:row>
      <xdr:rowOff>146050</xdr:rowOff>
    </xdr:from>
    <xdr:to>
      <xdr:col>15</xdr:col>
      <xdr:colOff>101600</xdr:colOff>
      <xdr:row>18</xdr:row>
      <xdr:rowOff>127000</xdr:rowOff>
    </xdr:to>
    <xdr:sp macro="" textlink="">
      <xdr:nvSpPr>
        <xdr:cNvPr id="508066" name="Rectangle 9">
          <a:extLst>
            <a:ext uri="{FF2B5EF4-FFF2-40B4-BE49-F238E27FC236}">
              <a16:creationId xmlns:a16="http://schemas.microsoft.com/office/drawing/2014/main" id="{BC43B242-E72C-4A87-86DB-1ED93DAD73C1}"/>
            </a:ext>
          </a:extLst>
        </xdr:cNvPr>
        <xdr:cNvSpPr>
          <a:spLocks noChangeArrowheads="1"/>
        </xdr:cNvSpPr>
      </xdr:nvSpPr>
      <xdr:spPr bwMode="auto">
        <a:xfrm>
          <a:off x="698500" y="1466850"/>
          <a:ext cx="8839200" cy="16319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171450</xdr:colOff>
      <xdr:row>9</xdr:row>
      <xdr:rowOff>3175</xdr:rowOff>
    </xdr:from>
    <xdr:to>
      <xdr:col>3</xdr:col>
      <xdr:colOff>200025</xdr:colOff>
      <xdr:row>18</xdr:row>
      <xdr:rowOff>117475</xdr:rowOff>
    </xdr:to>
    <xdr:sp macro="" textlink="">
      <xdr:nvSpPr>
        <xdr:cNvPr id="11274" name="Rectangle 10">
          <a:extLst>
            <a:ext uri="{FF2B5EF4-FFF2-40B4-BE49-F238E27FC236}">
              <a16:creationId xmlns:a16="http://schemas.microsoft.com/office/drawing/2014/main" id="{65CCBBF6-330E-4CBA-AB27-E01575384D84}"/>
            </a:ext>
          </a:extLst>
        </xdr:cNvPr>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1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139700</xdr:colOff>
      <xdr:row>9</xdr:row>
      <xdr:rowOff>41275</xdr:rowOff>
    </xdr:from>
    <xdr:to>
      <xdr:col>5</xdr:col>
      <xdr:colOff>50800</xdr:colOff>
      <xdr:row>18</xdr:row>
      <xdr:rowOff>79375</xdr:rowOff>
    </xdr:to>
    <xdr:sp macro="" textlink="">
      <xdr:nvSpPr>
        <xdr:cNvPr id="11275" name="Rectangle 11">
          <a:extLst>
            <a:ext uri="{FF2B5EF4-FFF2-40B4-BE49-F238E27FC236}">
              <a16:creationId xmlns:a16="http://schemas.microsoft.com/office/drawing/2014/main" id="{0DFF105F-B2E6-4139-8E1C-8A3DE61D523B}"/>
            </a:ext>
          </a:extLst>
        </xdr:cNvPr>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30,250</a:t>
          </a:r>
        </a:p>
        <a:p>
          <a:pPr algn="r" rtl="0">
            <a:lnSpc>
              <a:spcPts val="1300"/>
            </a:lnSpc>
            <a:defRPr sz="1000"/>
          </a:pPr>
          <a:r>
            <a:rPr lang="en-US" altLang="ja-JP" sz="1100" b="1" i="0" u="none" strike="noStrike" baseline="0">
              <a:solidFill>
                <a:srgbClr val="000000"/>
              </a:solidFill>
              <a:latin typeface="ＭＳ ゴシック"/>
              <a:ea typeface="ＭＳ ゴシック"/>
            </a:rPr>
            <a:t>29,316</a:t>
          </a:r>
        </a:p>
        <a:p>
          <a:pPr algn="r" rtl="0">
            <a:lnSpc>
              <a:spcPts val="1300"/>
            </a:lnSpc>
            <a:defRPr sz="1000"/>
          </a:pPr>
          <a:r>
            <a:rPr lang="en-US" altLang="ja-JP" sz="1100" b="1" i="0" u="none" strike="noStrike" baseline="0">
              <a:solidFill>
                <a:srgbClr val="000000"/>
              </a:solidFill>
              <a:latin typeface="ＭＳ ゴシック"/>
              <a:ea typeface="ＭＳ ゴシック"/>
            </a:rPr>
            <a:t>20.84</a:t>
          </a:r>
        </a:p>
        <a:p>
          <a:pPr algn="r" rtl="0">
            <a:lnSpc>
              <a:spcPts val="1300"/>
            </a:lnSpc>
            <a:defRPr sz="1000"/>
          </a:pPr>
          <a:r>
            <a:rPr lang="en-US" altLang="ja-JP" sz="1100" b="1" i="0" u="none" strike="noStrike" baseline="0">
              <a:solidFill>
                <a:srgbClr val="000000"/>
              </a:solidFill>
              <a:latin typeface="ＭＳ ゴシック"/>
              <a:ea typeface="ＭＳ ゴシック"/>
            </a:rPr>
            <a:t>10,313,906</a:t>
          </a:r>
        </a:p>
        <a:p>
          <a:pPr algn="r" rtl="0">
            <a:lnSpc>
              <a:spcPts val="1300"/>
            </a:lnSpc>
            <a:defRPr sz="1000"/>
          </a:pPr>
          <a:r>
            <a:rPr lang="en-US" altLang="ja-JP" sz="1100" b="1" i="0" u="none" strike="noStrike" baseline="0">
              <a:solidFill>
                <a:srgbClr val="000000"/>
              </a:solidFill>
              <a:latin typeface="ＭＳ ゴシック"/>
              <a:ea typeface="ＭＳ ゴシック"/>
            </a:rPr>
            <a:t>9,626,743</a:t>
          </a:r>
        </a:p>
        <a:p>
          <a:pPr algn="r" rtl="0">
            <a:lnSpc>
              <a:spcPts val="1300"/>
            </a:lnSpc>
            <a:defRPr sz="1000"/>
          </a:pPr>
          <a:r>
            <a:rPr lang="en-US" altLang="ja-JP" sz="1100" b="1" i="0" u="none" strike="noStrike" baseline="0">
              <a:solidFill>
                <a:srgbClr val="000000"/>
              </a:solidFill>
              <a:latin typeface="ＭＳ ゴシック"/>
              <a:ea typeface="ＭＳ ゴシック"/>
            </a:rPr>
            <a:t>482,595</a:t>
          </a:r>
        </a:p>
        <a:p>
          <a:pPr algn="r" rtl="0">
            <a:defRPr sz="1000"/>
          </a:pPr>
          <a:r>
            <a:rPr lang="en-US" altLang="ja-JP" sz="1100" b="1" i="0" u="none" strike="noStrike" baseline="0">
              <a:solidFill>
                <a:srgbClr val="000000"/>
              </a:solidFill>
              <a:latin typeface="ＭＳ ゴシック"/>
              <a:ea typeface="ＭＳ ゴシック"/>
            </a:rPr>
            <a:t>6,307,568</a:t>
          </a:r>
        </a:p>
        <a:p>
          <a:pPr algn="r" rtl="0">
            <a:lnSpc>
              <a:spcPts val="1100"/>
            </a:lnSpc>
            <a:defRPr sz="1000"/>
          </a:pPr>
          <a:r>
            <a:rPr lang="en-US" altLang="ja-JP" sz="1100" b="1" i="0" u="none" strike="noStrike" baseline="0">
              <a:solidFill>
                <a:srgbClr val="000000"/>
              </a:solidFill>
              <a:latin typeface="ＭＳ ゴシック"/>
              <a:ea typeface="ＭＳ ゴシック"/>
            </a:rPr>
            <a:t>8,635,793</a:t>
          </a:r>
        </a:p>
      </xdr:txBody>
    </xdr:sp>
    <xdr:clientData/>
  </xdr:twoCellAnchor>
  <xdr:twoCellAnchor>
    <xdr:from>
      <xdr:col>5</xdr:col>
      <xdr:colOff>107950</xdr:colOff>
      <xdr:row>9</xdr:row>
      <xdr:rowOff>41275</xdr:rowOff>
    </xdr:from>
    <xdr:to>
      <xdr:col>7</xdr:col>
      <xdr:colOff>241300</xdr:colOff>
      <xdr:row>18</xdr:row>
      <xdr:rowOff>79375</xdr:rowOff>
    </xdr:to>
    <xdr:sp macro="" textlink="">
      <xdr:nvSpPr>
        <xdr:cNvPr id="11276" name="Rectangle 12">
          <a:extLst>
            <a:ext uri="{FF2B5EF4-FFF2-40B4-BE49-F238E27FC236}">
              <a16:creationId xmlns:a16="http://schemas.microsoft.com/office/drawing/2014/main" id="{5033E80A-3F7C-45B7-87FA-53B9C8605E96}"/>
            </a:ext>
          </a:extLst>
        </xdr:cNvPr>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人</a:t>
          </a:r>
          <a:r>
            <a:rPr lang="en-US" altLang="ja-JP" sz="1100" b="1" i="0" u="none" strike="noStrike" baseline="0">
              <a:solidFill>
                <a:srgbClr val="000000"/>
              </a:solidFill>
              <a:latin typeface="ＭＳ ゴシック"/>
              <a:ea typeface="ＭＳ ゴシック"/>
            </a:rPr>
            <a:t>(H25.3.31</a:t>
          </a:r>
          <a:r>
            <a:rPr lang="ja-JP" altLang="en-US" sz="1100" b="1" i="0" u="none" strike="noStrike" baseline="0">
              <a:solidFill>
                <a:srgbClr val="000000"/>
              </a:solidFill>
              <a:latin typeface="ＭＳ ゴシック"/>
              <a:ea typeface="ＭＳ ゴシック"/>
            </a:rPr>
            <a:t>現在</a:t>
          </a:r>
          <a:r>
            <a:rPr lang="en-US" altLang="ja-JP"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1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241300</xdr:colOff>
      <xdr:row>9</xdr:row>
      <xdr:rowOff>88900</xdr:rowOff>
    </xdr:from>
    <xdr:to>
      <xdr:col>10</xdr:col>
      <xdr:colOff>228600</xdr:colOff>
      <xdr:row>14</xdr:row>
      <xdr:rowOff>117475</xdr:rowOff>
    </xdr:to>
    <xdr:sp macro="" textlink="">
      <xdr:nvSpPr>
        <xdr:cNvPr id="11277" name="Rectangle 13">
          <a:extLst>
            <a:ext uri="{FF2B5EF4-FFF2-40B4-BE49-F238E27FC236}">
              <a16:creationId xmlns:a16="http://schemas.microsoft.com/office/drawing/2014/main" id="{ADED7785-CBE6-49D4-B4F3-193D51E47408}"/>
            </a:ext>
          </a:extLst>
        </xdr:cNvPr>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228600</xdr:colOff>
      <xdr:row>9</xdr:row>
      <xdr:rowOff>88900</xdr:rowOff>
    </xdr:from>
    <xdr:to>
      <xdr:col>12</xdr:col>
      <xdr:colOff>130158</xdr:colOff>
      <xdr:row>14</xdr:row>
      <xdr:rowOff>117475</xdr:rowOff>
    </xdr:to>
    <xdr:sp macro="" textlink="">
      <xdr:nvSpPr>
        <xdr:cNvPr id="11278" name="Rectangle 14">
          <a:extLst>
            <a:ext uri="{FF2B5EF4-FFF2-40B4-BE49-F238E27FC236}">
              <a16:creationId xmlns:a16="http://schemas.microsoft.com/office/drawing/2014/main" id="{944E2DF1-5E13-41E4-8FF7-B73DFBA5D6A2}"/>
            </a:ext>
          </a:extLst>
        </xdr:cNvPr>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a:t>
          </a:r>
        </a:p>
        <a:p>
          <a:pPr algn="r" rtl="0">
            <a:lnSpc>
              <a:spcPts val="1300"/>
            </a:lnSpc>
            <a:defRPr sz="1000"/>
          </a:pPr>
          <a:r>
            <a:rPr lang="en-US" altLang="ja-JP" sz="1100" b="1" i="0" u="none" strike="noStrike" baseline="0">
              <a:solidFill>
                <a:srgbClr val="000000"/>
              </a:solidFill>
              <a:latin typeface="ＭＳ ゴシック"/>
              <a:ea typeface="ＭＳ ゴシック"/>
            </a:rPr>
            <a:t>15.1</a:t>
          </a:r>
        </a:p>
        <a:p>
          <a:pPr algn="r" rtl="0">
            <a:lnSpc>
              <a:spcPts val="1200"/>
            </a:lnSpc>
            <a:defRPr sz="1000"/>
          </a:pPr>
          <a:r>
            <a:rPr lang="en-US" altLang="ja-JP" sz="1100" b="1" i="0" u="none" strike="noStrike" baseline="0">
              <a:solidFill>
                <a:srgbClr val="000000"/>
              </a:solidFill>
              <a:latin typeface="ＭＳ ゴシック"/>
              <a:ea typeface="ＭＳ ゴシック"/>
            </a:rPr>
            <a:t>52.9</a:t>
          </a:r>
        </a:p>
      </xdr:txBody>
    </xdr:sp>
    <xdr:clientData/>
  </xdr:twoCellAnchor>
  <xdr:twoCellAnchor>
    <xdr:from>
      <xdr:col>12</xdr:col>
      <xdr:colOff>190500</xdr:colOff>
      <xdr:row>9</xdr:row>
      <xdr:rowOff>88900</xdr:rowOff>
    </xdr:from>
    <xdr:to>
      <xdr:col>13</xdr:col>
      <xdr:colOff>139700</xdr:colOff>
      <xdr:row>14</xdr:row>
      <xdr:rowOff>117475</xdr:rowOff>
    </xdr:to>
    <xdr:sp macro="" textlink="">
      <xdr:nvSpPr>
        <xdr:cNvPr id="11279" name="Rectangle 15">
          <a:extLst>
            <a:ext uri="{FF2B5EF4-FFF2-40B4-BE49-F238E27FC236}">
              <a16:creationId xmlns:a16="http://schemas.microsoft.com/office/drawing/2014/main" id="{43EDCD71-7B87-479B-8DBB-9F44805E6436}"/>
            </a:ext>
          </a:extLst>
        </xdr:cNvPr>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241300</xdr:colOff>
      <xdr:row>14</xdr:row>
      <xdr:rowOff>3175</xdr:rowOff>
    </xdr:from>
    <xdr:to>
      <xdr:col>10</xdr:col>
      <xdr:colOff>228600</xdr:colOff>
      <xdr:row>17</xdr:row>
      <xdr:rowOff>127000</xdr:rowOff>
    </xdr:to>
    <xdr:sp macro="" textlink="">
      <xdr:nvSpPr>
        <xdr:cNvPr id="11280" name="Rectangle 16">
          <a:extLst>
            <a:ext uri="{FF2B5EF4-FFF2-40B4-BE49-F238E27FC236}">
              <a16:creationId xmlns:a16="http://schemas.microsoft.com/office/drawing/2014/main" id="{726CD568-2919-4457-BEC8-E239316BF377}"/>
            </a:ext>
          </a:extLst>
        </xdr:cNvPr>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en-US" altLang="ja-JP" sz="1100" b="1" i="0" u="none" strike="noStrike" baseline="0">
              <a:solidFill>
                <a:srgbClr val="000000"/>
              </a:solidFill>
              <a:latin typeface="ＭＳ ゴシック"/>
              <a:ea typeface="ＭＳ ゴシック"/>
            </a:rPr>
            <a:t>(</a:t>
          </a:r>
          <a:r>
            <a:rPr lang="ja-JP" altLang="en-US" sz="1100" b="1" i="0" u="none" strike="noStrike" baseline="0">
              <a:solidFill>
                <a:srgbClr val="000000"/>
              </a:solidFill>
              <a:latin typeface="ＭＳ ゴシック"/>
              <a:ea typeface="ＭＳ ゴシック"/>
            </a:rPr>
            <a:t>年度毎</a:t>
          </a:r>
          <a:r>
            <a:rPr lang="en-US" altLang="ja-JP" sz="1100" b="1" i="0" u="none" strike="noStrike" baseline="0">
              <a:solidFill>
                <a:srgbClr val="000000"/>
              </a:solidFill>
              <a:latin typeface="ＭＳ ゴシック"/>
              <a:ea typeface="ＭＳ ゴシック"/>
            </a:rPr>
            <a:t>)</a:t>
          </a:r>
        </a:p>
      </xdr:txBody>
    </xdr:sp>
    <xdr:clientData/>
  </xdr:twoCellAnchor>
  <xdr:twoCellAnchor>
    <xdr:from>
      <xdr:col>10</xdr:col>
      <xdr:colOff>279400</xdr:colOff>
      <xdr:row>14</xdr:row>
      <xdr:rowOff>3175</xdr:rowOff>
    </xdr:from>
    <xdr:to>
      <xdr:col>15</xdr:col>
      <xdr:colOff>279400</xdr:colOff>
      <xdr:row>17</xdr:row>
      <xdr:rowOff>127000</xdr:rowOff>
    </xdr:to>
    <xdr:sp macro="" textlink="">
      <xdr:nvSpPr>
        <xdr:cNvPr id="11281" name="Rectangle 17">
          <a:extLst>
            <a:ext uri="{FF2B5EF4-FFF2-40B4-BE49-F238E27FC236}">
              <a16:creationId xmlns:a16="http://schemas.microsoft.com/office/drawing/2014/main" id="{5B8FE809-FE4D-47A4-8D2C-52D5C73CCB1D}"/>
            </a:ext>
          </a:extLst>
        </xdr:cNvPr>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en-US" altLang="ja-JP" sz="1100" b="1" i="0" u="none" strike="noStrike" baseline="0">
              <a:solidFill>
                <a:srgbClr val="000000"/>
              </a:solidFill>
              <a:latin typeface="ＭＳ ゴシック"/>
              <a:ea typeface="ＭＳ ゴシック"/>
            </a:rPr>
            <a:t>H20  Ⅴ</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H21  Ⅴ</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H22  Ⅴ</a:t>
          </a:r>
          <a:r>
            <a:rPr lang="ja-JP" altLang="en-US" sz="1100" b="1" i="0" u="none" strike="noStrike" baseline="0">
              <a:solidFill>
                <a:srgbClr val="000000"/>
              </a:solidFill>
              <a:latin typeface="ＭＳ ゴシック"/>
              <a:ea typeface="ＭＳ ゴシック"/>
            </a:rPr>
            <a:t>－１  </a:t>
          </a:r>
        </a:p>
        <a:p>
          <a:pPr algn="l" rtl="0">
            <a:lnSpc>
              <a:spcPts val="1200"/>
            </a:lnSpc>
            <a:defRPr sz="1000"/>
          </a:pPr>
          <a:r>
            <a:rPr lang="en-US" altLang="ja-JP" sz="1100" b="1" i="0" u="none" strike="noStrike" baseline="0">
              <a:solidFill>
                <a:srgbClr val="000000"/>
              </a:solidFill>
              <a:latin typeface="ＭＳ ゴシック"/>
              <a:ea typeface="ＭＳ ゴシック"/>
            </a:rPr>
            <a:t>H23  Ⅴ</a:t>
          </a:r>
          <a:r>
            <a:rPr lang="ja-JP" altLang="en-US" sz="1100" b="1" i="0" u="none" strike="noStrike" baseline="0">
              <a:solidFill>
                <a:srgbClr val="000000"/>
              </a:solidFill>
              <a:latin typeface="ＭＳ ゴシック"/>
              <a:ea typeface="ＭＳ ゴシック"/>
            </a:rPr>
            <a:t>－１  </a:t>
          </a:r>
          <a:r>
            <a:rPr lang="en-US" altLang="ja-JP" sz="1100" b="1" i="0" u="none" strike="noStrike" baseline="0">
              <a:solidFill>
                <a:srgbClr val="000000"/>
              </a:solidFill>
              <a:latin typeface="ＭＳ ゴシック"/>
              <a:ea typeface="ＭＳ ゴシック"/>
            </a:rPr>
            <a:t>H24  Ⅴ</a:t>
          </a:r>
          <a:r>
            <a:rPr lang="ja-JP" altLang="en-US" sz="1100" b="1" i="0" u="none" strike="noStrike" baseline="0">
              <a:solidFill>
                <a:srgbClr val="000000"/>
              </a:solidFill>
              <a:latin typeface="ＭＳ ゴシック"/>
              <a:ea typeface="ＭＳ ゴシック"/>
            </a:rPr>
            <a:t>－１</a:t>
          </a:r>
        </a:p>
      </xdr:txBody>
    </xdr:sp>
    <xdr:clientData/>
  </xdr:twoCellAnchor>
  <xdr:twoCellAnchor>
    <xdr:from>
      <xdr:col>15</xdr:col>
      <xdr:colOff>241300</xdr:colOff>
      <xdr:row>8</xdr:row>
      <xdr:rowOff>146050</xdr:rowOff>
    </xdr:from>
    <xdr:to>
      <xdr:col>17</xdr:col>
      <xdr:colOff>298450</xdr:colOff>
      <xdr:row>15</xdr:row>
      <xdr:rowOff>88900</xdr:rowOff>
    </xdr:to>
    <xdr:sp macro="" textlink="">
      <xdr:nvSpPr>
        <xdr:cNvPr id="508075" name="AutoShape 18">
          <a:extLst>
            <a:ext uri="{FF2B5EF4-FFF2-40B4-BE49-F238E27FC236}">
              <a16:creationId xmlns:a16="http://schemas.microsoft.com/office/drawing/2014/main" id="{22BB5B16-4320-4860-A896-D858CD361EB9}"/>
            </a:ext>
          </a:extLst>
        </xdr:cNvPr>
        <xdr:cNvSpPr>
          <a:spLocks noChangeArrowheads="1"/>
        </xdr:cNvSpPr>
      </xdr:nvSpPr>
      <xdr:spPr bwMode="auto">
        <a:xfrm>
          <a:off x="9677400" y="1466850"/>
          <a:ext cx="1320800" cy="10985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571500</xdr:colOff>
      <xdr:row>9</xdr:row>
      <xdr:rowOff>41275</xdr:rowOff>
    </xdr:from>
    <xdr:to>
      <xdr:col>17</xdr:col>
      <xdr:colOff>469900</xdr:colOff>
      <xdr:row>10</xdr:row>
      <xdr:rowOff>117475</xdr:rowOff>
    </xdr:to>
    <xdr:sp macro="" textlink="">
      <xdr:nvSpPr>
        <xdr:cNvPr id="11283" name="Rectangle 19">
          <a:extLst>
            <a:ext uri="{FF2B5EF4-FFF2-40B4-BE49-F238E27FC236}">
              <a16:creationId xmlns:a16="http://schemas.microsoft.com/office/drawing/2014/main" id="{9D6F28B7-C63B-4FE1-9451-29C009686053}"/>
            </a:ext>
          </a:extLst>
        </xdr:cNvPr>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571500</xdr:colOff>
      <xdr:row>10</xdr:row>
      <xdr:rowOff>136525</xdr:rowOff>
    </xdr:from>
    <xdr:to>
      <xdr:col>17</xdr:col>
      <xdr:colOff>469900</xdr:colOff>
      <xdr:row>12</xdr:row>
      <xdr:rowOff>41275</xdr:rowOff>
    </xdr:to>
    <xdr:sp macro="" textlink="">
      <xdr:nvSpPr>
        <xdr:cNvPr id="11284" name="Rectangle 20">
          <a:extLst>
            <a:ext uri="{FF2B5EF4-FFF2-40B4-BE49-F238E27FC236}">
              <a16:creationId xmlns:a16="http://schemas.microsoft.com/office/drawing/2014/main" id="{8E6A5BC4-8AAF-414E-8CF7-8C4D1F2DDA09}"/>
            </a:ext>
          </a:extLst>
        </xdr:cNvPr>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571500</xdr:colOff>
      <xdr:row>12</xdr:row>
      <xdr:rowOff>117475</xdr:rowOff>
    </xdr:from>
    <xdr:to>
      <xdr:col>17</xdr:col>
      <xdr:colOff>469900</xdr:colOff>
      <xdr:row>16</xdr:row>
      <xdr:rowOff>76233</xdr:rowOff>
    </xdr:to>
    <xdr:sp macro="" textlink="">
      <xdr:nvSpPr>
        <xdr:cNvPr id="11285" name="Rectangle 21">
          <a:extLst>
            <a:ext uri="{FF2B5EF4-FFF2-40B4-BE49-F238E27FC236}">
              <a16:creationId xmlns:a16="http://schemas.microsoft.com/office/drawing/2014/main" id="{641D4362-1126-4D08-834C-610B48FC258E}"/>
            </a:ext>
          </a:extLst>
        </xdr:cNvPr>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336550</xdr:colOff>
      <xdr:row>9</xdr:row>
      <xdr:rowOff>127000</xdr:rowOff>
    </xdr:from>
    <xdr:to>
      <xdr:col>15</xdr:col>
      <xdr:colOff>495300</xdr:colOff>
      <xdr:row>9</xdr:row>
      <xdr:rowOff>127000</xdr:rowOff>
    </xdr:to>
    <xdr:sp macro="" textlink="">
      <xdr:nvSpPr>
        <xdr:cNvPr id="508079" name="Line 22">
          <a:extLst>
            <a:ext uri="{FF2B5EF4-FFF2-40B4-BE49-F238E27FC236}">
              <a16:creationId xmlns:a16="http://schemas.microsoft.com/office/drawing/2014/main" id="{08F230AE-B3A1-44FC-8673-F8C984FE8935}"/>
            </a:ext>
          </a:extLst>
        </xdr:cNvPr>
        <xdr:cNvSpPr>
          <a:spLocks noChangeShapeType="1"/>
        </xdr:cNvSpPr>
      </xdr:nvSpPr>
      <xdr:spPr bwMode="auto">
        <a:xfrm>
          <a:off x="9772650" y="1612900"/>
          <a:ext cx="1587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374650</xdr:colOff>
      <xdr:row>9</xdr:row>
      <xdr:rowOff>82550</xdr:rowOff>
    </xdr:from>
    <xdr:to>
      <xdr:col>15</xdr:col>
      <xdr:colOff>463550</xdr:colOff>
      <xdr:row>10</xdr:row>
      <xdr:rowOff>6350</xdr:rowOff>
    </xdr:to>
    <xdr:sp macro="" textlink="">
      <xdr:nvSpPr>
        <xdr:cNvPr id="508080" name="Oval 23">
          <a:extLst>
            <a:ext uri="{FF2B5EF4-FFF2-40B4-BE49-F238E27FC236}">
              <a16:creationId xmlns:a16="http://schemas.microsoft.com/office/drawing/2014/main" id="{8B48F38B-B5B0-4367-9807-9D8CDEE15996}"/>
            </a:ext>
          </a:extLst>
        </xdr:cNvPr>
        <xdr:cNvSpPr>
          <a:spLocks noChangeArrowheads="1"/>
        </xdr:cNvSpPr>
      </xdr:nvSpPr>
      <xdr:spPr bwMode="auto">
        <a:xfrm>
          <a:off x="9810750" y="1568450"/>
          <a:ext cx="88900" cy="88900"/>
        </a:xfrm>
        <a:prstGeom prst="ellipse">
          <a:avLst/>
        </a:prstGeom>
        <a:solidFill>
          <a:srgbClr val="FF0000"/>
        </a:solidFill>
        <a:ln w="9525">
          <a:solidFill>
            <a:srgbClr val="FF0000"/>
          </a:solidFill>
          <a:round/>
          <a:headEnd/>
          <a:tailEnd/>
        </a:ln>
      </xdr:spPr>
    </xdr:sp>
    <xdr:clientData/>
  </xdr:twoCellAnchor>
  <xdr:twoCellAnchor>
    <xdr:from>
      <xdr:col>15</xdr:col>
      <xdr:colOff>374650</xdr:colOff>
      <xdr:row>11</xdr:row>
      <xdr:rowOff>6350</xdr:rowOff>
    </xdr:from>
    <xdr:to>
      <xdr:col>15</xdr:col>
      <xdr:colOff>463550</xdr:colOff>
      <xdr:row>11</xdr:row>
      <xdr:rowOff>95250</xdr:rowOff>
    </xdr:to>
    <xdr:sp macro="" textlink="">
      <xdr:nvSpPr>
        <xdr:cNvPr id="508081" name="AutoShape 24">
          <a:extLst>
            <a:ext uri="{FF2B5EF4-FFF2-40B4-BE49-F238E27FC236}">
              <a16:creationId xmlns:a16="http://schemas.microsoft.com/office/drawing/2014/main" id="{92D7E374-7931-43CD-B6C3-2FA6AD61F5CC}"/>
            </a:ext>
          </a:extLst>
        </xdr:cNvPr>
        <xdr:cNvSpPr>
          <a:spLocks noChangeArrowheads="1"/>
        </xdr:cNvSpPr>
      </xdr:nvSpPr>
      <xdr:spPr bwMode="auto">
        <a:xfrm>
          <a:off x="9810750" y="1822450"/>
          <a:ext cx="88900" cy="8890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406400</xdr:colOff>
      <xdr:row>12</xdr:row>
      <xdr:rowOff>101600</xdr:rowOff>
    </xdr:from>
    <xdr:to>
      <xdr:col>15</xdr:col>
      <xdr:colOff>406400</xdr:colOff>
      <xdr:row>13</xdr:row>
      <xdr:rowOff>63500</xdr:rowOff>
    </xdr:to>
    <xdr:sp macro="" textlink="">
      <xdr:nvSpPr>
        <xdr:cNvPr id="508082" name="Line 25">
          <a:extLst>
            <a:ext uri="{FF2B5EF4-FFF2-40B4-BE49-F238E27FC236}">
              <a16:creationId xmlns:a16="http://schemas.microsoft.com/office/drawing/2014/main" id="{5BF239C1-C225-4790-B9C8-230BF6D1A828}"/>
            </a:ext>
          </a:extLst>
        </xdr:cNvPr>
        <xdr:cNvSpPr>
          <a:spLocks noChangeShapeType="1"/>
        </xdr:cNvSpPr>
      </xdr:nvSpPr>
      <xdr:spPr bwMode="auto">
        <a:xfrm>
          <a:off x="9842500" y="20828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12</xdr:row>
      <xdr:rowOff>101600</xdr:rowOff>
    </xdr:from>
    <xdr:to>
      <xdr:col>15</xdr:col>
      <xdr:colOff>495300</xdr:colOff>
      <xdr:row>12</xdr:row>
      <xdr:rowOff>101600</xdr:rowOff>
    </xdr:to>
    <xdr:sp macro="" textlink="">
      <xdr:nvSpPr>
        <xdr:cNvPr id="508083" name="Line 26">
          <a:extLst>
            <a:ext uri="{FF2B5EF4-FFF2-40B4-BE49-F238E27FC236}">
              <a16:creationId xmlns:a16="http://schemas.microsoft.com/office/drawing/2014/main" id="{6C4BD16B-8DAC-42CA-BB31-9D554CAC0DEB}"/>
            </a:ext>
          </a:extLst>
        </xdr:cNvPr>
        <xdr:cNvSpPr>
          <a:spLocks noChangeShapeType="1"/>
        </xdr:cNvSpPr>
      </xdr:nvSpPr>
      <xdr:spPr bwMode="auto">
        <a:xfrm>
          <a:off x="9772650" y="20828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406400</xdr:colOff>
      <xdr:row>14</xdr:row>
      <xdr:rowOff>0</xdr:rowOff>
    </xdr:from>
    <xdr:to>
      <xdr:col>15</xdr:col>
      <xdr:colOff>406400</xdr:colOff>
      <xdr:row>14</xdr:row>
      <xdr:rowOff>127000</xdr:rowOff>
    </xdr:to>
    <xdr:sp macro="" textlink="">
      <xdr:nvSpPr>
        <xdr:cNvPr id="508084" name="Line 27">
          <a:extLst>
            <a:ext uri="{FF2B5EF4-FFF2-40B4-BE49-F238E27FC236}">
              <a16:creationId xmlns:a16="http://schemas.microsoft.com/office/drawing/2014/main" id="{7D5EA5F8-66C2-42C8-94F7-EAE3306202AA}"/>
            </a:ext>
          </a:extLst>
        </xdr:cNvPr>
        <xdr:cNvSpPr>
          <a:spLocks noChangeShapeType="1"/>
        </xdr:cNvSpPr>
      </xdr:nvSpPr>
      <xdr:spPr bwMode="auto">
        <a:xfrm flipV="1">
          <a:off x="9842500" y="2311400"/>
          <a:ext cx="0" cy="12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336550</xdr:colOff>
      <xdr:row>14</xdr:row>
      <xdr:rowOff>139700</xdr:rowOff>
    </xdr:from>
    <xdr:to>
      <xdr:col>15</xdr:col>
      <xdr:colOff>495300</xdr:colOff>
      <xdr:row>14</xdr:row>
      <xdr:rowOff>139700</xdr:rowOff>
    </xdr:to>
    <xdr:sp macro="" textlink="">
      <xdr:nvSpPr>
        <xdr:cNvPr id="508085" name="Line 28">
          <a:extLst>
            <a:ext uri="{FF2B5EF4-FFF2-40B4-BE49-F238E27FC236}">
              <a16:creationId xmlns:a16="http://schemas.microsoft.com/office/drawing/2014/main" id="{A4EFBD29-E8A0-4399-9567-6B0C1317313D}"/>
            </a:ext>
          </a:extLst>
        </xdr:cNvPr>
        <xdr:cNvSpPr>
          <a:spLocks noChangeShapeType="1"/>
        </xdr:cNvSpPr>
      </xdr:nvSpPr>
      <xdr:spPr bwMode="auto">
        <a:xfrm>
          <a:off x="9772650" y="2451100"/>
          <a:ext cx="1587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60325</xdr:colOff>
      <xdr:row>20</xdr:row>
      <xdr:rowOff>117475</xdr:rowOff>
    </xdr:from>
    <xdr:ext cx="9357517" cy="185179"/>
    <xdr:sp macro="" textlink="">
      <xdr:nvSpPr>
        <xdr:cNvPr id="11293" name="Text Box 29">
          <a:extLst>
            <a:ext uri="{FF2B5EF4-FFF2-40B4-BE49-F238E27FC236}">
              <a16:creationId xmlns:a16="http://schemas.microsoft.com/office/drawing/2014/main" id="{1E2C3A12-368F-4BE7-848B-B41CA922369C}"/>
            </a:ext>
          </a:extLst>
        </xdr:cNvPr>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市町村類型とは、人口および産業構造等により全国の市町村を</a:t>
          </a:r>
          <a:r>
            <a:rPr lang="en-US" altLang="ja-JP" sz="1000" b="0" i="0" u="none" strike="noStrike" baseline="0">
              <a:solidFill>
                <a:srgbClr val="000000"/>
              </a:solidFill>
              <a:latin typeface="ＭＳ Ｐゴシック"/>
              <a:ea typeface="ＭＳ Ｐゴシック"/>
            </a:rPr>
            <a:t>35</a:t>
          </a:r>
          <a:r>
            <a:rPr lang="ja-JP" altLang="en-US" sz="1000" b="0" i="0" u="none" strike="noStrike" baseline="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1</xdr:col>
      <xdr:colOff>60325</xdr:colOff>
      <xdr:row>22</xdr:row>
      <xdr:rowOff>38100</xdr:rowOff>
    </xdr:from>
    <xdr:ext cx="6338851" cy="185179"/>
    <xdr:sp macro="" textlink="">
      <xdr:nvSpPr>
        <xdr:cNvPr id="11294" name="Text Box 30">
          <a:extLst>
            <a:ext uri="{FF2B5EF4-FFF2-40B4-BE49-F238E27FC236}">
              <a16:creationId xmlns:a16="http://schemas.microsoft.com/office/drawing/2014/main" id="{7FA55616-920B-46F3-AF7F-F69C27411E19}"/>
            </a:ext>
          </a:extLst>
        </xdr:cNvPr>
        <xdr:cNvSpPr txBox="1">
          <a:spLocks noChangeArrowheads="1"/>
        </xdr:cNvSpPr>
      </xdr:nvSpPr>
      <xdr:spPr bwMode="auto">
        <a:xfrm>
          <a:off x="695325" y="3670300"/>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住民基本台帳法の改正により、平成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3</a:t>
          </a: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31</a:t>
          </a:r>
          <a:r>
            <a:rPr lang="ja-JP" altLang="en-US" sz="1000" b="0" i="0" u="none" strike="noStrike" baseline="0">
              <a:solidFill>
                <a:srgbClr val="000000"/>
              </a:solidFill>
              <a:latin typeface="ＭＳ Ｐゴシック"/>
              <a:ea typeface="ＭＳ Ｐゴシック"/>
            </a:rPr>
            <a:t>日現在の住民基本台帳登載人口については、外国人住民を含む。</a:t>
          </a:r>
        </a:p>
      </xdr:txBody>
    </xdr:sp>
    <xdr:clientData/>
  </xdr:oneCellAnchor>
  <xdr:twoCellAnchor editAs="oneCell">
    <xdr:from>
      <xdr:col>1</xdr:col>
      <xdr:colOff>63500</xdr:colOff>
      <xdr:row>23</xdr:row>
      <xdr:rowOff>120650</xdr:rowOff>
    </xdr:from>
    <xdr:to>
      <xdr:col>1</xdr:col>
      <xdr:colOff>133350</xdr:colOff>
      <xdr:row>24</xdr:row>
      <xdr:rowOff>139700</xdr:rowOff>
    </xdr:to>
    <xdr:sp macro="" textlink="">
      <xdr:nvSpPr>
        <xdr:cNvPr id="508088" name="Text Box 31">
          <a:extLst>
            <a:ext uri="{FF2B5EF4-FFF2-40B4-BE49-F238E27FC236}">
              <a16:creationId xmlns:a16="http://schemas.microsoft.com/office/drawing/2014/main" id="{743C380D-8672-4DBD-97C0-738D14FC0B6D}"/>
            </a:ext>
          </a:extLst>
        </xdr:cNvPr>
        <xdr:cNvSpPr txBox="1">
          <a:spLocks noChangeArrowheads="1"/>
        </xdr:cNvSpPr>
      </xdr:nvSpPr>
      <xdr:spPr bwMode="auto">
        <a:xfrm>
          <a:off x="698500" y="3917950"/>
          <a:ext cx="69850" cy="1841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60325</xdr:colOff>
      <xdr:row>27</xdr:row>
      <xdr:rowOff>60325</xdr:rowOff>
    </xdr:from>
    <xdr:to>
      <xdr:col>7</xdr:col>
      <xdr:colOff>520667</xdr:colOff>
      <xdr:row>29</xdr:row>
      <xdr:rowOff>41275</xdr:rowOff>
    </xdr:to>
    <xdr:sp macro="" textlink="">
      <xdr:nvSpPr>
        <xdr:cNvPr id="11296" name="Rectangle 32">
          <a:extLst>
            <a:ext uri="{FF2B5EF4-FFF2-40B4-BE49-F238E27FC236}">
              <a16:creationId xmlns:a16="http://schemas.microsoft.com/office/drawing/2014/main" id="{DD6D7757-36FC-4210-8F57-46BF0E04BED9}"/>
            </a:ext>
          </a:extLst>
        </xdr:cNvPr>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539750</xdr:colOff>
      <xdr:row>27</xdr:row>
      <xdr:rowOff>127000</xdr:rowOff>
    </xdr:from>
    <xdr:to>
      <xdr:col>10</xdr:col>
      <xdr:colOff>50800</xdr:colOff>
      <xdr:row>29</xdr:row>
      <xdr:rowOff>41275</xdr:rowOff>
    </xdr:to>
    <xdr:sp macro="" textlink="">
      <xdr:nvSpPr>
        <xdr:cNvPr id="11297" name="Rectangle 33">
          <a:extLst>
            <a:ext uri="{FF2B5EF4-FFF2-40B4-BE49-F238E27FC236}">
              <a16:creationId xmlns:a16="http://schemas.microsoft.com/office/drawing/2014/main" id="{3DFDF844-C920-48F3-80DB-900A0596406B}"/>
            </a:ext>
          </a:extLst>
        </xdr:cNvPr>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28</xdr:row>
      <xdr:rowOff>146050</xdr:rowOff>
    </xdr:from>
    <xdr:to>
      <xdr:col>10</xdr:col>
      <xdr:colOff>50800</xdr:colOff>
      <xdr:row>30</xdr:row>
      <xdr:rowOff>60325</xdr:rowOff>
    </xdr:to>
    <xdr:sp macro="" textlink="">
      <xdr:nvSpPr>
        <xdr:cNvPr id="11298" name="Rectangle 34">
          <a:extLst>
            <a:ext uri="{FF2B5EF4-FFF2-40B4-BE49-F238E27FC236}">
              <a16:creationId xmlns:a16="http://schemas.microsoft.com/office/drawing/2014/main" id="{FAA423B0-F87F-445B-A80E-4257E794FE7A}"/>
            </a:ext>
          </a:extLst>
        </xdr:cNvPr>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1/23</a:t>
          </a:r>
        </a:p>
      </xdr:txBody>
    </xdr:sp>
    <xdr:clientData/>
  </xdr:twoCellAnchor>
  <xdr:twoCellAnchor>
    <xdr:from>
      <xdr:col>10</xdr:col>
      <xdr:colOff>200025</xdr:colOff>
      <xdr:row>27</xdr:row>
      <xdr:rowOff>127000</xdr:rowOff>
    </xdr:from>
    <xdr:to>
      <xdr:col>12</xdr:col>
      <xdr:colOff>228600</xdr:colOff>
      <xdr:row>29</xdr:row>
      <xdr:rowOff>41275</xdr:rowOff>
    </xdr:to>
    <xdr:sp macro="" textlink="">
      <xdr:nvSpPr>
        <xdr:cNvPr id="11299" name="Rectangle 35">
          <a:extLst>
            <a:ext uri="{FF2B5EF4-FFF2-40B4-BE49-F238E27FC236}">
              <a16:creationId xmlns:a16="http://schemas.microsoft.com/office/drawing/2014/main" id="{1FE20BE3-4B35-4416-8494-69889B540D8D}"/>
            </a:ext>
          </a:extLst>
        </xdr:cNvPr>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28</xdr:row>
      <xdr:rowOff>146050</xdr:rowOff>
    </xdr:from>
    <xdr:to>
      <xdr:col>12</xdr:col>
      <xdr:colOff>228600</xdr:colOff>
      <xdr:row>30</xdr:row>
      <xdr:rowOff>60325</xdr:rowOff>
    </xdr:to>
    <xdr:sp macro="" textlink="">
      <xdr:nvSpPr>
        <xdr:cNvPr id="11300" name="Rectangle 36">
          <a:extLst>
            <a:ext uri="{FF2B5EF4-FFF2-40B4-BE49-F238E27FC236}">
              <a16:creationId xmlns:a16="http://schemas.microsoft.com/office/drawing/2014/main" id="{00875BB3-914B-49C7-BFA1-D4A9E596933F}"/>
            </a:ext>
          </a:extLst>
        </xdr:cNvPr>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24.8</a:t>
          </a:r>
        </a:p>
      </xdr:txBody>
    </xdr:sp>
    <xdr:clientData/>
  </xdr:twoCellAnchor>
  <xdr:twoCellAnchor>
    <xdr:from>
      <xdr:col>12</xdr:col>
      <xdr:colOff>419100</xdr:colOff>
      <xdr:row>27</xdr:row>
      <xdr:rowOff>127000</xdr:rowOff>
    </xdr:from>
    <xdr:to>
      <xdr:col>14</xdr:col>
      <xdr:colOff>558800</xdr:colOff>
      <xdr:row>29</xdr:row>
      <xdr:rowOff>41275</xdr:rowOff>
    </xdr:to>
    <xdr:sp macro="" textlink="">
      <xdr:nvSpPr>
        <xdr:cNvPr id="11301" name="Rectangle 37">
          <a:extLst>
            <a:ext uri="{FF2B5EF4-FFF2-40B4-BE49-F238E27FC236}">
              <a16:creationId xmlns:a16="http://schemas.microsoft.com/office/drawing/2014/main" id="{17280A0C-97D6-4F57-B5FC-5C8D11A3B7F6}"/>
            </a:ext>
          </a:extLst>
        </xdr:cNvPr>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12</xdr:col>
      <xdr:colOff>419100</xdr:colOff>
      <xdr:row>28</xdr:row>
      <xdr:rowOff>146050</xdr:rowOff>
    </xdr:from>
    <xdr:to>
      <xdr:col>14</xdr:col>
      <xdr:colOff>558800</xdr:colOff>
      <xdr:row>30</xdr:row>
      <xdr:rowOff>60325</xdr:rowOff>
    </xdr:to>
    <xdr:sp macro="" textlink="">
      <xdr:nvSpPr>
        <xdr:cNvPr id="11302" name="Rectangle 38">
          <a:extLst>
            <a:ext uri="{FF2B5EF4-FFF2-40B4-BE49-F238E27FC236}">
              <a16:creationId xmlns:a16="http://schemas.microsoft.com/office/drawing/2014/main" id="{EF44FDE2-2916-4039-B1CF-0946E1B71FB6}"/>
            </a:ext>
          </a:extLst>
        </xdr:cNvPr>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24.3</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508096" name="Rectangle 39">
          <a:extLst>
            <a:ext uri="{FF2B5EF4-FFF2-40B4-BE49-F238E27FC236}">
              <a16:creationId xmlns:a16="http://schemas.microsoft.com/office/drawing/2014/main" id="{385EF903-C230-415E-9A9F-441F414672F0}"/>
            </a:ext>
          </a:extLst>
        </xdr:cNvPr>
        <xdr:cNvSpPr>
          <a:spLocks noChangeArrowheads="1"/>
        </xdr:cNvSpPr>
      </xdr:nvSpPr>
      <xdr:spPr bwMode="auto">
        <a:xfrm>
          <a:off x="698500" y="5073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30</xdr:row>
      <xdr:rowOff>120650</xdr:rowOff>
    </xdr:from>
    <xdr:to>
      <xdr:col>16</xdr:col>
      <xdr:colOff>50800</xdr:colOff>
      <xdr:row>44</xdr:row>
      <xdr:rowOff>6350</xdr:rowOff>
    </xdr:to>
    <xdr:sp macro="" textlink="">
      <xdr:nvSpPr>
        <xdr:cNvPr id="508097" name="Rectangle 40">
          <a:extLst>
            <a:ext uri="{FF2B5EF4-FFF2-40B4-BE49-F238E27FC236}">
              <a16:creationId xmlns:a16="http://schemas.microsoft.com/office/drawing/2014/main" id="{A198F7FC-E977-4006-8472-A4D0665B00B4}"/>
            </a:ext>
          </a:extLst>
        </xdr:cNvPr>
        <xdr:cNvSpPr>
          <a:spLocks noChangeArrowheads="1"/>
        </xdr:cNvSpPr>
      </xdr:nvSpPr>
      <xdr:spPr bwMode="auto">
        <a:xfrm>
          <a:off x="5238750" y="5073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30</xdr:row>
      <xdr:rowOff>117475</xdr:rowOff>
    </xdr:from>
    <xdr:to>
      <xdr:col>13</xdr:col>
      <xdr:colOff>609600</xdr:colOff>
      <xdr:row>32</xdr:row>
      <xdr:rowOff>38184</xdr:rowOff>
    </xdr:to>
    <xdr:sp macro="" textlink="">
      <xdr:nvSpPr>
        <xdr:cNvPr id="11305" name="Rectangle 41">
          <a:extLst>
            <a:ext uri="{FF2B5EF4-FFF2-40B4-BE49-F238E27FC236}">
              <a16:creationId xmlns:a16="http://schemas.microsoft.com/office/drawing/2014/main" id="{AD45073B-DBF0-440A-B815-C8FBF87F4CFA}"/>
            </a:ext>
          </a:extLst>
        </xdr:cNvPr>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298450</xdr:colOff>
      <xdr:row>32</xdr:row>
      <xdr:rowOff>98425</xdr:rowOff>
    </xdr:from>
    <xdr:to>
      <xdr:col>15</xdr:col>
      <xdr:colOff>542947</xdr:colOff>
      <xdr:row>43</xdr:row>
      <xdr:rowOff>117475</xdr:rowOff>
    </xdr:to>
    <xdr:sp macro="" textlink="" fLocksText="0">
      <xdr:nvSpPr>
        <xdr:cNvPr id="11306" name="Text Box 42">
          <a:extLst>
            <a:ext uri="{FF2B5EF4-FFF2-40B4-BE49-F238E27FC236}">
              <a16:creationId xmlns:a16="http://schemas.microsoft.com/office/drawing/2014/main" id="{FFCE5410-AE1A-4B55-BF44-1BC33B81ED7C}"/>
            </a:ext>
          </a:extLst>
        </xdr:cNvPr>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u="none" strike="noStrike" baseline="0">
              <a:solidFill>
                <a:srgbClr val="000000"/>
              </a:solidFill>
              <a:latin typeface="ＭＳ Ｐゴシック"/>
              <a:ea typeface="+mn-ea"/>
            </a:rPr>
            <a:t>　地方議会議員年金制度の廃止に伴う公費負担分の減少や教育長不在による特別職給の支出がなかったことにより、全国平均や静岡平均比較すると低くなっており、類似団体内において最も低い比率なっている</a:t>
          </a:r>
          <a:r>
            <a:rPr lang="ja-JP" altLang="en-US" sz="1300" b="0" i="0" u="none" strike="noStrike" baseline="0">
              <a:solidFill>
                <a:srgbClr val="000000"/>
              </a:solidFill>
              <a:latin typeface="+mn-ea"/>
              <a:ea typeface="+mn-ea"/>
            </a:rPr>
            <a:t>。</a:t>
          </a:r>
          <a:endParaRPr lang="en-US" altLang="ja-JP" sz="1300" b="0" i="0" u="none" strike="noStrike" baseline="0">
            <a:solidFill>
              <a:srgbClr val="000000"/>
            </a:solidFill>
            <a:latin typeface="+mn-ea"/>
            <a:ea typeface="+mn-ea"/>
          </a:endParaRPr>
        </a:p>
        <a:p>
          <a:pPr marL="0" marR="0" indent="0" algn="l" defTabSz="914400" rtl="0" eaLnBrk="1" fontAlgn="auto" latinLnBrk="0" hangingPunct="1">
            <a:lnSpc>
              <a:spcPts val="1500"/>
            </a:lnSpc>
            <a:spcBef>
              <a:spcPts val="0"/>
            </a:spcBef>
            <a:spcAft>
              <a:spcPts val="0"/>
            </a:spcAft>
            <a:buClrTx/>
            <a:buSzTx/>
            <a:buFontTx/>
            <a:buNone/>
            <a:tabLst/>
            <a:defRPr sz="1000"/>
          </a:pPr>
          <a:r>
            <a:rPr lang="ja-JP" altLang="en-US" sz="1300" b="0" i="0" u="none" strike="noStrike" baseline="0">
              <a:solidFill>
                <a:srgbClr val="000000"/>
              </a:solidFill>
              <a:latin typeface="+mn-ea"/>
              <a:ea typeface="+mn-ea"/>
            </a:rPr>
            <a:t>　また、</a:t>
          </a:r>
          <a:r>
            <a:rPr lang="ja-JP" altLang="ja-JP" sz="1300" b="0" i="0" baseline="0">
              <a:effectLst/>
              <a:latin typeface="+mn-ea"/>
              <a:ea typeface="+mn-ea"/>
              <a:cs typeface="+mn-cs"/>
            </a:rPr>
            <a:t>ごみ処理業務、し尿処理業務、消防業務、学校給食業務などを一部事務組合で運営していること</a:t>
          </a:r>
          <a:r>
            <a:rPr lang="ja-JP" altLang="en-US" sz="1300" b="0" i="0" baseline="0">
              <a:effectLst/>
              <a:latin typeface="+mn-ea"/>
              <a:ea typeface="+mn-ea"/>
              <a:cs typeface="+mn-cs"/>
            </a:rPr>
            <a:t>も低い比率となっている要因となっている</a:t>
          </a:r>
          <a:r>
            <a:rPr lang="ja-JP" altLang="ja-JP" sz="1300" b="0" i="0" baseline="0">
              <a:effectLst/>
              <a:latin typeface="+mn-ea"/>
              <a:ea typeface="+mn-ea"/>
              <a:cs typeface="+mn-cs"/>
            </a:rPr>
            <a:t>。</a:t>
          </a:r>
          <a:endParaRPr lang="en-US" altLang="ja-JP" sz="1300" b="0" i="0" baseline="0">
            <a:effectLst/>
            <a:latin typeface="+mn-ea"/>
            <a:ea typeface="+mn-ea"/>
            <a:cs typeface="+mn-cs"/>
          </a:endParaRPr>
        </a:p>
        <a:p>
          <a:pPr marL="0" marR="0" indent="0" algn="l" defTabSz="914400" rtl="0" eaLnBrk="1" fontAlgn="auto" latinLnBrk="0" hangingPunct="1">
            <a:lnSpc>
              <a:spcPts val="1400"/>
            </a:lnSpc>
            <a:spcBef>
              <a:spcPts val="0"/>
            </a:spcBef>
            <a:spcAft>
              <a:spcPts val="0"/>
            </a:spcAft>
            <a:buClrTx/>
            <a:buSzTx/>
            <a:buFontTx/>
            <a:buNone/>
            <a:tabLst/>
            <a:defRPr sz="1000"/>
          </a:pPr>
          <a:r>
            <a:rPr lang="ja-JP" altLang="en-US" sz="1300" b="0" i="0" u="none" strike="noStrike" baseline="0">
              <a:solidFill>
                <a:srgbClr val="000000"/>
              </a:solidFill>
              <a:effectLst/>
              <a:latin typeface="+mn-ea"/>
              <a:ea typeface="+mn-ea"/>
              <a:cs typeface="+mn-cs"/>
            </a:rPr>
            <a:t>　</a:t>
          </a:r>
          <a:endParaRPr lang="ja-JP" altLang="en-US" sz="1300" b="0" i="0" u="none" strike="noStrike" baseline="0">
            <a:solidFill>
              <a:srgbClr val="000000"/>
            </a:solidFill>
            <a:latin typeface="+mn-ea"/>
            <a:ea typeface="+mn-ea"/>
          </a:endParaRPr>
        </a:p>
      </xdr:txBody>
    </xdr:sp>
    <xdr:clientData/>
  </xdr:twoCellAnchor>
  <xdr:oneCellAnchor>
    <xdr:from>
      <xdr:col>1</xdr:col>
      <xdr:colOff>60325</xdr:colOff>
      <xdr:row>29</xdr:row>
      <xdr:rowOff>136525</xdr:rowOff>
    </xdr:from>
    <xdr:ext cx="132344" cy="151836"/>
    <xdr:sp macro="" textlink="">
      <xdr:nvSpPr>
        <xdr:cNvPr id="11307" name="Text Box 43">
          <a:extLst>
            <a:ext uri="{FF2B5EF4-FFF2-40B4-BE49-F238E27FC236}">
              <a16:creationId xmlns:a16="http://schemas.microsoft.com/office/drawing/2014/main" id="{3CA6D6DC-9842-476A-B6CB-3C3622D58D4D}"/>
            </a:ext>
          </a:extLst>
        </xdr:cNvPr>
        <xdr:cNvSpPr txBox="1">
          <a:spLocks noChangeArrowheads="1"/>
        </xdr:cNvSpPr>
      </xdr:nvSpPr>
      <xdr:spPr bwMode="auto">
        <a:xfrm>
          <a:off x="695325" y="4924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44</xdr:row>
      <xdr:rowOff>6350</xdr:rowOff>
    </xdr:from>
    <xdr:to>
      <xdr:col>7</xdr:col>
      <xdr:colOff>520700</xdr:colOff>
      <xdr:row>44</xdr:row>
      <xdr:rowOff>6350</xdr:rowOff>
    </xdr:to>
    <xdr:sp macro="" textlink="">
      <xdr:nvSpPr>
        <xdr:cNvPr id="508101" name="Line 44">
          <a:extLst>
            <a:ext uri="{FF2B5EF4-FFF2-40B4-BE49-F238E27FC236}">
              <a16:creationId xmlns:a16="http://schemas.microsoft.com/office/drawing/2014/main" id="{35C17E58-2F6B-4C4C-9765-F998A873594D}"/>
            </a:ext>
          </a:extLst>
        </xdr:cNvPr>
        <xdr:cNvSpPr>
          <a:spLocks noChangeShapeType="1"/>
        </xdr:cNvSpPr>
      </xdr:nvSpPr>
      <xdr:spPr bwMode="auto">
        <a:xfrm>
          <a:off x="698500" y="7270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43</xdr:row>
      <xdr:rowOff>60325</xdr:rowOff>
    </xdr:from>
    <xdr:to>
      <xdr:col>1</xdr:col>
      <xdr:colOff>60325</xdr:colOff>
      <xdr:row>44</xdr:row>
      <xdr:rowOff>98425</xdr:rowOff>
    </xdr:to>
    <xdr:sp macro="" textlink="">
      <xdr:nvSpPr>
        <xdr:cNvPr id="11309" name="Text Box 45">
          <a:extLst>
            <a:ext uri="{FF2B5EF4-FFF2-40B4-BE49-F238E27FC236}">
              <a16:creationId xmlns:a16="http://schemas.microsoft.com/office/drawing/2014/main" id="{8DABFF26-F8E3-4F9A-B3A2-AB2DD0A01DF7}"/>
            </a:ext>
          </a:extLst>
        </xdr:cNvPr>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xdr:col>
      <xdr:colOff>63500</xdr:colOff>
      <xdr:row>41</xdr:row>
      <xdr:rowOff>139700</xdr:rowOff>
    </xdr:from>
    <xdr:to>
      <xdr:col>7</xdr:col>
      <xdr:colOff>520700</xdr:colOff>
      <xdr:row>41</xdr:row>
      <xdr:rowOff>139700</xdr:rowOff>
    </xdr:to>
    <xdr:sp macro="" textlink="">
      <xdr:nvSpPr>
        <xdr:cNvPr id="508103" name="Line 46">
          <a:extLst>
            <a:ext uri="{FF2B5EF4-FFF2-40B4-BE49-F238E27FC236}">
              <a16:creationId xmlns:a16="http://schemas.microsoft.com/office/drawing/2014/main" id="{B081313D-05AC-4AD1-B363-7FDDFEB9A769}"/>
            </a:ext>
          </a:extLst>
        </xdr:cNvPr>
        <xdr:cNvSpPr>
          <a:spLocks noChangeShapeType="1"/>
        </xdr:cNvSpPr>
      </xdr:nvSpPr>
      <xdr:spPr bwMode="auto">
        <a:xfrm>
          <a:off x="698500" y="6908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41</xdr:row>
      <xdr:rowOff>22225</xdr:rowOff>
    </xdr:from>
    <xdr:to>
      <xdr:col>1</xdr:col>
      <xdr:colOff>60325</xdr:colOff>
      <xdr:row>42</xdr:row>
      <xdr:rowOff>60325</xdr:rowOff>
    </xdr:to>
    <xdr:sp macro="" textlink="">
      <xdr:nvSpPr>
        <xdr:cNvPr id="11311" name="Text Box 47">
          <a:extLst>
            <a:ext uri="{FF2B5EF4-FFF2-40B4-BE49-F238E27FC236}">
              <a16:creationId xmlns:a16="http://schemas.microsoft.com/office/drawing/2014/main" id="{850CABAF-A5F6-4CC6-B1EB-F07DFCE28BE1}"/>
            </a:ext>
          </a:extLst>
        </xdr:cNvPr>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35.0</a:t>
          </a:r>
        </a:p>
      </xdr:txBody>
    </xdr:sp>
    <xdr:clientData/>
  </xdr:twoCellAnchor>
  <xdr:twoCellAnchor>
    <xdr:from>
      <xdr:col>1</xdr:col>
      <xdr:colOff>63500</xdr:colOff>
      <xdr:row>39</xdr:row>
      <xdr:rowOff>101600</xdr:rowOff>
    </xdr:from>
    <xdr:to>
      <xdr:col>7</xdr:col>
      <xdr:colOff>520700</xdr:colOff>
      <xdr:row>39</xdr:row>
      <xdr:rowOff>101600</xdr:rowOff>
    </xdr:to>
    <xdr:sp macro="" textlink="">
      <xdr:nvSpPr>
        <xdr:cNvPr id="508105" name="Line 48">
          <a:extLst>
            <a:ext uri="{FF2B5EF4-FFF2-40B4-BE49-F238E27FC236}">
              <a16:creationId xmlns:a16="http://schemas.microsoft.com/office/drawing/2014/main" id="{83C14630-4CE3-46D3-A769-AAFEF7D415A4}"/>
            </a:ext>
          </a:extLst>
        </xdr:cNvPr>
        <xdr:cNvSpPr>
          <a:spLocks noChangeShapeType="1"/>
        </xdr:cNvSpPr>
      </xdr:nvSpPr>
      <xdr:spPr bwMode="auto">
        <a:xfrm>
          <a:off x="698500" y="6540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38</xdr:row>
      <xdr:rowOff>155575</xdr:rowOff>
    </xdr:from>
    <xdr:to>
      <xdr:col>1</xdr:col>
      <xdr:colOff>60325</xdr:colOff>
      <xdr:row>40</xdr:row>
      <xdr:rowOff>22225</xdr:rowOff>
    </xdr:to>
    <xdr:sp macro="" textlink="">
      <xdr:nvSpPr>
        <xdr:cNvPr id="11313" name="Text Box 49">
          <a:extLst>
            <a:ext uri="{FF2B5EF4-FFF2-40B4-BE49-F238E27FC236}">
              <a16:creationId xmlns:a16="http://schemas.microsoft.com/office/drawing/2014/main" id="{F1DD0849-1A8A-4DF6-BE68-7ABE8C164304}"/>
            </a:ext>
          </a:extLst>
        </xdr:cNvPr>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37</xdr:row>
      <xdr:rowOff>63500</xdr:rowOff>
    </xdr:from>
    <xdr:to>
      <xdr:col>7</xdr:col>
      <xdr:colOff>520700</xdr:colOff>
      <xdr:row>37</xdr:row>
      <xdr:rowOff>63500</xdr:rowOff>
    </xdr:to>
    <xdr:sp macro="" textlink="">
      <xdr:nvSpPr>
        <xdr:cNvPr id="508107" name="Line 50">
          <a:extLst>
            <a:ext uri="{FF2B5EF4-FFF2-40B4-BE49-F238E27FC236}">
              <a16:creationId xmlns:a16="http://schemas.microsoft.com/office/drawing/2014/main" id="{718C38E7-A9D3-49B1-A4F5-7A9D0FB189FA}"/>
            </a:ext>
          </a:extLst>
        </xdr:cNvPr>
        <xdr:cNvSpPr>
          <a:spLocks noChangeShapeType="1"/>
        </xdr:cNvSpPr>
      </xdr:nvSpPr>
      <xdr:spPr bwMode="auto">
        <a:xfrm>
          <a:off x="698500" y="6172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36</xdr:row>
      <xdr:rowOff>117475</xdr:rowOff>
    </xdr:from>
    <xdr:to>
      <xdr:col>1</xdr:col>
      <xdr:colOff>60325</xdr:colOff>
      <xdr:row>37</xdr:row>
      <xdr:rowOff>155575</xdr:rowOff>
    </xdr:to>
    <xdr:sp macro="" textlink="">
      <xdr:nvSpPr>
        <xdr:cNvPr id="11315" name="Text Box 51">
          <a:extLst>
            <a:ext uri="{FF2B5EF4-FFF2-40B4-BE49-F238E27FC236}">
              <a16:creationId xmlns:a16="http://schemas.microsoft.com/office/drawing/2014/main" id="{DEE44ECF-C867-42E3-890A-91C7F37B3718}"/>
            </a:ext>
          </a:extLst>
        </xdr:cNvPr>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63500</xdr:colOff>
      <xdr:row>35</xdr:row>
      <xdr:rowOff>25400</xdr:rowOff>
    </xdr:from>
    <xdr:to>
      <xdr:col>7</xdr:col>
      <xdr:colOff>520700</xdr:colOff>
      <xdr:row>35</xdr:row>
      <xdr:rowOff>25400</xdr:rowOff>
    </xdr:to>
    <xdr:sp macro="" textlink="">
      <xdr:nvSpPr>
        <xdr:cNvPr id="508109" name="Line 52">
          <a:extLst>
            <a:ext uri="{FF2B5EF4-FFF2-40B4-BE49-F238E27FC236}">
              <a16:creationId xmlns:a16="http://schemas.microsoft.com/office/drawing/2014/main" id="{B38DC1D0-D463-45E8-9841-867161BF23D3}"/>
            </a:ext>
          </a:extLst>
        </xdr:cNvPr>
        <xdr:cNvSpPr>
          <a:spLocks noChangeShapeType="1"/>
        </xdr:cNvSpPr>
      </xdr:nvSpPr>
      <xdr:spPr bwMode="auto">
        <a:xfrm>
          <a:off x="698500" y="5803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34</xdr:row>
      <xdr:rowOff>79375</xdr:rowOff>
    </xdr:from>
    <xdr:to>
      <xdr:col>1</xdr:col>
      <xdr:colOff>60325</xdr:colOff>
      <xdr:row>35</xdr:row>
      <xdr:rowOff>117475</xdr:rowOff>
    </xdr:to>
    <xdr:sp macro="" textlink="">
      <xdr:nvSpPr>
        <xdr:cNvPr id="11317" name="Text Box 53">
          <a:extLst>
            <a:ext uri="{FF2B5EF4-FFF2-40B4-BE49-F238E27FC236}">
              <a16:creationId xmlns:a16="http://schemas.microsoft.com/office/drawing/2014/main" id="{A6A0D7A6-AB84-439E-A166-6770B4BA9CC9}"/>
            </a:ext>
          </a:extLst>
        </xdr:cNvPr>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32</xdr:row>
      <xdr:rowOff>158750</xdr:rowOff>
    </xdr:from>
    <xdr:to>
      <xdr:col>7</xdr:col>
      <xdr:colOff>520700</xdr:colOff>
      <xdr:row>32</xdr:row>
      <xdr:rowOff>158750</xdr:rowOff>
    </xdr:to>
    <xdr:sp macro="" textlink="">
      <xdr:nvSpPr>
        <xdr:cNvPr id="508111" name="Line 54">
          <a:extLst>
            <a:ext uri="{FF2B5EF4-FFF2-40B4-BE49-F238E27FC236}">
              <a16:creationId xmlns:a16="http://schemas.microsoft.com/office/drawing/2014/main" id="{27C6D60E-3930-48E1-A670-DD1628C4CA6B}"/>
            </a:ext>
          </a:extLst>
        </xdr:cNvPr>
        <xdr:cNvSpPr>
          <a:spLocks noChangeShapeType="1"/>
        </xdr:cNvSpPr>
      </xdr:nvSpPr>
      <xdr:spPr bwMode="auto">
        <a:xfrm>
          <a:off x="698500" y="5441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32</xdr:row>
      <xdr:rowOff>41275</xdr:rowOff>
    </xdr:from>
    <xdr:to>
      <xdr:col>1</xdr:col>
      <xdr:colOff>60325</xdr:colOff>
      <xdr:row>33</xdr:row>
      <xdr:rowOff>79375</xdr:rowOff>
    </xdr:to>
    <xdr:sp macro="" textlink="">
      <xdr:nvSpPr>
        <xdr:cNvPr id="11319" name="Text Box 55">
          <a:extLst>
            <a:ext uri="{FF2B5EF4-FFF2-40B4-BE49-F238E27FC236}">
              <a16:creationId xmlns:a16="http://schemas.microsoft.com/office/drawing/2014/main" id="{2ACFC1F3-BBFB-470B-A0DF-A300BE33FCCE}"/>
            </a:ext>
          </a:extLst>
        </xdr:cNvPr>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30</xdr:row>
      <xdr:rowOff>120650</xdr:rowOff>
    </xdr:from>
    <xdr:to>
      <xdr:col>7</xdr:col>
      <xdr:colOff>520700</xdr:colOff>
      <xdr:row>30</xdr:row>
      <xdr:rowOff>120650</xdr:rowOff>
    </xdr:to>
    <xdr:sp macro="" textlink="">
      <xdr:nvSpPr>
        <xdr:cNvPr id="508113" name="Line 56">
          <a:extLst>
            <a:ext uri="{FF2B5EF4-FFF2-40B4-BE49-F238E27FC236}">
              <a16:creationId xmlns:a16="http://schemas.microsoft.com/office/drawing/2014/main" id="{73DB3B8C-86FF-4E10-BF53-B1E80E0A7A88}"/>
            </a:ext>
          </a:extLst>
        </xdr:cNvPr>
        <xdr:cNvSpPr>
          <a:spLocks noChangeShapeType="1"/>
        </xdr:cNvSpPr>
      </xdr:nvSpPr>
      <xdr:spPr bwMode="auto">
        <a:xfrm>
          <a:off x="698500" y="5073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30</xdr:row>
      <xdr:rowOff>3175</xdr:rowOff>
    </xdr:from>
    <xdr:to>
      <xdr:col>1</xdr:col>
      <xdr:colOff>60325</xdr:colOff>
      <xdr:row>31</xdr:row>
      <xdr:rowOff>41275</xdr:rowOff>
    </xdr:to>
    <xdr:sp macro="" textlink="">
      <xdr:nvSpPr>
        <xdr:cNvPr id="11321" name="Text Box 57">
          <a:extLst>
            <a:ext uri="{FF2B5EF4-FFF2-40B4-BE49-F238E27FC236}">
              <a16:creationId xmlns:a16="http://schemas.microsoft.com/office/drawing/2014/main" id="{1E5CE7BF-08AE-4BDF-B408-64FB91EE3EC4}"/>
            </a:ext>
          </a:extLst>
        </xdr:cNvPr>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30</xdr:row>
      <xdr:rowOff>120650</xdr:rowOff>
    </xdr:from>
    <xdr:to>
      <xdr:col>7</xdr:col>
      <xdr:colOff>520700</xdr:colOff>
      <xdr:row>44</xdr:row>
      <xdr:rowOff>6350</xdr:rowOff>
    </xdr:to>
    <xdr:sp macro="" textlink="">
      <xdr:nvSpPr>
        <xdr:cNvPr id="508115" name="人件費グラフ枠">
          <a:extLst>
            <a:ext uri="{FF2B5EF4-FFF2-40B4-BE49-F238E27FC236}">
              <a16:creationId xmlns:a16="http://schemas.microsoft.com/office/drawing/2014/main" id="{4F6343F2-D266-46E7-9955-EC16D0C48428}"/>
            </a:ext>
          </a:extLst>
        </xdr:cNvPr>
        <xdr:cNvSpPr>
          <a:spLocks noChangeArrowheads="1"/>
        </xdr:cNvSpPr>
      </xdr:nvSpPr>
      <xdr:spPr bwMode="auto">
        <a:xfrm>
          <a:off x="698500" y="5073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34</xdr:row>
      <xdr:rowOff>0</xdr:rowOff>
    </xdr:from>
    <xdr:to>
      <xdr:col>7</xdr:col>
      <xdr:colOff>19050</xdr:colOff>
      <xdr:row>41</xdr:row>
      <xdr:rowOff>82550</xdr:rowOff>
    </xdr:to>
    <xdr:sp macro="" textlink="">
      <xdr:nvSpPr>
        <xdr:cNvPr id="508116" name="Line 59">
          <a:extLst>
            <a:ext uri="{FF2B5EF4-FFF2-40B4-BE49-F238E27FC236}">
              <a16:creationId xmlns:a16="http://schemas.microsoft.com/office/drawing/2014/main" id="{7BB73C12-706A-4DF8-B041-8833A36AF42F}"/>
            </a:ext>
          </a:extLst>
        </xdr:cNvPr>
        <xdr:cNvSpPr>
          <a:spLocks noChangeShapeType="1"/>
        </xdr:cNvSpPr>
      </xdr:nvSpPr>
      <xdr:spPr bwMode="auto">
        <a:xfrm flipV="1">
          <a:off x="4425950" y="5613400"/>
          <a:ext cx="0" cy="12382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41</xdr:row>
      <xdr:rowOff>79375</xdr:rowOff>
    </xdr:from>
    <xdr:to>
      <xdr:col>8</xdr:col>
      <xdr:colOff>161925</xdr:colOff>
      <xdr:row>42</xdr:row>
      <xdr:rowOff>117475</xdr:rowOff>
    </xdr:to>
    <xdr:sp macro="" textlink="">
      <xdr:nvSpPr>
        <xdr:cNvPr id="11324" name="人件費最小値テキスト">
          <a:extLst>
            <a:ext uri="{FF2B5EF4-FFF2-40B4-BE49-F238E27FC236}">
              <a16:creationId xmlns:a16="http://schemas.microsoft.com/office/drawing/2014/main" id="{9B075826-00BA-45FC-9440-98947F5B133C}"/>
            </a:ext>
          </a:extLst>
        </xdr:cNvPr>
        <xdr:cNvSpPr txBox="1">
          <a:spLocks noChangeArrowheads="1"/>
        </xdr:cNvSpPr>
      </xdr:nvSpPr>
      <xdr:spPr bwMode="auto">
        <a:xfrm>
          <a:off x="4914900"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34.2</a:t>
          </a:r>
        </a:p>
      </xdr:txBody>
    </xdr:sp>
    <xdr:clientData/>
  </xdr:twoCellAnchor>
  <xdr:twoCellAnchor>
    <xdr:from>
      <xdr:col>6</xdr:col>
      <xdr:colOff>558800</xdr:colOff>
      <xdr:row>41</xdr:row>
      <xdr:rowOff>82550</xdr:rowOff>
    </xdr:from>
    <xdr:to>
      <xdr:col>7</xdr:col>
      <xdr:colOff>95250</xdr:colOff>
      <xdr:row>41</xdr:row>
      <xdr:rowOff>82550</xdr:rowOff>
    </xdr:to>
    <xdr:sp macro="" textlink="">
      <xdr:nvSpPr>
        <xdr:cNvPr id="508118" name="Line 61">
          <a:extLst>
            <a:ext uri="{FF2B5EF4-FFF2-40B4-BE49-F238E27FC236}">
              <a16:creationId xmlns:a16="http://schemas.microsoft.com/office/drawing/2014/main" id="{A6C2C23E-1B54-467A-BED1-5F84E7BDD02F}"/>
            </a:ext>
          </a:extLst>
        </xdr:cNvPr>
        <xdr:cNvSpPr>
          <a:spLocks noChangeShapeType="1"/>
        </xdr:cNvSpPr>
      </xdr:nvSpPr>
      <xdr:spPr bwMode="auto">
        <a:xfrm>
          <a:off x="4337050" y="68516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32</xdr:row>
      <xdr:rowOff>107950</xdr:rowOff>
    </xdr:from>
    <xdr:to>
      <xdr:col>8</xdr:col>
      <xdr:colOff>161925</xdr:colOff>
      <xdr:row>33</xdr:row>
      <xdr:rowOff>146050</xdr:rowOff>
    </xdr:to>
    <xdr:sp macro="" textlink="">
      <xdr:nvSpPr>
        <xdr:cNvPr id="11326" name="人件費最大値テキスト">
          <a:extLst>
            <a:ext uri="{FF2B5EF4-FFF2-40B4-BE49-F238E27FC236}">
              <a16:creationId xmlns:a16="http://schemas.microsoft.com/office/drawing/2014/main" id="{76E4B82F-851C-4E4C-B2FD-7273884A7E03}"/>
            </a:ext>
          </a:extLst>
        </xdr:cNvPr>
        <xdr:cNvSpPr txBox="1">
          <a:spLocks noChangeArrowheads="1"/>
        </xdr:cNvSpPr>
      </xdr:nvSpPr>
      <xdr:spPr bwMode="auto">
        <a:xfrm>
          <a:off x="4914900"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17.3</a:t>
          </a:r>
        </a:p>
      </xdr:txBody>
    </xdr:sp>
    <xdr:clientData/>
  </xdr:twoCellAnchor>
  <xdr:twoCellAnchor>
    <xdr:from>
      <xdr:col>6</xdr:col>
      <xdr:colOff>558800</xdr:colOff>
      <xdr:row>34</xdr:row>
      <xdr:rowOff>0</xdr:rowOff>
    </xdr:from>
    <xdr:to>
      <xdr:col>7</xdr:col>
      <xdr:colOff>95250</xdr:colOff>
      <xdr:row>34</xdr:row>
      <xdr:rowOff>0</xdr:rowOff>
    </xdr:to>
    <xdr:sp macro="" textlink="">
      <xdr:nvSpPr>
        <xdr:cNvPr id="508120" name="Line 63">
          <a:extLst>
            <a:ext uri="{FF2B5EF4-FFF2-40B4-BE49-F238E27FC236}">
              <a16:creationId xmlns:a16="http://schemas.microsoft.com/office/drawing/2014/main" id="{121D9E84-B9F0-45C0-81C2-3F3CCA08A12A}"/>
            </a:ext>
          </a:extLst>
        </xdr:cNvPr>
        <xdr:cNvSpPr>
          <a:spLocks noChangeShapeType="1"/>
        </xdr:cNvSpPr>
      </xdr:nvSpPr>
      <xdr:spPr bwMode="auto">
        <a:xfrm>
          <a:off x="4337050" y="56134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34</xdr:row>
      <xdr:rowOff>0</xdr:rowOff>
    </xdr:from>
    <xdr:to>
      <xdr:col>7</xdr:col>
      <xdr:colOff>19050</xdr:colOff>
      <xdr:row>34</xdr:row>
      <xdr:rowOff>0</xdr:rowOff>
    </xdr:to>
    <xdr:sp macro="" textlink="">
      <xdr:nvSpPr>
        <xdr:cNvPr id="508121" name="Line 64">
          <a:extLst>
            <a:ext uri="{FF2B5EF4-FFF2-40B4-BE49-F238E27FC236}">
              <a16:creationId xmlns:a16="http://schemas.microsoft.com/office/drawing/2014/main" id="{48DADF08-8B82-41A3-9B41-4B730E3475A8}"/>
            </a:ext>
          </a:extLst>
        </xdr:cNvPr>
        <xdr:cNvSpPr>
          <a:spLocks noChangeShapeType="1"/>
        </xdr:cNvSpPr>
      </xdr:nvSpPr>
      <xdr:spPr bwMode="auto">
        <a:xfrm>
          <a:off x="3657600" y="5613400"/>
          <a:ext cx="768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36</xdr:row>
      <xdr:rowOff>19050</xdr:rowOff>
    </xdr:from>
    <xdr:to>
      <xdr:col>8</xdr:col>
      <xdr:colOff>161925</xdr:colOff>
      <xdr:row>37</xdr:row>
      <xdr:rowOff>57150</xdr:rowOff>
    </xdr:to>
    <xdr:sp macro="" textlink="">
      <xdr:nvSpPr>
        <xdr:cNvPr id="11329" name="人件費平均値テキスト">
          <a:extLst>
            <a:ext uri="{FF2B5EF4-FFF2-40B4-BE49-F238E27FC236}">
              <a16:creationId xmlns:a16="http://schemas.microsoft.com/office/drawing/2014/main" id="{4330FA6F-398B-4D6B-9C72-BBF1627BE372}"/>
            </a:ext>
          </a:extLst>
        </xdr:cNvPr>
        <xdr:cNvSpPr txBox="1">
          <a:spLocks noChangeArrowheads="1"/>
        </xdr:cNvSpPr>
      </xdr:nvSpPr>
      <xdr:spPr bwMode="auto">
        <a:xfrm>
          <a:off x="4914900" y="619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22.8</a:t>
          </a:r>
        </a:p>
      </xdr:txBody>
    </xdr:sp>
    <xdr:clientData/>
  </xdr:twoCellAnchor>
  <xdr:twoCellAnchor>
    <xdr:from>
      <xdr:col>6</xdr:col>
      <xdr:colOff>590550</xdr:colOff>
      <xdr:row>36</xdr:row>
      <xdr:rowOff>19050</xdr:rowOff>
    </xdr:from>
    <xdr:to>
      <xdr:col>7</xdr:col>
      <xdr:colOff>63500</xdr:colOff>
      <xdr:row>36</xdr:row>
      <xdr:rowOff>120650</xdr:rowOff>
    </xdr:to>
    <xdr:sp macro="" textlink="">
      <xdr:nvSpPr>
        <xdr:cNvPr id="508123" name="AutoShape 66">
          <a:extLst>
            <a:ext uri="{FF2B5EF4-FFF2-40B4-BE49-F238E27FC236}">
              <a16:creationId xmlns:a16="http://schemas.microsoft.com/office/drawing/2014/main" id="{EB81EBF5-462F-4222-B6B7-6E18B77D3A82}"/>
            </a:ext>
          </a:extLst>
        </xdr:cNvPr>
        <xdr:cNvSpPr>
          <a:spLocks noChangeArrowheads="1"/>
        </xdr:cNvSpPr>
      </xdr:nvSpPr>
      <xdr:spPr bwMode="auto">
        <a:xfrm>
          <a:off x="4368800" y="59626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33</xdr:row>
      <xdr:rowOff>76200</xdr:rowOff>
    </xdr:from>
    <xdr:to>
      <xdr:col>5</xdr:col>
      <xdr:colOff>508000</xdr:colOff>
      <xdr:row>34</xdr:row>
      <xdr:rowOff>0</xdr:rowOff>
    </xdr:to>
    <xdr:sp macro="" textlink="">
      <xdr:nvSpPr>
        <xdr:cNvPr id="508124" name="Line 67">
          <a:extLst>
            <a:ext uri="{FF2B5EF4-FFF2-40B4-BE49-F238E27FC236}">
              <a16:creationId xmlns:a16="http://schemas.microsoft.com/office/drawing/2014/main" id="{53E90EFB-681E-4C1F-A4E8-4EE3254C8847}"/>
            </a:ext>
          </a:extLst>
        </xdr:cNvPr>
        <xdr:cNvSpPr>
          <a:spLocks noChangeShapeType="1"/>
        </xdr:cNvSpPr>
      </xdr:nvSpPr>
      <xdr:spPr bwMode="auto">
        <a:xfrm>
          <a:off x="2838450" y="5524500"/>
          <a:ext cx="819150" cy="88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36</xdr:row>
      <xdr:rowOff>88900</xdr:rowOff>
    </xdr:from>
    <xdr:to>
      <xdr:col>5</xdr:col>
      <xdr:colOff>552450</xdr:colOff>
      <xdr:row>37</xdr:row>
      <xdr:rowOff>25400</xdr:rowOff>
    </xdr:to>
    <xdr:sp macro="" textlink="">
      <xdr:nvSpPr>
        <xdr:cNvPr id="508125" name="AutoShape 68">
          <a:extLst>
            <a:ext uri="{FF2B5EF4-FFF2-40B4-BE49-F238E27FC236}">
              <a16:creationId xmlns:a16="http://schemas.microsoft.com/office/drawing/2014/main" id="{34A29C8E-AF5E-46A8-A4AA-50C8FD49A61C}"/>
            </a:ext>
          </a:extLst>
        </xdr:cNvPr>
        <xdr:cNvSpPr>
          <a:spLocks noChangeArrowheads="1"/>
        </xdr:cNvSpPr>
      </xdr:nvSpPr>
      <xdr:spPr bwMode="auto">
        <a:xfrm>
          <a:off x="3606800" y="60325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37</xdr:row>
      <xdr:rowOff>38100</xdr:rowOff>
    </xdr:from>
    <xdr:to>
      <xdr:col>6</xdr:col>
      <xdr:colOff>200055</xdr:colOff>
      <xdr:row>38</xdr:row>
      <xdr:rowOff>76200</xdr:rowOff>
    </xdr:to>
    <xdr:sp macro="" textlink="">
      <xdr:nvSpPr>
        <xdr:cNvPr id="11333" name="Text Box 69">
          <a:extLst>
            <a:ext uri="{FF2B5EF4-FFF2-40B4-BE49-F238E27FC236}">
              <a16:creationId xmlns:a16="http://schemas.microsoft.com/office/drawing/2014/main" id="{7B5487D5-7E42-4454-9F4E-4CAC1E9C2BD4}"/>
            </a:ext>
          </a:extLst>
        </xdr:cNvPr>
        <xdr:cNvSpPr txBox="1">
          <a:spLocks noChangeArrowheads="1"/>
        </xdr:cNvSpPr>
      </xdr:nvSpPr>
      <xdr:spPr bwMode="auto">
        <a:xfrm>
          <a:off x="3609975" y="638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23.8</a:t>
          </a:r>
        </a:p>
      </xdr:txBody>
    </xdr:sp>
    <xdr:clientData/>
  </xdr:twoCellAnchor>
  <xdr:twoCellAnchor>
    <xdr:from>
      <xdr:col>3</xdr:col>
      <xdr:colOff>133350</xdr:colOff>
      <xdr:row>33</xdr:row>
      <xdr:rowOff>76200</xdr:rowOff>
    </xdr:from>
    <xdr:to>
      <xdr:col>4</xdr:col>
      <xdr:colOff>317500</xdr:colOff>
      <xdr:row>33</xdr:row>
      <xdr:rowOff>120650</xdr:rowOff>
    </xdr:to>
    <xdr:sp macro="" textlink="">
      <xdr:nvSpPr>
        <xdr:cNvPr id="508127" name="Line 70">
          <a:extLst>
            <a:ext uri="{FF2B5EF4-FFF2-40B4-BE49-F238E27FC236}">
              <a16:creationId xmlns:a16="http://schemas.microsoft.com/office/drawing/2014/main" id="{1BD9CB8B-22AF-4167-AB67-51E45BBF2D2D}"/>
            </a:ext>
          </a:extLst>
        </xdr:cNvPr>
        <xdr:cNvSpPr>
          <a:spLocks noChangeShapeType="1"/>
        </xdr:cNvSpPr>
      </xdr:nvSpPr>
      <xdr:spPr bwMode="auto">
        <a:xfrm flipV="1">
          <a:off x="2025650" y="552450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36</xdr:row>
      <xdr:rowOff>57150</xdr:rowOff>
    </xdr:from>
    <xdr:to>
      <xdr:col>4</xdr:col>
      <xdr:colOff>368300</xdr:colOff>
      <xdr:row>36</xdr:row>
      <xdr:rowOff>146050</xdr:rowOff>
    </xdr:to>
    <xdr:sp macro="" textlink="">
      <xdr:nvSpPr>
        <xdr:cNvPr id="508128" name="AutoShape 71">
          <a:extLst>
            <a:ext uri="{FF2B5EF4-FFF2-40B4-BE49-F238E27FC236}">
              <a16:creationId xmlns:a16="http://schemas.microsoft.com/office/drawing/2014/main" id="{F54DE4CD-E6FB-4A5B-87A7-E2328312F881}"/>
            </a:ext>
          </a:extLst>
        </xdr:cNvPr>
        <xdr:cNvSpPr>
          <a:spLocks noChangeArrowheads="1"/>
        </xdr:cNvSpPr>
      </xdr:nvSpPr>
      <xdr:spPr bwMode="auto">
        <a:xfrm>
          <a:off x="2794000" y="60007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37</xdr:row>
      <xdr:rowOff>0</xdr:rowOff>
    </xdr:from>
    <xdr:to>
      <xdr:col>5</xdr:col>
      <xdr:colOff>38100</xdr:colOff>
      <xdr:row>38</xdr:row>
      <xdr:rowOff>38100</xdr:rowOff>
    </xdr:to>
    <xdr:sp macro="" textlink="">
      <xdr:nvSpPr>
        <xdr:cNvPr id="11336" name="Text Box 72">
          <a:extLst>
            <a:ext uri="{FF2B5EF4-FFF2-40B4-BE49-F238E27FC236}">
              <a16:creationId xmlns:a16="http://schemas.microsoft.com/office/drawing/2014/main" id="{FADEB3E2-FA30-4934-A1E5-ED9BC80294E1}"/>
            </a:ext>
          </a:extLst>
        </xdr:cNvPr>
        <xdr:cNvSpPr txBox="1">
          <a:spLocks noChangeArrowheads="1"/>
        </xdr:cNvSpPr>
      </xdr:nvSpPr>
      <xdr:spPr bwMode="auto">
        <a:xfrm>
          <a:off x="2714625" y="634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23.2</a:t>
          </a:r>
        </a:p>
      </xdr:txBody>
    </xdr:sp>
    <xdr:clientData/>
  </xdr:twoCellAnchor>
  <xdr:twoCellAnchor>
    <xdr:from>
      <xdr:col>1</xdr:col>
      <xdr:colOff>577850</xdr:colOff>
      <xdr:row>33</xdr:row>
      <xdr:rowOff>25400</xdr:rowOff>
    </xdr:from>
    <xdr:to>
      <xdr:col>3</xdr:col>
      <xdr:colOff>133350</xdr:colOff>
      <xdr:row>33</xdr:row>
      <xdr:rowOff>120650</xdr:rowOff>
    </xdr:to>
    <xdr:sp macro="" textlink="">
      <xdr:nvSpPr>
        <xdr:cNvPr id="508130" name="Line 73">
          <a:extLst>
            <a:ext uri="{FF2B5EF4-FFF2-40B4-BE49-F238E27FC236}">
              <a16:creationId xmlns:a16="http://schemas.microsoft.com/office/drawing/2014/main" id="{2185E2E2-E009-450F-B83F-3B0F44A1B610}"/>
            </a:ext>
          </a:extLst>
        </xdr:cNvPr>
        <xdr:cNvSpPr>
          <a:spLocks noChangeShapeType="1"/>
        </xdr:cNvSpPr>
      </xdr:nvSpPr>
      <xdr:spPr bwMode="auto">
        <a:xfrm>
          <a:off x="1212850" y="5473700"/>
          <a:ext cx="8128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37</xdr:row>
      <xdr:rowOff>0</xdr:rowOff>
    </xdr:from>
    <xdr:to>
      <xdr:col>3</xdr:col>
      <xdr:colOff>177800</xdr:colOff>
      <xdr:row>37</xdr:row>
      <xdr:rowOff>101600</xdr:rowOff>
    </xdr:to>
    <xdr:sp macro="" textlink="">
      <xdr:nvSpPr>
        <xdr:cNvPr id="508131" name="AutoShape 74">
          <a:extLst>
            <a:ext uri="{FF2B5EF4-FFF2-40B4-BE49-F238E27FC236}">
              <a16:creationId xmlns:a16="http://schemas.microsoft.com/office/drawing/2014/main" id="{52509868-36FF-4826-B6B8-BEB6BE8ECC75}"/>
            </a:ext>
          </a:extLst>
        </xdr:cNvPr>
        <xdr:cNvSpPr>
          <a:spLocks noChangeArrowheads="1"/>
        </xdr:cNvSpPr>
      </xdr:nvSpPr>
      <xdr:spPr bwMode="auto">
        <a:xfrm>
          <a:off x="1981200" y="61087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37</xdr:row>
      <xdr:rowOff>107950</xdr:rowOff>
    </xdr:from>
    <xdr:to>
      <xdr:col>3</xdr:col>
      <xdr:colOff>479425</xdr:colOff>
      <xdr:row>38</xdr:row>
      <xdr:rowOff>146050</xdr:rowOff>
    </xdr:to>
    <xdr:sp macro="" textlink="">
      <xdr:nvSpPr>
        <xdr:cNvPr id="11339" name="Text Box 75">
          <a:extLst>
            <a:ext uri="{FF2B5EF4-FFF2-40B4-BE49-F238E27FC236}">
              <a16:creationId xmlns:a16="http://schemas.microsoft.com/office/drawing/2014/main" id="{48408055-B063-4A4E-8B96-739D287F648D}"/>
            </a:ext>
          </a:extLst>
        </xdr:cNvPr>
        <xdr:cNvSpPr txBox="1">
          <a:spLocks noChangeArrowheads="1"/>
        </xdr:cNvSpPr>
      </xdr:nvSpPr>
      <xdr:spPr bwMode="auto">
        <a:xfrm>
          <a:off x="1828800"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24.8</a:t>
          </a:r>
        </a:p>
      </xdr:txBody>
    </xdr:sp>
    <xdr:clientData/>
  </xdr:twoCellAnchor>
  <xdr:twoCellAnchor>
    <xdr:from>
      <xdr:col>1</xdr:col>
      <xdr:colOff>520700</xdr:colOff>
      <xdr:row>36</xdr:row>
      <xdr:rowOff>158750</xdr:rowOff>
    </xdr:from>
    <xdr:to>
      <xdr:col>1</xdr:col>
      <xdr:colOff>622300</xdr:colOff>
      <xdr:row>37</xdr:row>
      <xdr:rowOff>82550</xdr:rowOff>
    </xdr:to>
    <xdr:sp macro="" textlink="">
      <xdr:nvSpPr>
        <xdr:cNvPr id="508133" name="AutoShape 76">
          <a:extLst>
            <a:ext uri="{FF2B5EF4-FFF2-40B4-BE49-F238E27FC236}">
              <a16:creationId xmlns:a16="http://schemas.microsoft.com/office/drawing/2014/main" id="{C8300C4F-1AF0-4521-A4A2-C38F1200F6E5}"/>
            </a:ext>
          </a:extLst>
        </xdr:cNvPr>
        <xdr:cNvSpPr>
          <a:spLocks noChangeArrowheads="1"/>
        </xdr:cNvSpPr>
      </xdr:nvSpPr>
      <xdr:spPr bwMode="auto">
        <a:xfrm>
          <a:off x="1155700" y="6102350"/>
          <a:ext cx="10160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37</xdr:row>
      <xdr:rowOff>98425</xdr:rowOff>
    </xdr:from>
    <xdr:to>
      <xdr:col>2</xdr:col>
      <xdr:colOff>298450</xdr:colOff>
      <xdr:row>38</xdr:row>
      <xdr:rowOff>136525</xdr:rowOff>
    </xdr:to>
    <xdr:sp macro="" textlink="">
      <xdr:nvSpPr>
        <xdr:cNvPr id="11341" name="Text Box 77">
          <a:extLst>
            <a:ext uri="{FF2B5EF4-FFF2-40B4-BE49-F238E27FC236}">
              <a16:creationId xmlns:a16="http://schemas.microsoft.com/office/drawing/2014/main" id="{E74D9A42-109B-4529-AC69-A585A0B581C2}"/>
            </a:ext>
          </a:extLst>
        </xdr:cNvPr>
        <xdr:cNvSpPr txBox="1">
          <a:spLocks noChangeArrowheads="1"/>
        </xdr:cNvSpPr>
      </xdr:nvSpPr>
      <xdr:spPr bwMode="auto">
        <a:xfrm>
          <a:off x="9429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24.6</a:t>
          </a:r>
        </a:p>
      </xdr:txBody>
    </xdr:sp>
    <xdr:clientData/>
  </xdr:twoCellAnchor>
  <xdr:twoCellAnchor editAs="oneCell">
    <xdr:from>
      <xdr:col>6</xdr:col>
      <xdr:colOff>539750</xdr:colOff>
      <xdr:row>44</xdr:row>
      <xdr:rowOff>76200</xdr:rowOff>
    </xdr:from>
    <xdr:to>
      <xdr:col>7</xdr:col>
      <xdr:colOff>609600</xdr:colOff>
      <xdr:row>45</xdr:row>
      <xdr:rowOff>107950</xdr:rowOff>
    </xdr:to>
    <xdr:sp macro="" textlink="">
      <xdr:nvSpPr>
        <xdr:cNvPr id="11342" name="Text Box 78">
          <a:extLst>
            <a:ext uri="{FF2B5EF4-FFF2-40B4-BE49-F238E27FC236}">
              <a16:creationId xmlns:a16="http://schemas.microsoft.com/office/drawing/2014/main" id="{2A5583D7-3191-491B-AEEF-73286AD7366D}"/>
            </a:ext>
          </a:extLst>
        </xdr:cNvPr>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44</xdr:row>
      <xdr:rowOff>76200</xdr:rowOff>
    </xdr:from>
    <xdr:to>
      <xdr:col>6</xdr:col>
      <xdr:colOff>469900</xdr:colOff>
      <xdr:row>45</xdr:row>
      <xdr:rowOff>107950</xdr:rowOff>
    </xdr:to>
    <xdr:sp macro="" textlink="">
      <xdr:nvSpPr>
        <xdr:cNvPr id="11343" name="Text Box 79">
          <a:extLst>
            <a:ext uri="{FF2B5EF4-FFF2-40B4-BE49-F238E27FC236}">
              <a16:creationId xmlns:a16="http://schemas.microsoft.com/office/drawing/2014/main" id="{5C3B566C-CB1D-4ABC-BA5E-0D2EC75557E2}"/>
            </a:ext>
          </a:extLst>
        </xdr:cNvPr>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44</xdr:row>
      <xdr:rowOff>76200</xdr:rowOff>
    </xdr:from>
    <xdr:to>
      <xdr:col>5</xdr:col>
      <xdr:colOff>279400</xdr:colOff>
      <xdr:row>45</xdr:row>
      <xdr:rowOff>107950</xdr:rowOff>
    </xdr:to>
    <xdr:sp macro="" textlink="">
      <xdr:nvSpPr>
        <xdr:cNvPr id="11344" name="Text Box 80">
          <a:extLst>
            <a:ext uri="{FF2B5EF4-FFF2-40B4-BE49-F238E27FC236}">
              <a16:creationId xmlns:a16="http://schemas.microsoft.com/office/drawing/2014/main" id="{808C3BF2-F753-49FC-A0AC-9A027DC1843E}"/>
            </a:ext>
          </a:extLst>
        </xdr:cNvPr>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44</xdr:row>
      <xdr:rowOff>76200</xdr:rowOff>
    </xdr:from>
    <xdr:to>
      <xdr:col>4</xdr:col>
      <xdr:colOff>92075</xdr:colOff>
      <xdr:row>45</xdr:row>
      <xdr:rowOff>107950</xdr:rowOff>
    </xdr:to>
    <xdr:sp macro="" textlink="">
      <xdr:nvSpPr>
        <xdr:cNvPr id="11345" name="Text Box 81">
          <a:extLst>
            <a:ext uri="{FF2B5EF4-FFF2-40B4-BE49-F238E27FC236}">
              <a16:creationId xmlns:a16="http://schemas.microsoft.com/office/drawing/2014/main" id="{2B7BAB86-1358-4E34-A650-D14FC738A3B0}"/>
            </a:ext>
          </a:extLst>
        </xdr:cNvPr>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44</xdr:row>
      <xdr:rowOff>76200</xdr:rowOff>
    </xdr:from>
    <xdr:to>
      <xdr:col>2</xdr:col>
      <xdr:colOff>539750</xdr:colOff>
      <xdr:row>45</xdr:row>
      <xdr:rowOff>107950</xdr:rowOff>
    </xdr:to>
    <xdr:sp macro="" textlink="">
      <xdr:nvSpPr>
        <xdr:cNvPr id="11346" name="Text Box 82">
          <a:extLst>
            <a:ext uri="{FF2B5EF4-FFF2-40B4-BE49-F238E27FC236}">
              <a16:creationId xmlns:a16="http://schemas.microsoft.com/office/drawing/2014/main" id="{ECEF9E3A-64A2-45E2-BBF6-2D6C070211FC}"/>
            </a:ext>
          </a:extLst>
        </xdr:cNvPr>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33</xdr:row>
      <xdr:rowOff>107950</xdr:rowOff>
    </xdr:from>
    <xdr:to>
      <xdr:col>7</xdr:col>
      <xdr:colOff>63500</xdr:colOff>
      <xdr:row>34</xdr:row>
      <xdr:rowOff>44450</xdr:rowOff>
    </xdr:to>
    <xdr:sp macro="" textlink="">
      <xdr:nvSpPr>
        <xdr:cNvPr id="508140" name="Oval 83">
          <a:extLst>
            <a:ext uri="{FF2B5EF4-FFF2-40B4-BE49-F238E27FC236}">
              <a16:creationId xmlns:a16="http://schemas.microsoft.com/office/drawing/2014/main" id="{D67E74E6-F6B8-44C4-BD08-5C7F4F77BC2F}"/>
            </a:ext>
          </a:extLst>
        </xdr:cNvPr>
        <xdr:cNvSpPr>
          <a:spLocks noChangeArrowheads="1"/>
        </xdr:cNvSpPr>
      </xdr:nvSpPr>
      <xdr:spPr bwMode="auto">
        <a:xfrm>
          <a:off x="4368800" y="55562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33</xdr:row>
      <xdr:rowOff>57150</xdr:rowOff>
    </xdr:from>
    <xdr:to>
      <xdr:col>8</xdr:col>
      <xdr:colOff>161925</xdr:colOff>
      <xdr:row>34</xdr:row>
      <xdr:rowOff>88900</xdr:rowOff>
    </xdr:to>
    <xdr:sp macro="" textlink="">
      <xdr:nvSpPr>
        <xdr:cNvPr id="11348" name="人件費該当値テキスト">
          <a:extLst>
            <a:ext uri="{FF2B5EF4-FFF2-40B4-BE49-F238E27FC236}">
              <a16:creationId xmlns:a16="http://schemas.microsoft.com/office/drawing/2014/main" id="{C898FDAA-80C2-40EC-86E0-534A5CE0AB5C}"/>
            </a:ext>
          </a:extLst>
        </xdr:cNvPr>
        <xdr:cNvSpPr txBox="1">
          <a:spLocks noChangeArrowheads="1"/>
        </xdr:cNvSpPr>
      </xdr:nvSpPr>
      <xdr:spPr bwMode="auto">
        <a:xfrm>
          <a:off x="4914900" y="5715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17.3</a:t>
          </a:r>
        </a:p>
      </xdr:txBody>
    </xdr:sp>
    <xdr:clientData/>
  </xdr:twoCellAnchor>
  <xdr:twoCellAnchor>
    <xdr:from>
      <xdr:col>5</xdr:col>
      <xdr:colOff>457200</xdr:colOff>
      <xdr:row>33</xdr:row>
      <xdr:rowOff>107950</xdr:rowOff>
    </xdr:from>
    <xdr:to>
      <xdr:col>5</xdr:col>
      <xdr:colOff>552450</xdr:colOff>
      <xdr:row>34</xdr:row>
      <xdr:rowOff>44450</xdr:rowOff>
    </xdr:to>
    <xdr:sp macro="" textlink="">
      <xdr:nvSpPr>
        <xdr:cNvPr id="508142" name="Oval 85">
          <a:extLst>
            <a:ext uri="{FF2B5EF4-FFF2-40B4-BE49-F238E27FC236}">
              <a16:creationId xmlns:a16="http://schemas.microsoft.com/office/drawing/2014/main" id="{A3B65190-4644-4F24-B8E9-DBB94190F733}"/>
            </a:ext>
          </a:extLst>
        </xdr:cNvPr>
        <xdr:cNvSpPr>
          <a:spLocks noChangeArrowheads="1"/>
        </xdr:cNvSpPr>
      </xdr:nvSpPr>
      <xdr:spPr bwMode="auto">
        <a:xfrm>
          <a:off x="3606800" y="5556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32</xdr:row>
      <xdr:rowOff>79375</xdr:rowOff>
    </xdr:from>
    <xdr:to>
      <xdr:col>6</xdr:col>
      <xdr:colOff>200055</xdr:colOff>
      <xdr:row>33</xdr:row>
      <xdr:rowOff>117475</xdr:rowOff>
    </xdr:to>
    <xdr:sp macro="" textlink="">
      <xdr:nvSpPr>
        <xdr:cNvPr id="11350" name="Text Box 86">
          <a:extLst>
            <a:ext uri="{FF2B5EF4-FFF2-40B4-BE49-F238E27FC236}">
              <a16:creationId xmlns:a16="http://schemas.microsoft.com/office/drawing/2014/main" id="{7B076F3F-A49A-4973-8EEF-90E2F4060406}"/>
            </a:ext>
          </a:extLst>
        </xdr:cNvPr>
        <xdr:cNvSpPr txBox="1">
          <a:spLocks noChangeArrowheads="1"/>
        </xdr:cNvSpPr>
      </xdr:nvSpPr>
      <xdr:spPr bwMode="auto">
        <a:xfrm>
          <a:off x="3609975" y="5572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17.3</a:t>
          </a:r>
        </a:p>
      </xdr:txBody>
    </xdr:sp>
    <xdr:clientData/>
  </xdr:twoCellAnchor>
  <xdr:twoCellAnchor>
    <xdr:from>
      <xdr:col>4</xdr:col>
      <xdr:colOff>273050</xdr:colOff>
      <xdr:row>33</xdr:row>
      <xdr:rowOff>25400</xdr:rowOff>
    </xdr:from>
    <xdr:to>
      <xdr:col>4</xdr:col>
      <xdr:colOff>368300</xdr:colOff>
      <xdr:row>33</xdr:row>
      <xdr:rowOff>114300</xdr:rowOff>
    </xdr:to>
    <xdr:sp macro="" textlink="">
      <xdr:nvSpPr>
        <xdr:cNvPr id="508144" name="Oval 87">
          <a:extLst>
            <a:ext uri="{FF2B5EF4-FFF2-40B4-BE49-F238E27FC236}">
              <a16:creationId xmlns:a16="http://schemas.microsoft.com/office/drawing/2014/main" id="{1C8E0EE6-796F-43E1-9C27-B4736E12BF66}"/>
            </a:ext>
          </a:extLst>
        </xdr:cNvPr>
        <xdr:cNvSpPr>
          <a:spLocks noChangeArrowheads="1"/>
        </xdr:cNvSpPr>
      </xdr:nvSpPr>
      <xdr:spPr bwMode="auto">
        <a:xfrm>
          <a:off x="2794000" y="54737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31</xdr:row>
      <xdr:rowOff>155575</xdr:rowOff>
    </xdr:from>
    <xdr:to>
      <xdr:col>5</xdr:col>
      <xdr:colOff>38100</xdr:colOff>
      <xdr:row>33</xdr:row>
      <xdr:rowOff>22225</xdr:rowOff>
    </xdr:to>
    <xdr:sp macro="" textlink="">
      <xdr:nvSpPr>
        <xdr:cNvPr id="11352" name="Text Box 88">
          <a:extLst>
            <a:ext uri="{FF2B5EF4-FFF2-40B4-BE49-F238E27FC236}">
              <a16:creationId xmlns:a16="http://schemas.microsoft.com/office/drawing/2014/main" id="{0E8DD2D2-CD58-4BA2-B54A-80E6A33A734E}"/>
            </a:ext>
          </a:extLst>
        </xdr:cNvPr>
        <xdr:cNvSpPr txBox="1">
          <a:spLocks noChangeArrowheads="1"/>
        </xdr:cNvSpPr>
      </xdr:nvSpPr>
      <xdr:spPr bwMode="auto">
        <a:xfrm>
          <a:off x="2714625" y="5476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16.1</a:t>
          </a:r>
        </a:p>
      </xdr:txBody>
    </xdr:sp>
    <xdr:clientData/>
  </xdr:twoCellAnchor>
  <xdr:twoCellAnchor>
    <xdr:from>
      <xdr:col>3</xdr:col>
      <xdr:colOff>88900</xdr:colOff>
      <xdr:row>33</xdr:row>
      <xdr:rowOff>76200</xdr:rowOff>
    </xdr:from>
    <xdr:to>
      <xdr:col>3</xdr:col>
      <xdr:colOff>171450</xdr:colOff>
      <xdr:row>34</xdr:row>
      <xdr:rowOff>0</xdr:rowOff>
    </xdr:to>
    <xdr:sp macro="" textlink="">
      <xdr:nvSpPr>
        <xdr:cNvPr id="508146" name="Oval 89">
          <a:extLst>
            <a:ext uri="{FF2B5EF4-FFF2-40B4-BE49-F238E27FC236}">
              <a16:creationId xmlns:a16="http://schemas.microsoft.com/office/drawing/2014/main" id="{062005B2-A755-4E4B-9215-B5B11F7BB2EB}"/>
            </a:ext>
          </a:extLst>
        </xdr:cNvPr>
        <xdr:cNvSpPr>
          <a:spLocks noChangeArrowheads="1"/>
        </xdr:cNvSpPr>
      </xdr:nvSpPr>
      <xdr:spPr bwMode="auto">
        <a:xfrm>
          <a:off x="1981200" y="5524500"/>
          <a:ext cx="8255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32</xdr:row>
      <xdr:rowOff>38100</xdr:rowOff>
    </xdr:from>
    <xdr:to>
      <xdr:col>3</xdr:col>
      <xdr:colOff>479425</xdr:colOff>
      <xdr:row>33</xdr:row>
      <xdr:rowOff>76200</xdr:rowOff>
    </xdr:to>
    <xdr:sp macro="" textlink="">
      <xdr:nvSpPr>
        <xdr:cNvPr id="11354" name="Text Box 90">
          <a:extLst>
            <a:ext uri="{FF2B5EF4-FFF2-40B4-BE49-F238E27FC236}">
              <a16:creationId xmlns:a16="http://schemas.microsoft.com/office/drawing/2014/main" id="{C6F72463-C900-488C-96B6-60B47DC5947A}"/>
            </a:ext>
          </a:extLst>
        </xdr:cNvPr>
        <xdr:cNvSpPr txBox="1">
          <a:spLocks noChangeArrowheads="1"/>
        </xdr:cNvSpPr>
      </xdr:nvSpPr>
      <xdr:spPr bwMode="auto">
        <a:xfrm>
          <a:off x="1828800" y="552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16.7</a:t>
          </a:r>
        </a:p>
      </xdr:txBody>
    </xdr:sp>
    <xdr:clientData/>
  </xdr:twoCellAnchor>
  <xdr:twoCellAnchor>
    <xdr:from>
      <xdr:col>1</xdr:col>
      <xdr:colOff>520700</xdr:colOff>
      <xdr:row>32</xdr:row>
      <xdr:rowOff>146050</xdr:rowOff>
    </xdr:from>
    <xdr:to>
      <xdr:col>1</xdr:col>
      <xdr:colOff>622300</xdr:colOff>
      <xdr:row>33</xdr:row>
      <xdr:rowOff>82550</xdr:rowOff>
    </xdr:to>
    <xdr:sp macro="" textlink="">
      <xdr:nvSpPr>
        <xdr:cNvPr id="508148" name="Oval 91">
          <a:extLst>
            <a:ext uri="{FF2B5EF4-FFF2-40B4-BE49-F238E27FC236}">
              <a16:creationId xmlns:a16="http://schemas.microsoft.com/office/drawing/2014/main" id="{A531040A-4C1F-4D2C-BE2C-9FF2D1856945}"/>
            </a:ext>
          </a:extLst>
        </xdr:cNvPr>
        <xdr:cNvSpPr>
          <a:spLocks noChangeArrowheads="1"/>
        </xdr:cNvSpPr>
      </xdr:nvSpPr>
      <xdr:spPr bwMode="auto">
        <a:xfrm>
          <a:off x="1155700" y="54292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31</xdr:row>
      <xdr:rowOff>117475</xdr:rowOff>
    </xdr:from>
    <xdr:to>
      <xdr:col>2</xdr:col>
      <xdr:colOff>298450</xdr:colOff>
      <xdr:row>32</xdr:row>
      <xdr:rowOff>155575</xdr:rowOff>
    </xdr:to>
    <xdr:sp macro="" textlink="">
      <xdr:nvSpPr>
        <xdr:cNvPr id="11356" name="Text Box 92">
          <a:extLst>
            <a:ext uri="{FF2B5EF4-FFF2-40B4-BE49-F238E27FC236}">
              <a16:creationId xmlns:a16="http://schemas.microsoft.com/office/drawing/2014/main" id="{3F86DD43-384C-4B85-B38E-0A21E988EC61}"/>
            </a:ext>
          </a:extLst>
        </xdr:cNvPr>
        <xdr:cNvSpPr txBox="1">
          <a:spLocks noChangeArrowheads="1"/>
        </xdr:cNvSpPr>
      </xdr:nvSpPr>
      <xdr:spPr bwMode="auto">
        <a:xfrm>
          <a:off x="942975" y="543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15.5</a:t>
          </a:r>
        </a:p>
      </xdr:txBody>
    </xdr:sp>
    <xdr:clientData/>
  </xdr:twoCellAnchor>
  <xdr:twoCellAnchor>
    <xdr:from>
      <xdr:col>18</xdr:col>
      <xdr:colOff>73025</xdr:colOff>
      <xdr:row>7</xdr:row>
      <xdr:rowOff>60325</xdr:rowOff>
    </xdr:from>
    <xdr:to>
      <xdr:col>24</xdr:col>
      <xdr:colOff>539722</xdr:colOff>
      <xdr:row>9</xdr:row>
      <xdr:rowOff>41275</xdr:rowOff>
    </xdr:to>
    <xdr:sp macro="" textlink="">
      <xdr:nvSpPr>
        <xdr:cNvPr id="11357" name="Rectangle 93">
          <a:extLst>
            <a:ext uri="{FF2B5EF4-FFF2-40B4-BE49-F238E27FC236}">
              <a16:creationId xmlns:a16="http://schemas.microsoft.com/office/drawing/2014/main" id="{BA471756-CE43-42C0-9FDE-AB1139BE9572}"/>
            </a:ext>
          </a:extLst>
        </xdr:cNvPr>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549275</xdr:colOff>
      <xdr:row>7</xdr:row>
      <xdr:rowOff>127000</xdr:rowOff>
    </xdr:from>
    <xdr:to>
      <xdr:col>27</xdr:col>
      <xdr:colOff>60325</xdr:colOff>
      <xdr:row>9</xdr:row>
      <xdr:rowOff>41275</xdr:rowOff>
    </xdr:to>
    <xdr:sp macro="" textlink="">
      <xdr:nvSpPr>
        <xdr:cNvPr id="11358" name="Rectangle 94">
          <a:extLst>
            <a:ext uri="{FF2B5EF4-FFF2-40B4-BE49-F238E27FC236}">
              <a16:creationId xmlns:a16="http://schemas.microsoft.com/office/drawing/2014/main" id="{64D7503D-BA72-4D0A-A3DB-8A5ADE5D4569}"/>
            </a:ext>
          </a:extLst>
        </xdr:cNvPr>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8</xdr:row>
      <xdr:rowOff>146050</xdr:rowOff>
    </xdr:from>
    <xdr:to>
      <xdr:col>27</xdr:col>
      <xdr:colOff>60325</xdr:colOff>
      <xdr:row>10</xdr:row>
      <xdr:rowOff>60325</xdr:rowOff>
    </xdr:to>
    <xdr:sp macro="" textlink="">
      <xdr:nvSpPr>
        <xdr:cNvPr id="11359" name="Rectangle 95">
          <a:extLst>
            <a:ext uri="{FF2B5EF4-FFF2-40B4-BE49-F238E27FC236}">
              <a16:creationId xmlns:a16="http://schemas.microsoft.com/office/drawing/2014/main" id="{0E98EC72-A11F-4A9E-885D-64CEF1E0951E}"/>
            </a:ext>
          </a:extLst>
        </xdr:cNvPr>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2/23</a:t>
          </a:r>
        </a:p>
      </xdr:txBody>
    </xdr:sp>
    <xdr:clientData/>
  </xdr:twoCellAnchor>
  <xdr:twoCellAnchor>
    <xdr:from>
      <xdr:col>27</xdr:col>
      <xdr:colOff>212725</xdr:colOff>
      <xdr:row>7</xdr:row>
      <xdr:rowOff>127000</xdr:rowOff>
    </xdr:from>
    <xdr:to>
      <xdr:col>29</xdr:col>
      <xdr:colOff>231775</xdr:colOff>
      <xdr:row>9</xdr:row>
      <xdr:rowOff>41275</xdr:rowOff>
    </xdr:to>
    <xdr:sp macro="" textlink="">
      <xdr:nvSpPr>
        <xdr:cNvPr id="11360" name="Rectangle 96">
          <a:extLst>
            <a:ext uri="{FF2B5EF4-FFF2-40B4-BE49-F238E27FC236}">
              <a16:creationId xmlns:a16="http://schemas.microsoft.com/office/drawing/2014/main" id="{18756905-AC76-4C11-9A0C-D7408ECAF942}"/>
            </a:ext>
          </a:extLst>
        </xdr:cNvPr>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8</xdr:row>
      <xdr:rowOff>146050</xdr:rowOff>
    </xdr:from>
    <xdr:to>
      <xdr:col>29</xdr:col>
      <xdr:colOff>231775</xdr:colOff>
      <xdr:row>10</xdr:row>
      <xdr:rowOff>60325</xdr:rowOff>
    </xdr:to>
    <xdr:sp macro="" textlink="">
      <xdr:nvSpPr>
        <xdr:cNvPr id="11361" name="Rectangle 97">
          <a:extLst>
            <a:ext uri="{FF2B5EF4-FFF2-40B4-BE49-F238E27FC236}">
              <a16:creationId xmlns:a16="http://schemas.microsoft.com/office/drawing/2014/main" id="{4FC1F331-3626-437C-AFFC-853C21729A62}"/>
            </a:ext>
          </a:extLst>
        </xdr:cNvPr>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13.3</a:t>
          </a:r>
        </a:p>
      </xdr:txBody>
    </xdr:sp>
    <xdr:clientData/>
  </xdr:twoCellAnchor>
  <xdr:twoCellAnchor>
    <xdr:from>
      <xdr:col>29</xdr:col>
      <xdr:colOff>438150</xdr:colOff>
      <xdr:row>7</xdr:row>
      <xdr:rowOff>127000</xdr:rowOff>
    </xdr:from>
    <xdr:to>
      <xdr:col>31</xdr:col>
      <xdr:colOff>577850</xdr:colOff>
      <xdr:row>9</xdr:row>
      <xdr:rowOff>41275</xdr:rowOff>
    </xdr:to>
    <xdr:sp macro="" textlink="">
      <xdr:nvSpPr>
        <xdr:cNvPr id="11362" name="Rectangle 98">
          <a:extLst>
            <a:ext uri="{FF2B5EF4-FFF2-40B4-BE49-F238E27FC236}">
              <a16:creationId xmlns:a16="http://schemas.microsoft.com/office/drawing/2014/main" id="{907D4773-F8AA-4519-97DD-4E00C52C0043}"/>
            </a:ext>
          </a:extLst>
        </xdr:cNvPr>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29</xdr:col>
      <xdr:colOff>438150</xdr:colOff>
      <xdr:row>8</xdr:row>
      <xdr:rowOff>146050</xdr:rowOff>
    </xdr:from>
    <xdr:to>
      <xdr:col>31</xdr:col>
      <xdr:colOff>577850</xdr:colOff>
      <xdr:row>10</xdr:row>
      <xdr:rowOff>60325</xdr:rowOff>
    </xdr:to>
    <xdr:sp macro="" textlink="">
      <xdr:nvSpPr>
        <xdr:cNvPr id="11363" name="Rectangle 99">
          <a:extLst>
            <a:ext uri="{FF2B5EF4-FFF2-40B4-BE49-F238E27FC236}">
              <a16:creationId xmlns:a16="http://schemas.microsoft.com/office/drawing/2014/main" id="{99B9FE26-7F62-4B04-9C82-3B8D24AEBE4A}"/>
            </a:ext>
          </a:extLst>
        </xdr:cNvPr>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14.4</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508157" name="Rectangle 100">
          <a:extLst>
            <a:ext uri="{FF2B5EF4-FFF2-40B4-BE49-F238E27FC236}">
              <a16:creationId xmlns:a16="http://schemas.microsoft.com/office/drawing/2014/main" id="{5F7AAC36-3B13-4EFE-A6D3-F4197845041F}"/>
            </a:ext>
          </a:extLst>
        </xdr:cNvPr>
        <xdr:cNvSpPr>
          <a:spLocks noChangeArrowheads="1"/>
        </xdr:cNvSpPr>
      </xdr:nvSpPr>
      <xdr:spPr bwMode="auto">
        <a:xfrm>
          <a:off x="11404600" y="1771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10</xdr:row>
      <xdr:rowOff>120650</xdr:rowOff>
    </xdr:from>
    <xdr:to>
      <xdr:col>33</xdr:col>
      <xdr:colOff>76200</xdr:colOff>
      <xdr:row>24</xdr:row>
      <xdr:rowOff>6350</xdr:rowOff>
    </xdr:to>
    <xdr:sp macro="" textlink="">
      <xdr:nvSpPr>
        <xdr:cNvPr id="508158" name="Rectangle 101">
          <a:extLst>
            <a:ext uri="{FF2B5EF4-FFF2-40B4-BE49-F238E27FC236}">
              <a16:creationId xmlns:a16="http://schemas.microsoft.com/office/drawing/2014/main" id="{FB64171F-0B25-4C61-BCA9-62FC1BF9821A}"/>
            </a:ext>
          </a:extLst>
        </xdr:cNvPr>
        <xdr:cNvSpPr>
          <a:spLocks noChangeArrowheads="1"/>
        </xdr:cNvSpPr>
      </xdr:nvSpPr>
      <xdr:spPr bwMode="auto">
        <a:xfrm>
          <a:off x="15944850" y="1771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10</xdr:row>
      <xdr:rowOff>117475</xdr:rowOff>
    </xdr:from>
    <xdr:to>
      <xdr:col>30</xdr:col>
      <xdr:colOff>619125</xdr:colOff>
      <xdr:row>12</xdr:row>
      <xdr:rowOff>38184</xdr:rowOff>
    </xdr:to>
    <xdr:sp macro="" textlink="">
      <xdr:nvSpPr>
        <xdr:cNvPr id="11366" name="Rectangle 102">
          <a:extLst>
            <a:ext uri="{FF2B5EF4-FFF2-40B4-BE49-F238E27FC236}">
              <a16:creationId xmlns:a16="http://schemas.microsoft.com/office/drawing/2014/main" id="{19951110-E974-4849-BC8A-5F3CBBF9EEC4}"/>
            </a:ext>
          </a:extLst>
        </xdr:cNvPr>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301625</xdr:colOff>
      <xdr:row>12</xdr:row>
      <xdr:rowOff>98425</xdr:rowOff>
    </xdr:from>
    <xdr:to>
      <xdr:col>32</xdr:col>
      <xdr:colOff>561975</xdr:colOff>
      <xdr:row>23</xdr:row>
      <xdr:rowOff>117475</xdr:rowOff>
    </xdr:to>
    <xdr:sp macro="" textlink="" fLocksText="0">
      <xdr:nvSpPr>
        <xdr:cNvPr id="11367" name="Text Box 103">
          <a:extLst>
            <a:ext uri="{FF2B5EF4-FFF2-40B4-BE49-F238E27FC236}">
              <a16:creationId xmlns:a16="http://schemas.microsoft.com/office/drawing/2014/main" id="{519F7B8A-18F9-49DE-BFF1-0CD72E8F735D}"/>
            </a:ext>
          </a:extLst>
        </xdr:cNvPr>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類似団体の中でもかなり低い比率となっているが、人件費同様、ごみ処理業務、し尿処理業務、消防業務、学校給食業務などを一部事務組合で運営している影響が大きい。</a:t>
          </a:r>
          <a:endParaRPr lang="en-US" altLang="ja-JP" sz="1300" b="0" i="0" u="none" strike="noStrike" baseline="0">
            <a:solidFill>
              <a:srgbClr val="000000"/>
            </a:solidFill>
            <a:latin typeface="ＭＳ Ｐゴシック"/>
            <a:ea typeface="+mn-ea"/>
          </a:endParaRPr>
        </a:p>
        <a:p>
          <a:pPr algn="l" rtl="0">
            <a:lnSpc>
              <a:spcPts val="1500"/>
            </a:lnSpc>
            <a:defRPr sz="1000"/>
          </a:pPr>
          <a:r>
            <a:rPr lang="ja-JP" altLang="en-US" sz="1300" b="0" i="0" u="none" strike="noStrike" baseline="0">
              <a:solidFill>
                <a:srgbClr val="000000"/>
              </a:solidFill>
              <a:latin typeface="ＭＳ Ｐゴシック"/>
              <a:ea typeface="+mn-ea"/>
            </a:rPr>
            <a:t>　今後においては、なお一層の徹底した節減合理化や行財政改革の取り組みが必要である。</a:t>
          </a:r>
        </a:p>
        <a:p>
          <a:pPr algn="l" rtl="0">
            <a:lnSpc>
              <a:spcPts val="1500"/>
            </a:lnSpc>
            <a:defRPr sz="1000"/>
          </a:pPr>
          <a:endParaRPr lang="ja-JP" altLang="en-US" sz="1300" b="0" i="0" u="none" strike="noStrike" baseline="0">
            <a:solidFill>
              <a:srgbClr val="000000"/>
            </a:solidFill>
            <a:latin typeface="ＭＳ Ｐゴシック"/>
            <a:ea typeface="+mn-ea"/>
          </a:endParaRPr>
        </a:p>
        <a:p>
          <a:pPr algn="l" rtl="0">
            <a:lnSpc>
              <a:spcPts val="1400"/>
            </a:lnSpc>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73025</xdr:colOff>
      <xdr:row>9</xdr:row>
      <xdr:rowOff>136525</xdr:rowOff>
    </xdr:from>
    <xdr:ext cx="132344" cy="151836"/>
    <xdr:sp macro="" textlink="">
      <xdr:nvSpPr>
        <xdr:cNvPr id="11368" name="Text Box 104">
          <a:extLst>
            <a:ext uri="{FF2B5EF4-FFF2-40B4-BE49-F238E27FC236}">
              <a16:creationId xmlns:a16="http://schemas.microsoft.com/office/drawing/2014/main" id="{7D6EF8BC-C364-4385-9A76-6FC3A0E00CAA}"/>
            </a:ext>
          </a:extLst>
        </xdr:cNvPr>
        <xdr:cNvSpPr txBox="1">
          <a:spLocks noChangeArrowheads="1"/>
        </xdr:cNvSpPr>
      </xdr:nvSpPr>
      <xdr:spPr bwMode="auto">
        <a:xfrm>
          <a:off x="11401425" y="1622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6350</xdr:rowOff>
    </xdr:from>
    <xdr:to>
      <xdr:col>24</xdr:col>
      <xdr:colOff>539750</xdr:colOff>
      <xdr:row>24</xdr:row>
      <xdr:rowOff>6350</xdr:rowOff>
    </xdr:to>
    <xdr:sp macro="" textlink="">
      <xdr:nvSpPr>
        <xdr:cNvPr id="508162" name="Line 105">
          <a:extLst>
            <a:ext uri="{FF2B5EF4-FFF2-40B4-BE49-F238E27FC236}">
              <a16:creationId xmlns:a16="http://schemas.microsoft.com/office/drawing/2014/main" id="{1A940EDC-59BC-4630-89CB-FC2EC57A4F31}"/>
            </a:ext>
          </a:extLst>
        </xdr:cNvPr>
        <xdr:cNvSpPr>
          <a:spLocks noChangeShapeType="1"/>
        </xdr:cNvSpPr>
      </xdr:nvSpPr>
      <xdr:spPr bwMode="auto">
        <a:xfrm>
          <a:off x="11404600" y="3968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23</xdr:row>
      <xdr:rowOff>60325</xdr:rowOff>
    </xdr:from>
    <xdr:to>
      <xdr:col>18</xdr:col>
      <xdr:colOff>69986</xdr:colOff>
      <xdr:row>24</xdr:row>
      <xdr:rowOff>98425</xdr:rowOff>
    </xdr:to>
    <xdr:sp macro="" textlink="">
      <xdr:nvSpPr>
        <xdr:cNvPr id="11370" name="Text Box 106">
          <a:extLst>
            <a:ext uri="{FF2B5EF4-FFF2-40B4-BE49-F238E27FC236}">
              <a16:creationId xmlns:a16="http://schemas.microsoft.com/office/drawing/2014/main" id="{EE270B8F-A169-47CD-9402-85D922051E76}"/>
            </a:ext>
          </a:extLst>
        </xdr:cNvPr>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27.0</a:t>
          </a:r>
        </a:p>
      </xdr:txBody>
    </xdr:sp>
    <xdr:clientData/>
  </xdr:twoCellAnchor>
  <xdr:twoCellAnchor>
    <xdr:from>
      <xdr:col>18</xdr:col>
      <xdr:colOff>76200</xdr:colOff>
      <xdr:row>22</xdr:row>
      <xdr:rowOff>25400</xdr:rowOff>
    </xdr:from>
    <xdr:to>
      <xdr:col>24</xdr:col>
      <xdr:colOff>539750</xdr:colOff>
      <xdr:row>22</xdr:row>
      <xdr:rowOff>25400</xdr:rowOff>
    </xdr:to>
    <xdr:sp macro="" textlink="">
      <xdr:nvSpPr>
        <xdr:cNvPr id="508164" name="Line 107">
          <a:extLst>
            <a:ext uri="{FF2B5EF4-FFF2-40B4-BE49-F238E27FC236}">
              <a16:creationId xmlns:a16="http://schemas.microsoft.com/office/drawing/2014/main" id="{FE518D7A-F3E0-4FFC-BC73-1BAD25F1EBF6}"/>
            </a:ext>
          </a:extLst>
        </xdr:cNvPr>
        <xdr:cNvSpPr>
          <a:spLocks noChangeShapeType="1"/>
        </xdr:cNvSpPr>
      </xdr:nvSpPr>
      <xdr:spPr bwMode="auto">
        <a:xfrm>
          <a:off x="11404600" y="3657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21</xdr:row>
      <xdr:rowOff>79375</xdr:rowOff>
    </xdr:from>
    <xdr:to>
      <xdr:col>18</xdr:col>
      <xdr:colOff>69986</xdr:colOff>
      <xdr:row>22</xdr:row>
      <xdr:rowOff>117475</xdr:rowOff>
    </xdr:to>
    <xdr:sp macro="" textlink="">
      <xdr:nvSpPr>
        <xdr:cNvPr id="11372" name="Text Box 108">
          <a:extLst>
            <a:ext uri="{FF2B5EF4-FFF2-40B4-BE49-F238E27FC236}">
              <a16:creationId xmlns:a16="http://schemas.microsoft.com/office/drawing/2014/main" id="{29358807-8E8E-479C-9710-6D43773AE1E2}"/>
            </a:ext>
          </a:extLst>
        </xdr:cNvPr>
        <xdr:cNvSpPr txBox="1">
          <a:spLocks noChangeArrowheads="1"/>
        </xdr:cNvSpPr>
      </xdr:nvSpPr>
      <xdr:spPr bwMode="auto">
        <a:xfrm>
          <a:off x="11934825" y="3686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20</xdr:row>
      <xdr:rowOff>44450</xdr:rowOff>
    </xdr:from>
    <xdr:to>
      <xdr:col>24</xdr:col>
      <xdr:colOff>539750</xdr:colOff>
      <xdr:row>20</xdr:row>
      <xdr:rowOff>44450</xdr:rowOff>
    </xdr:to>
    <xdr:sp macro="" textlink="">
      <xdr:nvSpPr>
        <xdr:cNvPr id="508166" name="Line 109">
          <a:extLst>
            <a:ext uri="{FF2B5EF4-FFF2-40B4-BE49-F238E27FC236}">
              <a16:creationId xmlns:a16="http://schemas.microsoft.com/office/drawing/2014/main" id="{36B633D1-A2F3-43D3-B293-D99CB9A99C79}"/>
            </a:ext>
          </a:extLst>
        </xdr:cNvPr>
        <xdr:cNvSpPr>
          <a:spLocks noChangeShapeType="1"/>
        </xdr:cNvSpPr>
      </xdr:nvSpPr>
      <xdr:spPr bwMode="auto">
        <a:xfrm>
          <a:off x="11404600" y="3346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19</xdr:row>
      <xdr:rowOff>98425</xdr:rowOff>
    </xdr:from>
    <xdr:to>
      <xdr:col>18</xdr:col>
      <xdr:colOff>69986</xdr:colOff>
      <xdr:row>20</xdr:row>
      <xdr:rowOff>136525</xdr:rowOff>
    </xdr:to>
    <xdr:sp macro="" textlink="">
      <xdr:nvSpPr>
        <xdr:cNvPr id="11374" name="Text Box 110">
          <a:extLst>
            <a:ext uri="{FF2B5EF4-FFF2-40B4-BE49-F238E27FC236}">
              <a16:creationId xmlns:a16="http://schemas.microsoft.com/office/drawing/2014/main" id="{6A142D9A-A0B9-4E44-B8CF-0E3F4C9B2A2D}"/>
            </a:ext>
          </a:extLst>
        </xdr:cNvPr>
        <xdr:cNvSpPr txBox="1">
          <a:spLocks noChangeArrowheads="1"/>
        </xdr:cNvSpPr>
      </xdr:nvSpPr>
      <xdr:spPr bwMode="auto">
        <a:xfrm>
          <a:off x="11934825" y="3362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18</xdr:row>
      <xdr:rowOff>57150</xdr:rowOff>
    </xdr:from>
    <xdr:to>
      <xdr:col>24</xdr:col>
      <xdr:colOff>539750</xdr:colOff>
      <xdr:row>18</xdr:row>
      <xdr:rowOff>57150</xdr:rowOff>
    </xdr:to>
    <xdr:sp macro="" textlink="">
      <xdr:nvSpPr>
        <xdr:cNvPr id="508168" name="Line 111">
          <a:extLst>
            <a:ext uri="{FF2B5EF4-FFF2-40B4-BE49-F238E27FC236}">
              <a16:creationId xmlns:a16="http://schemas.microsoft.com/office/drawing/2014/main" id="{92580B09-61D8-4321-9E4A-7FCF46C81EC0}"/>
            </a:ext>
          </a:extLst>
        </xdr:cNvPr>
        <xdr:cNvSpPr>
          <a:spLocks noChangeShapeType="1"/>
        </xdr:cNvSpPr>
      </xdr:nvSpPr>
      <xdr:spPr bwMode="auto">
        <a:xfrm>
          <a:off x="11404600" y="3028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17</xdr:row>
      <xdr:rowOff>107950</xdr:rowOff>
    </xdr:from>
    <xdr:to>
      <xdr:col>18</xdr:col>
      <xdr:colOff>69986</xdr:colOff>
      <xdr:row>18</xdr:row>
      <xdr:rowOff>146050</xdr:rowOff>
    </xdr:to>
    <xdr:sp macro="" textlink="">
      <xdr:nvSpPr>
        <xdr:cNvPr id="11376" name="Text Box 112">
          <a:extLst>
            <a:ext uri="{FF2B5EF4-FFF2-40B4-BE49-F238E27FC236}">
              <a16:creationId xmlns:a16="http://schemas.microsoft.com/office/drawing/2014/main" id="{4BB7BE7E-6255-4782-90BE-38F35A7F84AF}"/>
            </a:ext>
          </a:extLst>
        </xdr:cNvPr>
        <xdr:cNvSpPr txBox="1">
          <a:spLocks noChangeArrowheads="1"/>
        </xdr:cNvSpPr>
      </xdr:nvSpPr>
      <xdr:spPr bwMode="auto">
        <a:xfrm>
          <a:off x="11934825" y="3028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16</xdr:row>
      <xdr:rowOff>76200</xdr:rowOff>
    </xdr:from>
    <xdr:to>
      <xdr:col>24</xdr:col>
      <xdr:colOff>539750</xdr:colOff>
      <xdr:row>16</xdr:row>
      <xdr:rowOff>76200</xdr:rowOff>
    </xdr:to>
    <xdr:sp macro="" textlink="">
      <xdr:nvSpPr>
        <xdr:cNvPr id="508170" name="Line 113">
          <a:extLst>
            <a:ext uri="{FF2B5EF4-FFF2-40B4-BE49-F238E27FC236}">
              <a16:creationId xmlns:a16="http://schemas.microsoft.com/office/drawing/2014/main" id="{4304EA49-8A5D-461B-8E0E-E243C41B3C96}"/>
            </a:ext>
          </a:extLst>
        </xdr:cNvPr>
        <xdr:cNvSpPr>
          <a:spLocks noChangeShapeType="1"/>
        </xdr:cNvSpPr>
      </xdr:nvSpPr>
      <xdr:spPr bwMode="auto">
        <a:xfrm>
          <a:off x="11404600" y="2717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15</xdr:row>
      <xdr:rowOff>127000</xdr:rowOff>
    </xdr:from>
    <xdr:to>
      <xdr:col>18</xdr:col>
      <xdr:colOff>69986</xdr:colOff>
      <xdr:row>17</xdr:row>
      <xdr:rowOff>0</xdr:rowOff>
    </xdr:to>
    <xdr:sp macro="" textlink="">
      <xdr:nvSpPr>
        <xdr:cNvPr id="11378" name="Text Box 114">
          <a:extLst>
            <a:ext uri="{FF2B5EF4-FFF2-40B4-BE49-F238E27FC236}">
              <a16:creationId xmlns:a16="http://schemas.microsoft.com/office/drawing/2014/main" id="{727AB3B1-52BB-428B-BEC2-EC51C857ECF8}"/>
            </a:ext>
          </a:extLst>
        </xdr:cNvPr>
        <xdr:cNvSpPr txBox="1">
          <a:spLocks noChangeArrowheads="1"/>
        </xdr:cNvSpPr>
      </xdr:nvSpPr>
      <xdr:spPr bwMode="auto">
        <a:xfrm>
          <a:off x="11934825" y="2705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14</xdr:row>
      <xdr:rowOff>88900</xdr:rowOff>
    </xdr:from>
    <xdr:to>
      <xdr:col>24</xdr:col>
      <xdr:colOff>539750</xdr:colOff>
      <xdr:row>14</xdr:row>
      <xdr:rowOff>88900</xdr:rowOff>
    </xdr:to>
    <xdr:sp macro="" textlink="">
      <xdr:nvSpPr>
        <xdr:cNvPr id="508172" name="Line 115">
          <a:extLst>
            <a:ext uri="{FF2B5EF4-FFF2-40B4-BE49-F238E27FC236}">
              <a16:creationId xmlns:a16="http://schemas.microsoft.com/office/drawing/2014/main" id="{3BA4C4C2-2BD4-4260-8E10-EE82C9477242}"/>
            </a:ext>
          </a:extLst>
        </xdr:cNvPr>
        <xdr:cNvSpPr>
          <a:spLocks noChangeShapeType="1"/>
        </xdr:cNvSpPr>
      </xdr:nvSpPr>
      <xdr:spPr bwMode="auto">
        <a:xfrm>
          <a:off x="11404600" y="2400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13</xdr:row>
      <xdr:rowOff>146050</xdr:rowOff>
    </xdr:from>
    <xdr:to>
      <xdr:col>18</xdr:col>
      <xdr:colOff>69986</xdr:colOff>
      <xdr:row>15</xdr:row>
      <xdr:rowOff>19050</xdr:rowOff>
    </xdr:to>
    <xdr:sp macro="" textlink="">
      <xdr:nvSpPr>
        <xdr:cNvPr id="11380" name="Text Box 116">
          <a:extLst>
            <a:ext uri="{FF2B5EF4-FFF2-40B4-BE49-F238E27FC236}">
              <a16:creationId xmlns:a16="http://schemas.microsoft.com/office/drawing/2014/main" id="{342331F3-B048-4DAD-98FE-9E6DA19F5BDF}"/>
            </a:ext>
          </a:extLst>
        </xdr:cNvPr>
        <xdr:cNvSpPr txBox="1">
          <a:spLocks noChangeArrowheads="1"/>
        </xdr:cNvSpPr>
      </xdr:nvSpPr>
      <xdr:spPr bwMode="auto">
        <a:xfrm>
          <a:off x="11934825" y="2381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12</xdr:row>
      <xdr:rowOff>107950</xdr:rowOff>
    </xdr:from>
    <xdr:to>
      <xdr:col>24</xdr:col>
      <xdr:colOff>539750</xdr:colOff>
      <xdr:row>12</xdr:row>
      <xdr:rowOff>107950</xdr:rowOff>
    </xdr:to>
    <xdr:sp macro="" textlink="">
      <xdr:nvSpPr>
        <xdr:cNvPr id="508174" name="Line 117">
          <a:extLst>
            <a:ext uri="{FF2B5EF4-FFF2-40B4-BE49-F238E27FC236}">
              <a16:creationId xmlns:a16="http://schemas.microsoft.com/office/drawing/2014/main" id="{31E09129-7B5D-45FE-BA74-FD514EA3EB03}"/>
            </a:ext>
          </a:extLst>
        </xdr:cNvPr>
        <xdr:cNvSpPr>
          <a:spLocks noChangeShapeType="1"/>
        </xdr:cNvSpPr>
      </xdr:nvSpPr>
      <xdr:spPr bwMode="auto">
        <a:xfrm>
          <a:off x="11404600" y="2089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12</xdr:row>
      <xdr:rowOff>0</xdr:rowOff>
    </xdr:from>
    <xdr:to>
      <xdr:col>18</xdr:col>
      <xdr:colOff>69986</xdr:colOff>
      <xdr:row>13</xdr:row>
      <xdr:rowOff>38100</xdr:rowOff>
    </xdr:to>
    <xdr:sp macro="" textlink="">
      <xdr:nvSpPr>
        <xdr:cNvPr id="11382" name="Text Box 118">
          <a:extLst>
            <a:ext uri="{FF2B5EF4-FFF2-40B4-BE49-F238E27FC236}">
              <a16:creationId xmlns:a16="http://schemas.microsoft.com/office/drawing/2014/main" id="{EA1E61E8-8B40-4FAD-B8C1-74C52D232A29}"/>
            </a:ext>
          </a:extLst>
        </xdr:cNvPr>
        <xdr:cNvSpPr txBox="1">
          <a:spLocks noChangeArrowheads="1"/>
        </xdr:cNvSpPr>
      </xdr:nvSpPr>
      <xdr:spPr bwMode="auto">
        <a:xfrm>
          <a:off x="11934825" y="2057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10</xdr:row>
      <xdr:rowOff>120650</xdr:rowOff>
    </xdr:from>
    <xdr:to>
      <xdr:col>24</xdr:col>
      <xdr:colOff>539750</xdr:colOff>
      <xdr:row>10</xdr:row>
      <xdr:rowOff>120650</xdr:rowOff>
    </xdr:to>
    <xdr:sp macro="" textlink="">
      <xdr:nvSpPr>
        <xdr:cNvPr id="508176" name="Line 119">
          <a:extLst>
            <a:ext uri="{FF2B5EF4-FFF2-40B4-BE49-F238E27FC236}">
              <a16:creationId xmlns:a16="http://schemas.microsoft.com/office/drawing/2014/main" id="{AC506456-2A57-4E9E-A292-9C639D1FA0E8}"/>
            </a:ext>
          </a:extLst>
        </xdr:cNvPr>
        <xdr:cNvSpPr>
          <a:spLocks noChangeShapeType="1"/>
        </xdr:cNvSpPr>
      </xdr:nvSpPr>
      <xdr:spPr bwMode="auto">
        <a:xfrm>
          <a:off x="11404600" y="1771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10</xdr:row>
      <xdr:rowOff>3175</xdr:rowOff>
    </xdr:from>
    <xdr:to>
      <xdr:col>18</xdr:col>
      <xdr:colOff>69986</xdr:colOff>
      <xdr:row>11</xdr:row>
      <xdr:rowOff>41275</xdr:rowOff>
    </xdr:to>
    <xdr:sp macro="" textlink="">
      <xdr:nvSpPr>
        <xdr:cNvPr id="11384" name="Text Box 120">
          <a:extLst>
            <a:ext uri="{FF2B5EF4-FFF2-40B4-BE49-F238E27FC236}">
              <a16:creationId xmlns:a16="http://schemas.microsoft.com/office/drawing/2014/main" id="{DD0B43E9-6B21-4EF3-AA2A-D40504DED62D}"/>
            </a:ext>
          </a:extLst>
        </xdr:cNvPr>
        <xdr:cNvSpPr txBox="1">
          <a:spLocks noChangeArrowheads="1"/>
        </xdr:cNvSpPr>
      </xdr:nvSpPr>
      <xdr:spPr bwMode="auto">
        <a:xfrm>
          <a:off x="11934825" y="172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10</xdr:row>
      <xdr:rowOff>120650</xdr:rowOff>
    </xdr:from>
    <xdr:to>
      <xdr:col>24</xdr:col>
      <xdr:colOff>539750</xdr:colOff>
      <xdr:row>24</xdr:row>
      <xdr:rowOff>6350</xdr:rowOff>
    </xdr:to>
    <xdr:sp macro="" textlink="">
      <xdr:nvSpPr>
        <xdr:cNvPr id="508178" name="物件費グラフ枠">
          <a:extLst>
            <a:ext uri="{FF2B5EF4-FFF2-40B4-BE49-F238E27FC236}">
              <a16:creationId xmlns:a16="http://schemas.microsoft.com/office/drawing/2014/main" id="{DA8D515A-C60E-4311-B229-5B6E81FC4BEE}"/>
            </a:ext>
          </a:extLst>
        </xdr:cNvPr>
        <xdr:cNvSpPr>
          <a:spLocks noChangeArrowheads="1"/>
        </xdr:cNvSpPr>
      </xdr:nvSpPr>
      <xdr:spPr bwMode="auto">
        <a:xfrm>
          <a:off x="11404600" y="1771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12</xdr:row>
      <xdr:rowOff>127000</xdr:rowOff>
    </xdr:from>
    <xdr:to>
      <xdr:col>24</xdr:col>
      <xdr:colOff>25400</xdr:colOff>
      <xdr:row>21</xdr:row>
      <xdr:rowOff>38100</xdr:rowOff>
    </xdr:to>
    <xdr:sp macro="" textlink="">
      <xdr:nvSpPr>
        <xdr:cNvPr id="508179" name="Line 122">
          <a:extLst>
            <a:ext uri="{FF2B5EF4-FFF2-40B4-BE49-F238E27FC236}">
              <a16:creationId xmlns:a16="http://schemas.microsoft.com/office/drawing/2014/main" id="{CB5C0B6E-8835-49B4-9F96-6A688C24B5C7}"/>
            </a:ext>
          </a:extLst>
        </xdr:cNvPr>
        <xdr:cNvSpPr>
          <a:spLocks noChangeShapeType="1"/>
        </xdr:cNvSpPr>
      </xdr:nvSpPr>
      <xdr:spPr bwMode="auto">
        <a:xfrm flipV="1">
          <a:off x="15125700" y="2108200"/>
          <a:ext cx="0" cy="13970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21</xdr:row>
      <xdr:rowOff>38100</xdr:rowOff>
    </xdr:from>
    <xdr:to>
      <xdr:col>25</xdr:col>
      <xdr:colOff>180975</xdr:colOff>
      <xdr:row>22</xdr:row>
      <xdr:rowOff>76200</xdr:rowOff>
    </xdr:to>
    <xdr:sp macro="" textlink="">
      <xdr:nvSpPr>
        <xdr:cNvPr id="11387" name="物件費最小値テキスト">
          <a:extLst>
            <a:ext uri="{FF2B5EF4-FFF2-40B4-BE49-F238E27FC236}">
              <a16:creationId xmlns:a16="http://schemas.microsoft.com/office/drawing/2014/main" id="{024B42FF-B839-433E-92F8-1761BB421A4A}"/>
            </a:ext>
          </a:extLst>
        </xdr:cNvPr>
        <xdr:cNvSpPr txBox="1">
          <a:spLocks noChangeArrowheads="1"/>
        </xdr:cNvSpPr>
      </xdr:nvSpPr>
      <xdr:spPr bwMode="auto">
        <a:xfrm>
          <a:off x="16602075" y="363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22.5</a:t>
          </a:r>
        </a:p>
      </xdr:txBody>
    </xdr:sp>
    <xdr:clientData/>
  </xdr:twoCellAnchor>
  <xdr:twoCellAnchor>
    <xdr:from>
      <xdr:col>23</xdr:col>
      <xdr:colOff>577850</xdr:colOff>
      <xdr:row>21</xdr:row>
      <xdr:rowOff>38100</xdr:rowOff>
    </xdr:from>
    <xdr:to>
      <xdr:col>24</xdr:col>
      <xdr:colOff>114300</xdr:colOff>
      <xdr:row>21</xdr:row>
      <xdr:rowOff>38100</xdr:rowOff>
    </xdr:to>
    <xdr:sp macro="" textlink="">
      <xdr:nvSpPr>
        <xdr:cNvPr id="508181" name="Line 124">
          <a:extLst>
            <a:ext uri="{FF2B5EF4-FFF2-40B4-BE49-F238E27FC236}">
              <a16:creationId xmlns:a16="http://schemas.microsoft.com/office/drawing/2014/main" id="{779B5933-0FC3-4F4A-87BB-3C70FB0E74E7}"/>
            </a:ext>
          </a:extLst>
        </xdr:cNvPr>
        <xdr:cNvSpPr>
          <a:spLocks noChangeShapeType="1"/>
        </xdr:cNvSpPr>
      </xdr:nvSpPr>
      <xdr:spPr bwMode="auto">
        <a:xfrm>
          <a:off x="15049500" y="3505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11</xdr:row>
      <xdr:rowOff>76200</xdr:rowOff>
    </xdr:from>
    <xdr:to>
      <xdr:col>25</xdr:col>
      <xdr:colOff>180975</xdr:colOff>
      <xdr:row>12</xdr:row>
      <xdr:rowOff>107950</xdr:rowOff>
    </xdr:to>
    <xdr:sp macro="" textlink="">
      <xdr:nvSpPr>
        <xdr:cNvPr id="11389" name="物件費最大値テキスト">
          <a:extLst>
            <a:ext uri="{FF2B5EF4-FFF2-40B4-BE49-F238E27FC236}">
              <a16:creationId xmlns:a16="http://schemas.microsoft.com/office/drawing/2014/main" id="{68D2CD8B-9ECA-4259-A28D-E3700B1516B0}"/>
            </a:ext>
          </a:extLst>
        </xdr:cNvPr>
        <xdr:cNvSpPr txBox="1">
          <a:spLocks noChangeArrowheads="1"/>
        </xdr:cNvSpPr>
      </xdr:nvSpPr>
      <xdr:spPr bwMode="auto">
        <a:xfrm>
          <a:off x="16602075" y="196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9.2</a:t>
          </a:r>
        </a:p>
      </xdr:txBody>
    </xdr:sp>
    <xdr:clientData/>
  </xdr:twoCellAnchor>
  <xdr:twoCellAnchor>
    <xdr:from>
      <xdr:col>23</xdr:col>
      <xdr:colOff>577850</xdr:colOff>
      <xdr:row>12</xdr:row>
      <xdr:rowOff>127000</xdr:rowOff>
    </xdr:from>
    <xdr:to>
      <xdr:col>24</xdr:col>
      <xdr:colOff>114300</xdr:colOff>
      <xdr:row>12</xdr:row>
      <xdr:rowOff>127000</xdr:rowOff>
    </xdr:to>
    <xdr:sp macro="" textlink="">
      <xdr:nvSpPr>
        <xdr:cNvPr id="508183" name="Line 126">
          <a:extLst>
            <a:ext uri="{FF2B5EF4-FFF2-40B4-BE49-F238E27FC236}">
              <a16:creationId xmlns:a16="http://schemas.microsoft.com/office/drawing/2014/main" id="{4CB888B8-C31C-4C71-A4EE-7A85D1F8A90E}"/>
            </a:ext>
          </a:extLst>
        </xdr:cNvPr>
        <xdr:cNvSpPr>
          <a:spLocks noChangeShapeType="1"/>
        </xdr:cNvSpPr>
      </xdr:nvSpPr>
      <xdr:spPr bwMode="auto">
        <a:xfrm>
          <a:off x="15049500" y="2108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12</xdr:row>
      <xdr:rowOff>139700</xdr:rowOff>
    </xdr:from>
    <xdr:to>
      <xdr:col>24</xdr:col>
      <xdr:colOff>25400</xdr:colOff>
      <xdr:row>12</xdr:row>
      <xdr:rowOff>158750</xdr:rowOff>
    </xdr:to>
    <xdr:sp macro="" textlink="">
      <xdr:nvSpPr>
        <xdr:cNvPr id="508184" name="Line 127">
          <a:extLst>
            <a:ext uri="{FF2B5EF4-FFF2-40B4-BE49-F238E27FC236}">
              <a16:creationId xmlns:a16="http://schemas.microsoft.com/office/drawing/2014/main" id="{3CAAB810-43CB-49BC-AFBD-71A97ABCC5CC}"/>
            </a:ext>
          </a:extLst>
        </xdr:cNvPr>
        <xdr:cNvSpPr>
          <a:spLocks noChangeShapeType="1"/>
        </xdr:cNvSpPr>
      </xdr:nvSpPr>
      <xdr:spPr bwMode="auto">
        <a:xfrm flipV="1">
          <a:off x="14357350" y="212090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15</xdr:row>
      <xdr:rowOff>3175</xdr:rowOff>
    </xdr:from>
    <xdr:to>
      <xdr:col>25</xdr:col>
      <xdr:colOff>180975</xdr:colOff>
      <xdr:row>16</xdr:row>
      <xdr:rowOff>41275</xdr:rowOff>
    </xdr:to>
    <xdr:sp macro="" textlink="">
      <xdr:nvSpPr>
        <xdr:cNvPr id="11392" name="物件費平均値テキスト">
          <a:extLst>
            <a:ext uri="{FF2B5EF4-FFF2-40B4-BE49-F238E27FC236}">
              <a16:creationId xmlns:a16="http://schemas.microsoft.com/office/drawing/2014/main" id="{A47E01C9-82A5-4884-A725-BEF8F8421E20}"/>
            </a:ext>
          </a:extLst>
        </xdr:cNvPr>
        <xdr:cNvSpPr txBox="1">
          <a:spLocks noChangeArrowheads="1"/>
        </xdr:cNvSpPr>
      </xdr:nvSpPr>
      <xdr:spPr bwMode="auto">
        <a:xfrm>
          <a:off x="16602075" y="2581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13.3</a:t>
          </a:r>
        </a:p>
      </xdr:txBody>
    </xdr:sp>
    <xdr:clientData/>
  </xdr:twoCellAnchor>
  <xdr:twoCellAnchor>
    <xdr:from>
      <xdr:col>23</xdr:col>
      <xdr:colOff>609600</xdr:colOff>
      <xdr:row>15</xdr:row>
      <xdr:rowOff>6350</xdr:rowOff>
    </xdr:from>
    <xdr:to>
      <xdr:col>24</xdr:col>
      <xdr:colOff>76200</xdr:colOff>
      <xdr:row>15</xdr:row>
      <xdr:rowOff>107950</xdr:rowOff>
    </xdr:to>
    <xdr:sp macro="" textlink="">
      <xdr:nvSpPr>
        <xdr:cNvPr id="508186" name="AutoShape 129">
          <a:extLst>
            <a:ext uri="{FF2B5EF4-FFF2-40B4-BE49-F238E27FC236}">
              <a16:creationId xmlns:a16="http://schemas.microsoft.com/office/drawing/2014/main" id="{92186A54-5D03-417B-A2C5-5456A21C458C}"/>
            </a:ext>
          </a:extLst>
        </xdr:cNvPr>
        <xdr:cNvSpPr>
          <a:spLocks noChangeArrowheads="1"/>
        </xdr:cNvSpPr>
      </xdr:nvSpPr>
      <xdr:spPr bwMode="auto">
        <a:xfrm>
          <a:off x="15081250" y="248285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12</xdr:row>
      <xdr:rowOff>57150</xdr:rowOff>
    </xdr:from>
    <xdr:to>
      <xdr:col>22</xdr:col>
      <xdr:colOff>514350</xdr:colOff>
      <xdr:row>12</xdr:row>
      <xdr:rowOff>158750</xdr:rowOff>
    </xdr:to>
    <xdr:sp macro="" textlink="">
      <xdr:nvSpPr>
        <xdr:cNvPr id="508187" name="Line 130">
          <a:extLst>
            <a:ext uri="{FF2B5EF4-FFF2-40B4-BE49-F238E27FC236}">
              <a16:creationId xmlns:a16="http://schemas.microsoft.com/office/drawing/2014/main" id="{BCDEE41B-4E25-4347-80DE-60324BAB3872}"/>
            </a:ext>
          </a:extLst>
        </xdr:cNvPr>
        <xdr:cNvSpPr>
          <a:spLocks noChangeShapeType="1"/>
        </xdr:cNvSpPr>
      </xdr:nvSpPr>
      <xdr:spPr bwMode="auto">
        <a:xfrm>
          <a:off x="13544550" y="2038350"/>
          <a:ext cx="812800" cy="101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15</xdr:row>
      <xdr:rowOff>38100</xdr:rowOff>
    </xdr:from>
    <xdr:to>
      <xdr:col>22</xdr:col>
      <xdr:colOff>565150</xdr:colOff>
      <xdr:row>15</xdr:row>
      <xdr:rowOff>127000</xdr:rowOff>
    </xdr:to>
    <xdr:sp macro="" textlink="">
      <xdr:nvSpPr>
        <xdr:cNvPr id="508188" name="AutoShape 131">
          <a:extLst>
            <a:ext uri="{FF2B5EF4-FFF2-40B4-BE49-F238E27FC236}">
              <a16:creationId xmlns:a16="http://schemas.microsoft.com/office/drawing/2014/main" id="{51645F98-45D9-454B-B144-1318FFD2DAA4}"/>
            </a:ext>
          </a:extLst>
        </xdr:cNvPr>
        <xdr:cNvSpPr>
          <a:spLocks noChangeArrowheads="1"/>
        </xdr:cNvSpPr>
      </xdr:nvSpPr>
      <xdr:spPr bwMode="auto">
        <a:xfrm>
          <a:off x="14312900" y="25146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15</xdr:row>
      <xdr:rowOff>146050</xdr:rowOff>
    </xdr:from>
    <xdr:to>
      <xdr:col>23</xdr:col>
      <xdr:colOff>209550</xdr:colOff>
      <xdr:row>17</xdr:row>
      <xdr:rowOff>19050</xdr:rowOff>
    </xdr:to>
    <xdr:sp macro="" textlink="">
      <xdr:nvSpPr>
        <xdr:cNvPr id="11396" name="Text Box 132">
          <a:extLst>
            <a:ext uri="{FF2B5EF4-FFF2-40B4-BE49-F238E27FC236}">
              <a16:creationId xmlns:a16="http://schemas.microsoft.com/office/drawing/2014/main" id="{9059BFC1-F0DD-44A7-B11D-1406D1779B6D}"/>
            </a:ext>
          </a:extLst>
        </xdr:cNvPr>
        <xdr:cNvSpPr txBox="1">
          <a:spLocks noChangeArrowheads="1"/>
        </xdr:cNvSpPr>
      </xdr:nvSpPr>
      <xdr:spPr bwMode="auto">
        <a:xfrm>
          <a:off x="15287625" y="2724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13.5</a:t>
          </a:r>
        </a:p>
      </xdr:txBody>
    </xdr:sp>
    <xdr:clientData/>
  </xdr:twoCellAnchor>
  <xdr:twoCellAnchor>
    <xdr:from>
      <xdr:col>20</xdr:col>
      <xdr:colOff>146050</xdr:colOff>
      <xdr:row>12</xdr:row>
      <xdr:rowOff>57150</xdr:rowOff>
    </xdr:from>
    <xdr:to>
      <xdr:col>21</xdr:col>
      <xdr:colOff>330200</xdr:colOff>
      <xdr:row>12</xdr:row>
      <xdr:rowOff>57150</xdr:rowOff>
    </xdr:to>
    <xdr:sp macro="" textlink="">
      <xdr:nvSpPr>
        <xdr:cNvPr id="508190" name="Line 133">
          <a:extLst>
            <a:ext uri="{FF2B5EF4-FFF2-40B4-BE49-F238E27FC236}">
              <a16:creationId xmlns:a16="http://schemas.microsoft.com/office/drawing/2014/main" id="{F74158D1-C928-4C32-A2C4-105AE1CEB7FC}"/>
            </a:ext>
          </a:extLst>
        </xdr:cNvPr>
        <xdr:cNvSpPr>
          <a:spLocks noChangeShapeType="1"/>
        </xdr:cNvSpPr>
      </xdr:nvSpPr>
      <xdr:spPr bwMode="auto">
        <a:xfrm>
          <a:off x="12731750" y="2038350"/>
          <a:ext cx="8128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14</xdr:row>
      <xdr:rowOff>76200</xdr:rowOff>
    </xdr:from>
    <xdr:to>
      <xdr:col>21</xdr:col>
      <xdr:colOff>374650</xdr:colOff>
      <xdr:row>15</xdr:row>
      <xdr:rowOff>6350</xdr:rowOff>
    </xdr:to>
    <xdr:sp macro="" textlink="">
      <xdr:nvSpPr>
        <xdr:cNvPr id="508191" name="AutoShape 134">
          <a:extLst>
            <a:ext uri="{FF2B5EF4-FFF2-40B4-BE49-F238E27FC236}">
              <a16:creationId xmlns:a16="http://schemas.microsoft.com/office/drawing/2014/main" id="{E24CAB41-8666-4A85-A4CE-0D7F7090CA54}"/>
            </a:ext>
          </a:extLst>
        </xdr:cNvPr>
        <xdr:cNvSpPr>
          <a:spLocks noChangeArrowheads="1"/>
        </xdr:cNvSpPr>
      </xdr:nvSpPr>
      <xdr:spPr bwMode="auto">
        <a:xfrm>
          <a:off x="13500100" y="2387600"/>
          <a:ext cx="8890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15</xdr:row>
      <xdr:rowOff>19050</xdr:rowOff>
    </xdr:from>
    <xdr:to>
      <xdr:col>22</xdr:col>
      <xdr:colOff>50800</xdr:colOff>
      <xdr:row>16</xdr:row>
      <xdr:rowOff>57150</xdr:rowOff>
    </xdr:to>
    <xdr:sp macro="" textlink="">
      <xdr:nvSpPr>
        <xdr:cNvPr id="11399" name="Text Box 135">
          <a:extLst>
            <a:ext uri="{FF2B5EF4-FFF2-40B4-BE49-F238E27FC236}">
              <a16:creationId xmlns:a16="http://schemas.microsoft.com/office/drawing/2014/main" id="{FF73F867-DACD-45EC-BD89-616C0B326A65}"/>
            </a:ext>
          </a:extLst>
        </xdr:cNvPr>
        <xdr:cNvSpPr txBox="1">
          <a:spLocks noChangeArrowheads="1"/>
        </xdr:cNvSpPr>
      </xdr:nvSpPr>
      <xdr:spPr bwMode="auto">
        <a:xfrm>
          <a:off x="14401800"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12.3</a:t>
          </a:r>
        </a:p>
      </xdr:txBody>
    </xdr:sp>
    <xdr:clientData/>
  </xdr:twoCellAnchor>
  <xdr:twoCellAnchor>
    <xdr:from>
      <xdr:col>18</xdr:col>
      <xdr:colOff>584200</xdr:colOff>
      <xdr:row>12</xdr:row>
      <xdr:rowOff>57150</xdr:rowOff>
    </xdr:from>
    <xdr:to>
      <xdr:col>20</xdr:col>
      <xdr:colOff>146050</xdr:colOff>
      <xdr:row>12</xdr:row>
      <xdr:rowOff>63500</xdr:rowOff>
    </xdr:to>
    <xdr:sp macro="" textlink="">
      <xdr:nvSpPr>
        <xdr:cNvPr id="508193" name="Line 136">
          <a:extLst>
            <a:ext uri="{FF2B5EF4-FFF2-40B4-BE49-F238E27FC236}">
              <a16:creationId xmlns:a16="http://schemas.microsoft.com/office/drawing/2014/main" id="{36BD0E37-48A3-44A6-B588-DBCFE5718F12}"/>
            </a:ext>
          </a:extLst>
        </xdr:cNvPr>
        <xdr:cNvSpPr>
          <a:spLocks noChangeShapeType="1"/>
        </xdr:cNvSpPr>
      </xdr:nvSpPr>
      <xdr:spPr bwMode="auto">
        <a:xfrm flipV="1">
          <a:off x="11912600" y="2038350"/>
          <a:ext cx="819150" cy="6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14</xdr:row>
      <xdr:rowOff>82550</xdr:rowOff>
    </xdr:from>
    <xdr:to>
      <xdr:col>20</xdr:col>
      <xdr:colOff>190500</xdr:colOff>
      <xdr:row>15</xdr:row>
      <xdr:rowOff>19050</xdr:rowOff>
    </xdr:to>
    <xdr:sp macro="" textlink="">
      <xdr:nvSpPr>
        <xdr:cNvPr id="508194" name="AutoShape 137">
          <a:extLst>
            <a:ext uri="{FF2B5EF4-FFF2-40B4-BE49-F238E27FC236}">
              <a16:creationId xmlns:a16="http://schemas.microsoft.com/office/drawing/2014/main" id="{13A382B6-26DF-45D3-8D62-7889B4E1A3FE}"/>
            </a:ext>
          </a:extLst>
        </xdr:cNvPr>
        <xdr:cNvSpPr>
          <a:spLocks noChangeArrowheads="1"/>
        </xdr:cNvSpPr>
      </xdr:nvSpPr>
      <xdr:spPr bwMode="auto">
        <a:xfrm>
          <a:off x="12680950" y="2393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15</xdr:row>
      <xdr:rowOff>22225</xdr:rowOff>
    </xdr:from>
    <xdr:to>
      <xdr:col>20</xdr:col>
      <xdr:colOff>492125</xdr:colOff>
      <xdr:row>16</xdr:row>
      <xdr:rowOff>60325</xdr:rowOff>
    </xdr:to>
    <xdr:sp macro="" textlink="">
      <xdr:nvSpPr>
        <xdr:cNvPr id="11402" name="Text Box 138">
          <a:extLst>
            <a:ext uri="{FF2B5EF4-FFF2-40B4-BE49-F238E27FC236}">
              <a16:creationId xmlns:a16="http://schemas.microsoft.com/office/drawing/2014/main" id="{B7DDBAB3-AD86-4AF7-BB35-D3BB1CC216BA}"/>
            </a:ext>
          </a:extLst>
        </xdr:cNvPr>
        <xdr:cNvSpPr txBox="1">
          <a:spLocks noChangeArrowheads="1"/>
        </xdr:cNvSpPr>
      </xdr:nvSpPr>
      <xdr:spPr bwMode="auto">
        <a:xfrm>
          <a:off x="13515975" y="2600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12.4</a:t>
          </a:r>
        </a:p>
      </xdr:txBody>
    </xdr:sp>
    <xdr:clientData/>
  </xdr:twoCellAnchor>
  <xdr:twoCellAnchor>
    <xdr:from>
      <xdr:col>18</xdr:col>
      <xdr:colOff>539750</xdr:colOff>
      <xdr:row>14</xdr:row>
      <xdr:rowOff>120650</xdr:rowOff>
    </xdr:from>
    <xdr:to>
      <xdr:col>19</xdr:col>
      <xdr:colOff>6350</xdr:colOff>
      <xdr:row>15</xdr:row>
      <xdr:rowOff>44450</xdr:rowOff>
    </xdr:to>
    <xdr:sp macro="" textlink="">
      <xdr:nvSpPr>
        <xdr:cNvPr id="508196" name="AutoShape 139">
          <a:extLst>
            <a:ext uri="{FF2B5EF4-FFF2-40B4-BE49-F238E27FC236}">
              <a16:creationId xmlns:a16="http://schemas.microsoft.com/office/drawing/2014/main" id="{995140F1-7C1F-4116-8584-D94E98D1A5E9}"/>
            </a:ext>
          </a:extLst>
        </xdr:cNvPr>
        <xdr:cNvSpPr>
          <a:spLocks noChangeArrowheads="1"/>
        </xdr:cNvSpPr>
      </xdr:nvSpPr>
      <xdr:spPr bwMode="auto">
        <a:xfrm>
          <a:off x="11868150" y="24320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15</xdr:row>
      <xdr:rowOff>60325</xdr:rowOff>
    </xdr:from>
    <xdr:to>
      <xdr:col>19</xdr:col>
      <xdr:colOff>301625</xdr:colOff>
      <xdr:row>16</xdr:row>
      <xdr:rowOff>98425</xdr:rowOff>
    </xdr:to>
    <xdr:sp macro="" textlink="">
      <xdr:nvSpPr>
        <xdr:cNvPr id="11404" name="Text Box 140">
          <a:extLst>
            <a:ext uri="{FF2B5EF4-FFF2-40B4-BE49-F238E27FC236}">
              <a16:creationId xmlns:a16="http://schemas.microsoft.com/office/drawing/2014/main" id="{31CDD3EF-93A8-4920-AB2B-AEBEC67E1A69}"/>
            </a:ext>
          </a:extLst>
        </xdr:cNvPr>
        <xdr:cNvSpPr txBox="1">
          <a:spLocks noChangeArrowheads="1"/>
        </xdr:cNvSpPr>
      </xdr:nvSpPr>
      <xdr:spPr bwMode="auto">
        <a:xfrm>
          <a:off x="1262062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12.7</a:t>
          </a:r>
        </a:p>
      </xdr:txBody>
    </xdr:sp>
    <xdr:clientData/>
  </xdr:twoCellAnchor>
  <xdr:twoCellAnchor editAs="oneCell">
    <xdr:from>
      <xdr:col>23</xdr:col>
      <xdr:colOff>549275</xdr:colOff>
      <xdr:row>24</xdr:row>
      <xdr:rowOff>76200</xdr:rowOff>
    </xdr:from>
    <xdr:to>
      <xdr:col>24</xdr:col>
      <xdr:colOff>619125</xdr:colOff>
      <xdr:row>25</xdr:row>
      <xdr:rowOff>107950</xdr:rowOff>
    </xdr:to>
    <xdr:sp macro="" textlink="">
      <xdr:nvSpPr>
        <xdr:cNvPr id="11405" name="Text Box 141">
          <a:extLst>
            <a:ext uri="{FF2B5EF4-FFF2-40B4-BE49-F238E27FC236}">
              <a16:creationId xmlns:a16="http://schemas.microsoft.com/office/drawing/2014/main" id="{4FA2D92D-A950-4DD0-8141-30AF16167BDA}"/>
            </a:ext>
          </a:extLst>
        </xdr:cNvPr>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24</xdr:row>
      <xdr:rowOff>76200</xdr:rowOff>
    </xdr:from>
    <xdr:to>
      <xdr:col>23</xdr:col>
      <xdr:colOff>479425</xdr:colOff>
      <xdr:row>25</xdr:row>
      <xdr:rowOff>107950</xdr:rowOff>
    </xdr:to>
    <xdr:sp macro="" textlink="">
      <xdr:nvSpPr>
        <xdr:cNvPr id="11406" name="Text Box 142">
          <a:extLst>
            <a:ext uri="{FF2B5EF4-FFF2-40B4-BE49-F238E27FC236}">
              <a16:creationId xmlns:a16="http://schemas.microsoft.com/office/drawing/2014/main" id="{7C42A6C7-9637-4822-BF8F-9A16667F553C}"/>
            </a:ext>
          </a:extLst>
        </xdr:cNvPr>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24</xdr:row>
      <xdr:rowOff>76200</xdr:rowOff>
    </xdr:from>
    <xdr:to>
      <xdr:col>22</xdr:col>
      <xdr:colOff>298450</xdr:colOff>
      <xdr:row>25</xdr:row>
      <xdr:rowOff>107950</xdr:rowOff>
    </xdr:to>
    <xdr:sp macro="" textlink="">
      <xdr:nvSpPr>
        <xdr:cNvPr id="11407" name="Text Box 143">
          <a:extLst>
            <a:ext uri="{FF2B5EF4-FFF2-40B4-BE49-F238E27FC236}">
              <a16:creationId xmlns:a16="http://schemas.microsoft.com/office/drawing/2014/main" id="{3CE603A4-F7A4-4570-A02C-CB5DC31ED71E}"/>
            </a:ext>
          </a:extLst>
        </xdr:cNvPr>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24</xdr:row>
      <xdr:rowOff>76200</xdr:rowOff>
    </xdr:from>
    <xdr:to>
      <xdr:col>21</xdr:col>
      <xdr:colOff>111125</xdr:colOff>
      <xdr:row>25</xdr:row>
      <xdr:rowOff>107950</xdr:rowOff>
    </xdr:to>
    <xdr:sp macro="" textlink="">
      <xdr:nvSpPr>
        <xdr:cNvPr id="11408" name="Text Box 144">
          <a:extLst>
            <a:ext uri="{FF2B5EF4-FFF2-40B4-BE49-F238E27FC236}">
              <a16:creationId xmlns:a16="http://schemas.microsoft.com/office/drawing/2014/main" id="{518A0DD0-48D5-421D-9941-1418EE9BAA30}"/>
            </a:ext>
          </a:extLst>
        </xdr:cNvPr>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24</xdr:row>
      <xdr:rowOff>76200</xdr:rowOff>
    </xdr:from>
    <xdr:to>
      <xdr:col>19</xdr:col>
      <xdr:colOff>549275</xdr:colOff>
      <xdr:row>25</xdr:row>
      <xdr:rowOff>107950</xdr:rowOff>
    </xdr:to>
    <xdr:sp macro="" textlink="">
      <xdr:nvSpPr>
        <xdr:cNvPr id="11409" name="Text Box 145">
          <a:extLst>
            <a:ext uri="{FF2B5EF4-FFF2-40B4-BE49-F238E27FC236}">
              <a16:creationId xmlns:a16="http://schemas.microsoft.com/office/drawing/2014/main" id="{3BE461BC-12E4-4329-9267-2BFDD35AAC7D}"/>
            </a:ext>
          </a:extLst>
        </xdr:cNvPr>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12</xdr:row>
      <xdr:rowOff>88900</xdr:rowOff>
    </xdr:from>
    <xdr:to>
      <xdr:col>24</xdr:col>
      <xdr:colOff>76200</xdr:colOff>
      <xdr:row>13</xdr:row>
      <xdr:rowOff>19050</xdr:rowOff>
    </xdr:to>
    <xdr:sp macro="" textlink="">
      <xdr:nvSpPr>
        <xdr:cNvPr id="508203" name="Oval 146">
          <a:extLst>
            <a:ext uri="{FF2B5EF4-FFF2-40B4-BE49-F238E27FC236}">
              <a16:creationId xmlns:a16="http://schemas.microsoft.com/office/drawing/2014/main" id="{79A7D0A2-C6AE-44BC-BDCC-0A1B44F1A94F}"/>
            </a:ext>
          </a:extLst>
        </xdr:cNvPr>
        <xdr:cNvSpPr>
          <a:spLocks noChangeArrowheads="1"/>
        </xdr:cNvSpPr>
      </xdr:nvSpPr>
      <xdr:spPr bwMode="auto">
        <a:xfrm>
          <a:off x="15081250" y="20701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12</xdr:row>
      <xdr:rowOff>22225</xdr:rowOff>
    </xdr:from>
    <xdr:to>
      <xdr:col>25</xdr:col>
      <xdr:colOff>180975</xdr:colOff>
      <xdr:row>13</xdr:row>
      <xdr:rowOff>60325</xdr:rowOff>
    </xdr:to>
    <xdr:sp macro="" textlink="">
      <xdr:nvSpPr>
        <xdr:cNvPr id="11411" name="物件費該当値テキスト">
          <a:extLst>
            <a:ext uri="{FF2B5EF4-FFF2-40B4-BE49-F238E27FC236}">
              <a16:creationId xmlns:a16="http://schemas.microsoft.com/office/drawing/2014/main" id="{ED93A5BD-CD0B-450B-AD47-F3E4CF3BCE31}"/>
            </a:ext>
          </a:extLst>
        </xdr:cNvPr>
        <xdr:cNvSpPr txBox="1">
          <a:spLocks noChangeArrowheads="1"/>
        </xdr:cNvSpPr>
      </xdr:nvSpPr>
      <xdr:spPr bwMode="auto">
        <a:xfrm>
          <a:off x="16602075" y="208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9.3</a:t>
          </a:r>
        </a:p>
      </xdr:txBody>
    </xdr:sp>
    <xdr:clientData/>
  </xdr:twoCellAnchor>
  <xdr:twoCellAnchor>
    <xdr:from>
      <xdr:col>22</xdr:col>
      <xdr:colOff>469900</xdr:colOff>
      <xdr:row>12</xdr:row>
      <xdr:rowOff>107950</xdr:rowOff>
    </xdr:from>
    <xdr:to>
      <xdr:col>22</xdr:col>
      <xdr:colOff>565150</xdr:colOff>
      <xdr:row>13</xdr:row>
      <xdr:rowOff>44450</xdr:rowOff>
    </xdr:to>
    <xdr:sp macro="" textlink="">
      <xdr:nvSpPr>
        <xdr:cNvPr id="508205" name="Oval 148">
          <a:extLst>
            <a:ext uri="{FF2B5EF4-FFF2-40B4-BE49-F238E27FC236}">
              <a16:creationId xmlns:a16="http://schemas.microsoft.com/office/drawing/2014/main" id="{08C37AA7-B79F-4A9B-9C35-20EA9C117856}"/>
            </a:ext>
          </a:extLst>
        </xdr:cNvPr>
        <xdr:cNvSpPr>
          <a:spLocks noChangeArrowheads="1"/>
        </xdr:cNvSpPr>
      </xdr:nvSpPr>
      <xdr:spPr bwMode="auto">
        <a:xfrm>
          <a:off x="14312900" y="2089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11</xdr:row>
      <xdr:rowOff>79375</xdr:rowOff>
    </xdr:from>
    <xdr:to>
      <xdr:col>23</xdr:col>
      <xdr:colOff>209550</xdr:colOff>
      <xdr:row>12</xdr:row>
      <xdr:rowOff>117475</xdr:rowOff>
    </xdr:to>
    <xdr:sp macro="" textlink="">
      <xdr:nvSpPr>
        <xdr:cNvPr id="11413" name="Text Box 149">
          <a:extLst>
            <a:ext uri="{FF2B5EF4-FFF2-40B4-BE49-F238E27FC236}">
              <a16:creationId xmlns:a16="http://schemas.microsoft.com/office/drawing/2014/main" id="{2B7DEDE1-5DC7-4C06-9E99-5DC9BCA72431}"/>
            </a:ext>
          </a:extLst>
        </xdr:cNvPr>
        <xdr:cNvSpPr txBox="1">
          <a:spLocks noChangeArrowheads="1"/>
        </xdr:cNvSpPr>
      </xdr:nvSpPr>
      <xdr:spPr bwMode="auto">
        <a:xfrm>
          <a:off x="15287625" y="1971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9.5</a:t>
          </a:r>
        </a:p>
      </xdr:txBody>
    </xdr:sp>
    <xdr:clientData/>
  </xdr:twoCellAnchor>
  <xdr:twoCellAnchor>
    <xdr:from>
      <xdr:col>21</xdr:col>
      <xdr:colOff>285750</xdr:colOff>
      <xdr:row>12</xdr:row>
      <xdr:rowOff>6350</xdr:rowOff>
    </xdr:from>
    <xdr:to>
      <xdr:col>21</xdr:col>
      <xdr:colOff>374650</xdr:colOff>
      <xdr:row>12</xdr:row>
      <xdr:rowOff>95250</xdr:rowOff>
    </xdr:to>
    <xdr:sp macro="" textlink="">
      <xdr:nvSpPr>
        <xdr:cNvPr id="508207" name="Oval 150">
          <a:extLst>
            <a:ext uri="{FF2B5EF4-FFF2-40B4-BE49-F238E27FC236}">
              <a16:creationId xmlns:a16="http://schemas.microsoft.com/office/drawing/2014/main" id="{84689485-E581-46C8-BA35-E4613D3CFEEB}"/>
            </a:ext>
          </a:extLst>
        </xdr:cNvPr>
        <xdr:cNvSpPr>
          <a:spLocks noChangeArrowheads="1"/>
        </xdr:cNvSpPr>
      </xdr:nvSpPr>
      <xdr:spPr bwMode="auto">
        <a:xfrm>
          <a:off x="13500100" y="198755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10</xdr:row>
      <xdr:rowOff>136525</xdr:rowOff>
    </xdr:from>
    <xdr:to>
      <xdr:col>22</xdr:col>
      <xdr:colOff>50800</xdr:colOff>
      <xdr:row>12</xdr:row>
      <xdr:rowOff>3175</xdr:rowOff>
    </xdr:to>
    <xdr:sp macro="" textlink="">
      <xdr:nvSpPr>
        <xdr:cNvPr id="11415" name="Text Box 151">
          <a:extLst>
            <a:ext uri="{FF2B5EF4-FFF2-40B4-BE49-F238E27FC236}">
              <a16:creationId xmlns:a16="http://schemas.microsoft.com/office/drawing/2014/main" id="{E9FE1D2E-5702-4909-B4B5-B2CDD32E5453}"/>
            </a:ext>
          </a:extLst>
        </xdr:cNvPr>
        <xdr:cNvSpPr txBox="1">
          <a:spLocks noChangeArrowheads="1"/>
        </xdr:cNvSpPr>
      </xdr:nvSpPr>
      <xdr:spPr bwMode="auto">
        <a:xfrm>
          <a:off x="14401800"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a:t>
          </a:r>
        </a:p>
      </xdr:txBody>
    </xdr:sp>
    <xdr:clientData/>
  </xdr:twoCellAnchor>
  <xdr:twoCellAnchor>
    <xdr:from>
      <xdr:col>20</xdr:col>
      <xdr:colOff>95250</xdr:colOff>
      <xdr:row>12</xdr:row>
      <xdr:rowOff>6350</xdr:rowOff>
    </xdr:from>
    <xdr:to>
      <xdr:col>20</xdr:col>
      <xdr:colOff>190500</xdr:colOff>
      <xdr:row>12</xdr:row>
      <xdr:rowOff>95250</xdr:rowOff>
    </xdr:to>
    <xdr:sp macro="" textlink="">
      <xdr:nvSpPr>
        <xdr:cNvPr id="508209" name="Oval 152">
          <a:extLst>
            <a:ext uri="{FF2B5EF4-FFF2-40B4-BE49-F238E27FC236}">
              <a16:creationId xmlns:a16="http://schemas.microsoft.com/office/drawing/2014/main" id="{6FA16361-5EC1-422D-A3C6-AE5B18FD1901}"/>
            </a:ext>
          </a:extLst>
        </xdr:cNvPr>
        <xdr:cNvSpPr>
          <a:spLocks noChangeArrowheads="1"/>
        </xdr:cNvSpPr>
      </xdr:nvSpPr>
      <xdr:spPr bwMode="auto">
        <a:xfrm>
          <a:off x="12680950" y="19875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10</xdr:row>
      <xdr:rowOff>136525</xdr:rowOff>
    </xdr:from>
    <xdr:to>
      <xdr:col>20</xdr:col>
      <xdr:colOff>492125</xdr:colOff>
      <xdr:row>12</xdr:row>
      <xdr:rowOff>3175</xdr:rowOff>
    </xdr:to>
    <xdr:sp macro="" textlink="">
      <xdr:nvSpPr>
        <xdr:cNvPr id="11417" name="Text Box 153">
          <a:extLst>
            <a:ext uri="{FF2B5EF4-FFF2-40B4-BE49-F238E27FC236}">
              <a16:creationId xmlns:a16="http://schemas.microsoft.com/office/drawing/2014/main" id="{EEF53162-86B8-4499-AD0B-658C287F084D}"/>
            </a:ext>
          </a:extLst>
        </xdr:cNvPr>
        <xdr:cNvSpPr txBox="1">
          <a:spLocks noChangeArrowheads="1"/>
        </xdr:cNvSpPr>
      </xdr:nvSpPr>
      <xdr:spPr bwMode="auto">
        <a:xfrm>
          <a:off x="135159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8.5</a:t>
          </a:r>
        </a:p>
      </xdr:txBody>
    </xdr:sp>
    <xdr:clientData/>
  </xdr:twoCellAnchor>
  <xdr:twoCellAnchor>
    <xdr:from>
      <xdr:col>18</xdr:col>
      <xdr:colOff>539750</xdr:colOff>
      <xdr:row>12</xdr:row>
      <xdr:rowOff>19050</xdr:rowOff>
    </xdr:from>
    <xdr:to>
      <xdr:col>19</xdr:col>
      <xdr:colOff>6350</xdr:colOff>
      <xdr:row>12</xdr:row>
      <xdr:rowOff>107950</xdr:rowOff>
    </xdr:to>
    <xdr:sp macro="" textlink="">
      <xdr:nvSpPr>
        <xdr:cNvPr id="508211" name="Oval 154">
          <a:extLst>
            <a:ext uri="{FF2B5EF4-FFF2-40B4-BE49-F238E27FC236}">
              <a16:creationId xmlns:a16="http://schemas.microsoft.com/office/drawing/2014/main" id="{0D589914-6772-4F17-84CF-4AC6F26328EC}"/>
            </a:ext>
          </a:extLst>
        </xdr:cNvPr>
        <xdr:cNvSpPr>
          <a:spLocks noChangeArrowheads="1"/>
        </xdr:cNvSpPr>
      </xdr:nvSpPr>
      <xdr:spPr bwMode="auto">
        <a:xfrm>
          <a:off x="11868150" y="20002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10</xdr:row>
      <xdr:rowOff>146050</xdr:rowOff>
    </xdr:from>
    <xdr:to>
      <xdr:col>19</xdr:col>
      <xdr:colOff>301625</xdr:colOff>
      <xdr:row>12</xdr:row>
      <xdr:rowOff>19050</xdr:rowOff>
    </xdr:to>
    <xdr:sp macro="" textlink="">
      <xdr:nvSpPr>
        <xdr:cNvPr id="11419" name="Text Box 155">
          <a:extLst>
            <a:ext uri="{FF2B5EF4-FFF2-40B4-BE49-F238E27FC236}">
              <a16:creationId xmlns:a16="http://schemas.microsoft.com/office/drawing/2014/main" id="{9CFF8434-A20E-44A7-8BB3-6D092830A8E9}"/>
            </a:ext>
          </a:extLst>
        </xdr:cNvPr>
        <xdr:cNvSpPr txBox="1">
          <a:spLocks noChangeArrowheads="1"/>
        </xdr:cNvSpPr>
      </xdr:nvSpPr>
      <xdr:spPr bwMode="auto">
        <a:xfrm>
          <a:off x="12620625" y="186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8.6</a:t>
          </a:r>
        </a:p>
      </xdr:txBody>
    </xdr:sp>
    <xdr:clientData/>
  </xdr:twoCellAnchor>
  <xdr:twoCellAnchor>
    <xdr:from>
      <xdr:col>1</xdr:col>
      <xdr:colOff>60325</xdr:colOff>
      <xdr:row>47</xdr:row>
      <xdr:rowOff>60325</xdr:rowOff>
    </xdr:from>
    <xdr:to>
      <xdr:col>7</xdr:col>
      <xdr:colOff>520667</xdr:colOff>
      <xdr:row>49</xdr:row>
      <xdr:rowOff>41275</xdr:rowOff>
    </xdr:to>
    <xdr:sp macro="" textlink="">
      <xdr:nvSpPr>
        <xdr:cNvPr id="11420" name="Rectangle 156">
          <a:extLst>
            <a:ext uri="{FF2B5EF4-FFF2-40B4-BE49-F238E27FC236}">
              <a16:creationId xmlns:a16="http://schemas.microsoft.com/office/drawing/2014/main" id="{EFF76456-B5BE-45C2-8B98-AE5CD35B6ABB}"/>
            </a:ext>
          </a:extLst>
        </xdr:cNvPr>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539750</xdr:colOff>
      <xdr:row>47</xdr:row>
      <xdr:rowOff>127000</xdr:rowOff>
    </xdr:from>
    <xdr:to>
      <xdr:col>10</xdr:col>
      <xdr:colOff>50800</xdr:colOff>
      <xdr:row>49</xdr:row>
      <xdr:rowOff>41275</xdr:rowOff>
    </xdr:to>
    <xdr:sp macro="" textlink="">
      <xdr:nvSpPr>
        <xdr:cNvPr id="11421" name="Rectangle 157">
          <a:extLst>
            <a:ext uri="{FF2B5EF4-FFF2-40B4-BE49-F238E27FC236}">
              <a16:creationId xmlns:a16="http://schemas.microsoft.com/office/drawing/2014/main" id="{9ECB10BC-67EE-48D0-9AF9-B60C489E5D70}"/>
            </a:ext>
          </a:extLst>
        </xdr:cNvPr>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48</xdr:row>
      <xdr:rowOff>146050</xdr:rowOff>
    </xdr:from>
    <xdr:to>
      <xdr:col>10</xdr:col>
      <xdr:colOff>50800</xdr:colOff>
      <xdr:row>50</xdr:row>
      <xdr:rowOff>60325</xdr:rowOff>
    </xdr:to>
    <xdr:sp macro="" textlink="">
      <xdr:nvSpPr>
        <xdr:cNvPr id="11422" name="Rectangle 158">
          <a:extLst>
            <a:ext uri="{FF2B5EF4-FFF2-40B4-BE49-F238E27FC236}">
              <a16:creationId xmlns:a16="http://schemas.microsoft.com/office/drawing/2014/main" id="{2E23080D-2D25-493A-98E7-4CAC32CB89D0}"/>
            </a:ext>
          </a:extLst>
        </xdr:cNvPr>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3/23</a:t>
          </a:r>
        </a:p>
      </xdr:txBody>
    </xdr:sp>
    <xdr:clientData/>
  </xdr:twoCellAnchor>
  <xdr:twoCellAnchor>
    <xdr:from>
      <xdr:col>10</xdr:col>
      <xdr:colOff>200025</xdr:colOff>
      <xdr:row>47</xdr:row>
      <xdr:rowOff>127000</xdr:rowOff>
    </xdr:from>
    <xdr:to>
      <xdr:col>12</xdr:col>
      <xdr:colOff>228600</xdr:colOff>
      <xdr:row>49</xdr:row>
      <xdr:rowOff>41275</xdr:rowOff>
    </xdr:to>
    <xdr:sp macro="" textlink="">
      <xdr:nvSpPr>
        <xdr:cNvPr id="11423" name="Rectangle 159">
          <a:extLst>
            <a:ext uri="{FF2B5EF4-FFF2-40B4-BE49-F238E27FC236}">
              <a16:creationId xmlns:a16="http://schemas.microsoft.com/office/drawing/2014/main" id="{76B36E90-FBCA-40FA-A7BD-1B5F6D04F36C}"/>
            </a:ext>
          </a:extLst>
        </xdr:cNvPr>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48</xdr:row>
      <xdr:rowOff>146050</xdr:rowOff>
    </xdr:from>
    <xdr:to>
      <xdr:col>12</xdr:col>
      <xdr:colOff>228600</xdr:colOff>
      <xdr:row>50</xdr:row>
      <xdr:rowOff>60325</xdr:rowOff>
    </xdr:to>
    <xdr:sp macro="" textlink="">
      <xdr:nvSpPr>
        <xdr:cNvPr id="11424" name="Rectangle 160">
          <a:extLst>
            <a:ext uri="{FF2B5EF4-FFF2-40B4-BE49-F238E27FC236}">
              <a16:creationId xmlns:a16="http://schemas.microsoft.com/office/drawing/2014/main" id="{9023CD5D-D854-482F-84E5-B5997358F5EF}"/>
            </a:ext>
          </a:extLst>
        </xdr:cNvPr>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11.2</a:t>
          </a:r>
        </a:p>
      </xdr:txBody>
    </xdr:sp>
    <xdr:clientData/>
  </xdr:twoCellAnchor>
  <xdr:twoCellAnchor>
    <xdr:from>
      <xdr:col>12</xdr:col>
      <xdr:colOff>419100</xdr:colOff>
      <xdr:row>47</xdr:row>
      <xdr:rowOff>127000</xdr:rowOff>
    </xdr:from>
    <xdr:to>
      <xdr:col>14</xdr:col>
      <xdr:colOff>558800</xdr:colOff>
      <xdr:row>49</xdr:row>
      <xdr:rowOff>41275</xdr:rowOff>
    </xdr:to>
    <xdr:sp macro="" textlink="">
      <xdr:nvSpPr>
        <xdr:cNvPr id="11425" name="Rectangle 161">
          <a:extLst>
            <a:ext uri="{FF2B5EF4-FFF2-40B4-BE49-F238E27FC236}">
              <a16:creationId xmlns:a16="http://schemas.microsoft.com/office/drawing/2014/main" id="{9A97282D-9672-49FC-946C-C14ECEE91F04}"/>
            </a:ext>
          </a:extLst>
        </xdr:cNvPr>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12</xdr:col>
      <xdr:colOff>419100</xdr:colOff>
      <xdr:row>48</xdr:row>
      <xdr:rowOff>146050</xdr:rowOff>
    </xdr:from>
    <xdr:to>
      <xdr:col>14</xdr:col>
      <xdr:colOff>558800</xdr:colOff>
      <xdr:row>50</xdr:row>
      <xdr:rowOff>60325</xdr:rowOff>
    </xdr:to>
    <xdr:sp macro="" textlink="">
      <xdr:nvSpPr>
        <xdr:cNvPr id="11426" name="Rectangle 162">
          <a:extLst>
            <a:ext uri="{FF2B5EF4-FFF2-40B4-BE49-F238E27FC236}">
              <a16:creationId xmlns:a16="http://schemas.microsoft.com/office/drawing/2014/main" id="{6156477F-55CC-46D8-B7F4-0CFB32FC2E8B}"/>
            </a:ext>
          </a:extLst>
        </xdr:cNvPr>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8.6</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508220" name="Rectangle 163">
          <a:extLst>
            <a:ext uri="{FF2B5EF4-FFF2-40B4-BE49-F238E27FC236}">
              <a16:creationId xmlns:a16="http://schemas.microsoft.com/office/drawing/2014/main" id="{2EF6E409-E9F5-407C-9D8B-9C88B3D217BA}"/>
            </a:ext>
          </a:extLst>
        </xdr:cNvPr>
        <xdr:cNvSpPr>
          <a:spLocks noChangeArrowheads="1"/>
        </xdr:cNvSpPr>
      </xdr:nvSpPr>
      <xdr:spPr bwMode="auto">
        <a:xfrm>
          <a:off x="698500" y="8375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50</xdr:row>
      <xdr:rowOff>120650</xdr:rowOff>
    </xdr:from>
    <xdr:to>
      <xdr:col>16</xdr:col>
      <xdr:colOff>50800</xdr:colOff>
      <xdr:row>64</xdr:row>
      <xdr:rowOff>6350</xdr:rowOff>
    </xdr:to>
    <xdr:sp macro="" textlink="">
      <xdr:nvSpPr>
        <xdr:cNvPr id="508221" name="Rectangle 164">
          <a:extLst>
            <a:ext uri="{FF2B5EF4-FFF2-40B4-BE49-F238E27FC236}">
              <a16:creationId xmlns:a16="http://schemas.microsoft.com/office/drawing/2014/main" id="{286A962F-B697-4BA7-BFD4-B0FC047875BB}"/>
            </a:ext>
          </a:extLst>
        </xdr:cNvPr>
        <xdr:cNvSpPr>
          <a:spLocks noChangeArrowheads="1"/>
        </xdr:cNvSpPr>
      </xdr:nvSpPr>
      <xdr:spPr bwMode="auto">
        <a:xfrm>
          <a:off x="5238750" y="8375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50</xdr:row>
      <xdr:rowOff>117475</xdr:rowOff>
    </xdr:from>
    <xdr:to>
      <xdr:col>13</xdr:col>
      <xdr:colOff>609600</xdr:colOff>
      <xdr:row>52</xdr:row>
      <xdr:rowOff>38184</xdr:rowOff>
    </xdr:to>
    <xdr:sp macro="" textlink="">
      <xdr:nvSpPr>
        <xdr:cNvPr id="11429" name="Rectangle 165">
          <a:extLst>
            <a:ext uri="{FF2B5EF4-FFF2-40B4-BE49-F238E27FC236}">
              <a16:creationId xmlns:a16="http://schemas.microsoft.com/office/drawing/2014/main" id="{695F027F-AA57-4433-BA48-3CE0EA5CB44E}"/>
            </a:ext>
          </a:extLst>
        </xdr:cNvPr>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298450</xdr:colOff>
      <xdr:row>52</xdr:row>
      <xdr:rowOff>98425</xdr:rowOff>
    </xdr:from>
    <xdr:to>
      <xdr:col>15</xdr:col>
      <xdr:colOff>542947</xdr:colOff>
      <xdr:row>63</xdr:row>
      <xdr:rowOff>117475</xdr:rowOff>
    </xdr:to>
    <xdr:sp macro="" textlink="" fLocksText="0">
      <xdr:nvSpPr>
        <xdr:cNvPr id="11430" name="Text Box 166">
          <a:extLst>
            <a:ext uri="{FF2B5EF4-FFF2-40B4-BE49-F238E27FC236}">
              <a16:creationId xmlns:a16="http://schemas.microsoft.com/office/drawing/2014/main" id="{E3ADC0AA-9966-4977-B9A8-6C09EE20163D}"/>
            </a:ext>
          </a:extLst>
        </xdr:cNvPr>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障害者自立支援給付費や乳幼児・小中学生の医療費助成により、年々決算額が上昇傾向にあるが、経常収支比率に占める割合からみると全国平均や静岡平均、類似団体平均と比較すると低い比率となっている。</a:t>
          </a:r>
          <a:endParaRPr lang="en-US" altLang="ja-JP" sz="1300" b="0" i="0" u="none" strike="noStrike" baseline="0">
            <a:solidFill>
              <a:srgbClr val="000000"/>
            </a:solidFill>
            <a:latin typeface="ＭＳ Ｐゴシック"/>
            <a:ea typeface="+mn-ea"/>
          </a:endParaRPr>
        </a:p>
        <a:p>
          <a:pPr algn="l" rtl="0">
            <a:lnSpc>
              <a:spcPts val="1400"/>
            </a:lnSpc>
            <a:defRPr sz="1000"/>
          </a:pPr>
          <a:r>
            <a:rPr lang="ja-JP" altLang="en-US" sz="1300" b="0" i="0" u="none" strike="noStrike" baseline="0">
              <a:solidFill>
                <a:srgbClr val="000000"/>
              </a:solidFill>
              <a:latin typeface="ＭＳ Ｐゴシック"/>
              <a:ea typeface="+mn-ea"/>
            </a:rPr>
            <a:t>　今後、社会保障関係経費の増加が見込まれるが、比率上昇の抑制に努める。</a:t>
          </a:r>
        </a:p>
      </xdr:txBody>
    </xdr:sp>
    <xdr:clientData/>
  </xdr:twoCellAnchor>
  <xdr:oneCellAnchor>
    <xdr:from>
      <xdr:col>1</xdr:col>
      <xdr:colOff>60325</xdr:colOff>
      <xdr:row>49</xdr:row>
      <xdr:rowOff>136525</xdr:rowOff>
    </xdr:from>
    <xdr:ext cx="132344" cy="151836"/>
    <xdr:sp macro="" textlink="">
      <xdr:nvSpPr>
        <xdr:cNvPr id="11431" name="Text Box 167">
          <a:extLst>
            <a:ext uri="{FF2B5EF4-FFF2-40B4-BE49-F238E27FC236}">
              <a16:creationId xmlns:a16="http://schemas.microsoft.com/office/drawing/2014/main" id="{5C1C447D-34BE-4C04-9465-270878906D10}"/>
            </a:ext>
          </a:extLst>
        </xdr:cNvPr>
        <xdr:cNvSpPr txBox="1">
          <a:spLocks noChangeArrowheads="1"/>
        </xdr:cNvSpPr>
      </xdr:nvSpPr>
      <xdr:spPr bwMode="auto">
        <a:xfrm>
          <a:off x="695325" y="8226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64</xdr:row>
      <xdr:rowOff>6350</xdr:rowOff>
    </xdr:from>
    <xdr:to>
      <xdr:col>7</xdr:col>
      <xdr:colOff>520700</xdr:colOff>
      <xdr:row>64</xdr:row>
      <xdr:rowOff>6350</xdr:rowOff>
    </xdr:to>
    <xdr:sp macro="" textlink="">
      <xdr:nvSpPr>
        <xdr:cNvPr id="508225" name="Line 168">
          <a:extLst>
            <a:ext uri="{FF2B5EF4-FFF2-40B4-BE49-F238E27FC236}">
              <a16:creationId xmlns:a16="http://schemas.microsoft.com/office/drawing/2014/main" id="{A4BA6554-7BA1-409B-898F-0E991C422559}"/>
            </a:ext>
          </a:extLst>
        </xdr:cNvPr>
        <xdr:cNvSpPr>
          <a:spLocks noChangeShapeType="1"/>
        </xdr:cNvSpPr>
      </xdr:nvSpPr>
      <xdr:spPr bwMode="auto">
        <a:xfrm>
          <a:off x="698500" y="10572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63</xdr:row>
      <xdr:rowOff>60325</xdr:rowOff>
    </xdr:from>
    <xdr:to>
      <xdr:col>1</xdr:col>
      <xdr:colOff>60325</xdr:colOff>
      <xdr:row>64</xdr:row>
      <xdr:rowOff>98425</xdr:rowOff>
    </xdr:to>
    <xdr:sp macro="" textlink="">
      <xdr:nvSpPr>
        <xdr:cNvPr id="11433" name="Text Box 169">
          <a:extLst>
            <a:ext uri="{FF2B5EF4-FFF2-40B4-BE49-F238E27FC236}">
              <a16:creationId xmlns:a16="http://schemas.microsoft.com/office/drawing/2014/main" id="{D3CA5457-0322-401C-A611-A58E4A58BCC3}"/>
            </a:ext>
          </a:extLst>
        </xdr:cNvPr>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xdr:col>
      <xdr:colOff>63500</xdr:colOff>
      <xdr:row>61</xdr:row>
      <xdr:rowOff>139700</xdr:rowOff>
    </xdr:from>
    <xdr:to>
      <xdr:col>7</xdr:col>
      <xdr:colOff>520700</xdr:colOff>
      <xdr:row>61</xdr:row>
      <xdr:rowOff>139700</xdr:rowOff>
    </xdr:to>
    <xdr:sp macro="" textlink="">
      <xdr:nvSpPr>
        <xdr:cNvPr id="508227" name="Line 170">
          <a:extLst>
            <a:ext uri="{FF2B5EF4-FFF2-40B4-BE49-F238E27FC236}">
              <a16:creationId xmlns:a16="http://schemas.microsoft.com/office/drawing/2014/main" id="{DB446000-F559-4BBD-A7DB-05E6F077DE61}"/>
            </a:ext>
          </a:extLst>
        </xdr:cNvPr>
        <xdr:cNvSpPr>
          <a:spLocks noChangeShapeType="1"/>
        </xdr:cNvSpPr>
      </xdr:nvSpPr>
      <xdr:spPr bwMode="auto">
        <a:xfrm>
          <a:off x="698500" y="10210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61</xdr:row>
      <xdr:rowOff>22225</xdr:rowOff>
    </xdr:from>
    <xdr:to>
      <xdr:col>1</xdr:col>
      <xdr:colOff>60325</xdr:colOff>
      <xdr:row>62</xdr:row>
      <xdr:rowOff>60325</xdr:rowOff>
    </xdr:to>
    <xdr:sp macro="" textlink="">
      <xdr:nvSpPr>
        <xdr:cNvPr id="11435" name="Text Box 171">
          <a:extLst>
            <a:ext uri="{FF2B5EF4-FFF2-40B4-BE49-F238E27FC236}">
              <a16:creationId xmlns:a16="http://schemas.microsoft.com/office/drawing/2014/main" id="{7092F423-F863-4B1A-8160-FC8784AFD633}"/>
            </a:ext>
          </a:extLst>
        </xdr:cNvPr>
        <xdr:cNvSpPr txBox="1">
          <a:spLocks noChangeArrowheads="1"/>
        </xdr:cNvSpPr>
      </xdr:nvSpPr>
      <xdr:spPr bwMode="auto">
        <a:xfrm>
          <a:off x="257175" y="1048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59</xdr:row>
      <xdr:rowOff>101600</xdr:rowOff>
    </xdr:from>
    <xdr:to>
      <xdr:col>7</xdr:col>
      <xdr:colOff>520700</xdr:colOff>
      <xdr:row>59</xdr:row>
      <xdr:rowOff>101600</xdr:rowOff>
    </xdr:to>
    <xdr:sp macro="" textlink="">
      <xdr:nvSpPr>
        <xdr:cNvPr id="508229" name="Line 172">
          <a:extLst>
            <a:ext uri="{FF2B5EF4-FFF2-40B4-BE49-F238E27FC236}">
              <a16:creationId xmlns:a16="http://schemas.microsoft.com/office/drawing/2014/main" id="{5FBCFC19-9449-4CD6-B516-074CE65D1D56}"/>
            </a:ext>
          </a:extLst>
        </xdr:cNvPr>
        <xdr:cNvSpPr>
          <a:spLocks noChangeShapeType="1"/>
        </xdr:cNvSpPr>
      </xdr:nvSpPr>
      <xdr:spPr bwMode="auto">
        <a:xfrm>
          <a:off x="698500" y="9842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58</xdr:row>
      <xdr:rowOff>155575</xdr:rowOff>
    </xdr:from>
    <xdr:to>
      <xdr:col>1</xdr:col>
      <xdr:colOff>60325</xdr:colOff>
      <xdr:row>60</xdr:row>
      <xdr:rowOff>22225</xdr:rowOff>
    </xdr:to>
    <xdr:sp macro="" textlink="">
      <xdr:nvSpPr>
        <xdr:cNvPr id="11437" name="Text Box 173">
          <a:extLst>
            <a:ext uri="{FF2B5EF4-FFF2-40B4-BE49-F238E27FC236}">
              <a16:creationId xmlns:a16="http://schemas.microsoft.com/office/drawing/2014/main" id="{AB8A0C68-272D-485B-BE7B-0EBA85E7E1EF}"/>
            </a:ext>
          </a:extLst>
        </xdr:cNvPr>
        <xdr:cNvSpPr txBox="1">
          <a:spLocks noChangeArrowheads="1"/>
        </xdr:cNvSpPr>
      </xdr:nvSpPr>
      <xdr:spPr bwMode="auto">
        <a:xfrm>
          <a:off x="257175" y="1010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a:t>
          </a:r>
        </a:p>
      </xdr:txBody>
    </xdr:sp>
    <xdr:clientData/>
  </xdr:twoCellAnchor>
  <xdr:twoCellAnchor>
    <xdr:from>
      <xdr:col>1</xdr:col>
      <xdr:colOff>63500</xdr:colOff>
      <xdr:row>57</xdr:row>
      <xdr:rowOff>63500</xdr:rowOff>
    </xdr:from>
    <xdr:to>
      <xdr:col>7</xdr:col>
      <xdr:colOff>520700</xdr:colOff>
      <xdr:row>57</xdr:row>
      <xdr:rowOff>63500</xdr:rowOff>
    </xdr:to>
    <xdr:sp macro="" textlink="">
      <xdr:nvSpPr>
        <xdr:cNvPr id="508231" name="Line 174">
          <a:extLst>
            <a:ext uri="{FF2B5EF4-FFF2-40B4-BE49-F238E27FC236}">
              <a16:creationId xmlns:a16="http://schemas.microsoft.com/office/drawing/2014/main" id="{546FF0DF-D8E8-4F3B-ACE1-07848D80D5C6}"/>
            </a:ext>
          </a:extLst>
        </xdr:cNvPr>
        <xdr:cNvSpPr>
          <a:spLocks noChangeShapeType="1"/>
        </xdr:cNvSpPr>
      </xdr:nvSpPr>
      <xdr:spPr bwMode="auto">
        <a:xfrm>
          <a:off x="698500" y="9474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56</xdr:row>
      <xdr:rowOff>117475</xdr:rowOff>
    </xdr:from>
    <xdr:to>
      <xdr:col>1</xdr:col>
      <xdr:colOff>60325</xdr:colOff>
      <xdr:row>57</xdr:row>
      <xdr:rowOff>155575</xdr:rowOff>
    </xdr:to>
    <xdr:sp macro="" textlink="">
      <xdr:nvSpPr>
        <xdr:cNvPr id="11439" name="Text Box 175">
          <a:extLst>
            <a:ext uri="{FF2B5EF4-FFF2-40B4-BE49-F238E27FC236}">
              <a16:creationId xmlns:a16="http://schemas.microsoft.com/office/drawing/2014/main" id="{68D70CC2-77EF-4647-A6D9-F6D767706D57}"/>
            </a:ext>
          </a:extLst>
        </xdr:cNvPr>
        <xdr:cNvSpPr txBox="1">
          <a:spLocks noChangeArrowheads="1"/>
        </xdr:cNvSpPr>
      </xdr:nvSpPr>
      <xdr:spPr bwMode="auto">
        <a:xfrm>
          <a:off x="257175" y="972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xdr:col>
      <xdr:colOff>63500</xdr:colOff>
      <xdr:row>55</xdr:row>
      <xdr:rowOff>25400</xdr:rowOff>
    </xdr:from>
    <xdr:to>
      <xdr:col>7</xdr:col>
      <xdr:colOff>520700</xdr:colOff>
      <xdr:row>55</xdr:row>
      <xdr:rowOff>25400</xdr:rowOff>
    </xdr:to>
    <xdr:sp macro="" textlink="">
      <xdr:nvSpPr>
        <xdr:cNvPr id="508233" name="Line 176">
          <a:extLst>
            <a:ext uri="{FF2B5EF4-FFF2-40B4-BE49-F238E27FC236}">
              <a16:creationId xmlns:a16="http://schemas.microsoft.com/office/drawing/2014/main" id="{284DBE35-E766-483A-8366-E63DB17CC996}"/>
            </a:ext>
          </a:extLst>
        </xdr:cNvPr>
        <xdr:cNvSpPr>
          <a:spLocks noChangeShapeType="1"/>
        </xdr:cNvSpPr>
      </xdr:nvSpPr>
      <xdr:spPr bwMode="auto">
        <a:xfrm>
          <a:off x="698500" y="9105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54</xdr:row>
      <xdr:rowOff>79375</xdr:rowOff>
    </xdr:from>
    <xdr:to>
      <xdr:col>1</xdr:col>
      <xdr:colOff>60325</xdr:colOff>
      <xdr:row>55</xdr:row>
      <xdr:rowOff>117475</xdr:rowOff>
    </xdr:to>
    <xdr:sp macro="" textlink="">
      <xdr:nvSpPr>
        <xdr:cNvPr id="11441" name="Text Box 177">
          <a:extLst>
            <a:ext uri="{FF2B5EF4-FFF2-40B4-BE49-F238E27FC236}">
              <a16:creationId xmlns:a16="http://schemas.microsoft.com/office/drawing/2014/main" id="{0E5F8CFD-8EEA-4CCC-BEC1-A694D205EA1E}"/>
            </a:ext>
          </a:extLst>
        </xdr:cNvPr>
        <xdr:cNvSpPr txBox="1">
          <a:spLocks noChangeArrowheads="1"/>
        </xdr:cNvSpPr>
      </xdr:nvSpPr>
      <xdr:spPr bwMode="auto">
        <a:xfrm>
          <a:off x="257175" y="934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a:t>
          </a:r>
        </a:p>
      </xdr:txBody>
    </xdr:sp>
    <xdr:clientData/>
  </xdr:twoCellAnchor>
  <xdr:twoCellAnchor>
    <xdr:from>
      <xdr:col>1</xdr:col>
      <xdr:colOff>63500</xdr:colOff>
      <xdr:row>52</xdr:row>
      <xdr:rowOff>158750</xdr:rowOff>
    </xdr:from>
    <xdr:to>
      <xdr:col>7</xdr:col>
      <xdr:colOff>520700</xdr:colOff>
      <xdr:row>52</xdr:row>
      <xdr:rowOff>158750</xdr:rowOff>
    </xdr:to>
    <xdr:sp macro="" textlink="">
      <xdr:nvSpPr>
        <xdr:cNvPr id="508235" name="Line 178">
          <a:extLst>
            <a:ext uri="{FF2B5EF4-FFF2-40B4-BE49-F238E27FC236}">
              <a16:creationId xmlns:a16="http://schemas.microsoft.com/office/drawing/2014/main" id="{0EF0B65B-2B8A-41E1-93CC-848D9340B8E3}"/>
            </a:ext>
          </a:extLst>
        </xdr:cNvPr>
        <xdr:cNvSpPr>
          <a:spLocks noChangeShapeType="1"/>
        </xdr:cNvSpPr>
      </xdr:nvSpPr>
      <xdr:spPr bwMode="auto">
        <a:xfrm>
          <a:off x="698500" y="8743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52</xdr:row>
      <xdr:rowOff>41275</xdr:rowOff>
    </xdr:from>
    <xdr:to>
      <xdr:col>1</xdr:col>
      <xdr:colOff>60325</xdr:colOff>
      <xdr:row>53</xdr:row>
      <xdr:rowOff>79375</xdr:rowOff>
    </xdr:to>
    <xdr:sp macro="" textlink="">
      <xdr:nvSpPr>
        <xdr:cNvPr id="11443" name="Text Box 179">
          <a:extLst>
            <a:ext uri="{FF2B5EF4-FFF2-40B4-BE49-F238E27FC236}">
              <a16:creationId xmlns:a16="http://schemas.microsoft.com/office/drawing/2014/main" id="{C48466A8-A61B-46C2-A23B-868A68402CC5}"/>
            </a:ext>
          </a:extLst>
        </xdr:cNvPr>
        <xdr:cNvSpPr txBox="1">
          <a:spLocks noChangeArrowheads="1"/>
        </xdr:cNvSpPr>
      </xdr:nvSpPr>
      <xdr:spPr bwMode="auto">
        <a:xfrm>
          <a:off x="257175" y="896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a:t>
          </a:r>
        </a:p>
      </xdr:txBody>
    </xdr:sp>
    <xdr:clientData/>
  </xdr:twoCellAnchor>
  <xdr:twoCellAnchor>
    <xdr:from>
      <xdr:col>1</xdr:col>
      <xdr:colOff>63500</xdr:colOff>
      <xdr:row>50</xdr:row>
      <xdr:rowOff>120650</xdr:rowOff>
    </xdr:from>
    <xdr:to>
      <xdr:col>7</xdr:col>
      <xdr:colOff>520700</xdr:colOff>
      <xdr:row>50</xdr:row>
      <xdr:rowOff>120650</xdr:rowOff>
    </xdr:to>
    <xdr:sp macro="" textlink="">
      <xdr:nvSpPr>
        <xdr:cNvPr id="508237" name="Line 180">
          <a:extLst>
            <a:ext uri="{FF2B5EF4-FFF2-40B4-BE49-F238E27FC236}">
              <a16:creationId xmlns:a16="http://schemas.microsoft.com/office/drawing/2014/main" id="{6544700B-A615-4970-9324-0858E230FB8E}"/>
            </a:ext>
          </a:extLst>
        </xdr:cNvPr>
        <xdr:cNvSpPr>
          <a:spLocks noChangeShapeType="1"/>
        </xdr:cNvSpPr>
      </xdr:nvSpPr>
      <xdr:spPr bwMode="auto">
        <a:xfrm>
          <a:off x="698500" y="8375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50</xdr:row>
      <xdr:rowOff>3175</xdr:rowOff>
    </xdr:from>
    <xdr:to>
      <xdr:col>1</xdr:col>
      <xdr:colOff>60325</xdr:colOff>
      <xdr:row>51</xdr:row>
      <xdr:rowOff>41275</xdr:rowOff>
    </xdr:to>
    <xdr:sp macro="" textlink="">
      <xdr:nvSpPr>
        <xdr:cNvPr id="11445" name="Text Box 181">
          <a:extLst>
            <a:ext uri="{FF2B5EF4-FFF2-40B4-BE49-F238E27FC236}">
              <a16:creationId xmlns:a16="http://schemas.microsoft.com/office/drawing/2014/main" id="{2A4699A5-CA50-4952-8337-4DF5CD1297CE}"/>
            </a:ext>
          </a:extLst>
        </xdr:cNvPr>
        <xdr:cNvSpPr txBox="1">
          <a:spLocks noChangeArrowheads="1"/>
        </xdr:cNvSpPr>
      </xdr:nvSpPr>
      <xdr:spPr bwMode="auto">
        <a:xfrm>
          <a:off x="25717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50</xdr:row>
      <xdr:rowOff>120650</xdr:rowOff>
    </xdr:from>
    <xdr:to>
      <xdr:col>7</xdr:col>
      <xdr:colOff>520700</xdr:colOff>
      <xdr:row>64</xdr:row>
      <xdr:rowOff>6350</xdr:rowOff>
    </xdr:to>
    <xdr:sp macro="" textlink="">
      <xdr:nvSpPr>
        <xdr:cNvPr id="508239" name="扶助費グラフ枠">
          <a:extLst>
            <a:ext uri="{FF2B5EF4-FFF2-40B4-BE49-F238E27FC236}">
              <a16:creationId xmlns:a16="http://schemas.microsoft.com/office/drawing/2014/main" id="{8CDED8CE-701A-469F-8523-A2D52B2E0A6B}"/>
            </a:ext>
          </a:extLst>
        </xdr:cNvPr>
        <xdr:cNvSpPr>
          <a:spLocks noChangeArrowheads="1"/>
        </xdr:cNvSpPr>
      </xdr:nvSpPr>
      <xdr:spPr bwMode="auto">
        <a:xfrm>
          <a:off x="698500" y="8375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54</xdr:row>
      <xdr:rowOff>63500</xdr:rowOff>
    </xdr:from>
    <xdr:to>
      <xdr:col>7</xdr:col>
      <xdr:colOff>19050</xdr:colOff>
      <xdr:row>62</xdr:row>
      <xdr:rowOff>6350</xdr:rowOff>
    </xdr:to>
    <xdr:sp macro="" textlink="">
      <xdr:nvSpPr>
        <xdr:cNvPr id="508240" name="Line 183">
          <a:extLst>
            <a:ext uri="{FF2B5EF4-FFF2-40B4-BE49-F238E27FC236}">
              <a16:creationId xmlns:a16="http://schemas.microsoft.com/office/drawing/2014/main" id="{DC1E810E-B3B0-4DC1-AA7C-45F21A536B8C}"/>
            </a:ext>
          </a:extLst>
        </xdr:cNvPr>
        <xdr:cNvSpPr>
          <a:spLocks noChangeShapeType="1"/>
        </xdr:cNvSpPr>
      </xdr:nvSpPr>
      <xdr:spPr bwMode="auto">
        <a:xfrm flipV="1">
          <a:off x="4425950" y="8978900"/>
          <a:ext cx="0" cy="1263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62</xdr:row>
      <xdr:rowOff>3175</xdr:rowOff>
    </xdr:from>
    <xdr:to>
      <xdr:col>8</xdr:col>
      <xdr:colOff>161925</xdr:colOff>
      <xdr:row>63</xdr:row>
      <xdr:rowOff>41275</xdr:rowOff>
    </xdr:to>
    <xdr:sp macro="" textlink="">
      <xdr:nvSpPr>
        <xdr:cNvPr id="11448" name="扶助費最小値テキスト">
          <a:extLst>
            <a:ext uri="{FF2B5EF4-FFF2-40B4-BE49-F238E27FC236}">
              <a16:creationId xmlns:a16="http://schemas.microsoft.com/office/drawing/2014/main" id="{182765B4-A5C9-49E1-B44E-A9704E6ADB12}"/>
            </a:ext>
          </a:extLst>
        </xdr:cNvPr>
        <xdr:cNvSpPr txBox="1">
          <a:spLocks noChangeArrowheads="1"/>
        </xdr:cNvSpPr>
      </xdr:nvSpPr>
      <xdr:spPr bwMode="auto">
        <a:xfrm>
          <a:off x="4914900" y="10639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10.2</a:t>
          </a:r>
        </a:p>
      </xdr:txBody>
    </xdr:sp>
    <xdr:clientData/>
  </xdr:twoCellAnchor>
  <xdr:twoCellAnchor>
    <xdr:from>
      <xdr:col>6</xdr:col>
      <xdr:colOff>558800</xdr:colOff>
      <xdr:row>62</xdr:row>
      <xdr:rowOff>6350</xdr:rowOff>
    </xdr:from>
    <xdr:to>
      <xdr:col>7</xdr:col>
      <xdr:colOff>95250</xdr:colOff>
      <xdr:row>62</xdr:row>
      <xdr:rowOff>6350</xdr:rowOff>
    </xdr:to>
    <xdr:sp macro="" textlink="">
      <xdr:nvSpPr>
        <xdr:cNvPr id="508242" name="Line 185">
          <a:extLst>
            <a:ext uri="{FF2B5EF4-FFF2-40B4-BE49-F238E27FC236}">
              <a16:creationId xmlns:a16="http://schemas.microsoft.com/office/drawing/2014/main" id="{0BCDB525-1193-44BC-B45F-E83686AC08C3}"/>
            </a:ext>
          </a:extLst>
        </xdr:cNvPr>
        <xdr:cNvSpPr>
          <a:spLocks noChangeShapeType="1"/>
        </xdr:cNvSpPr>
      </xdr:nvSpPr>
      <xdr:spPr bwMode="auto">
        <a:xfrm>
          <a:off x="4337050" y="102425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53</xdr:row>
      <xdr:rowOff>3175</xdr:rowOff>
    </xdr:from>
    <xdr:to>
      <xdr:col>8</xdr:col>
      <xdr:colOff>161925</xdr:colOff>
      <xdr:row>54</xdr:row>
      <xdr:rowOff>41275</xdr:rowOff>
    </xdr:to>
    <xdr:sp macro="" textlink="">
      <xdr:nvSpPr>
        <xdr:cNvPr id="11450" name="扶助費最大値テキスト">
          <a:extLst>
            <a:ext uri="{FF2B5EF4-FFF2-40B4-BE49-F238E27FC236}">
              <a16:creationId xmlns:a16="http://schemas.microsoft.com/office/drawing/2014/main" id="{B670F2A1-3F6D-4C33-A8E6-420F0E1355C9}"/>
            </a:ext>
          </a:extLst>
        </xdr:cNvPr>
        <xdr:cNvSpPr txBox="1">
          <a:spLocks noChangeArrowheads="1"/>
        </xdr:cNvSpPr>
      </xdr:nvSpPr>
      <xdr:spPr bwMode="auto">
        <a:xfrm>
          <a:off x="4914900" y="909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3.3</a:t>
          </a:r>
        </a:p>
      </xdr:txBody>
    </xdr:sp>
    <xdr:clientData/>
  </xdr:twoCellAnchor>
  <xdr:twoCellAnchor>
    <xdr:from>
      <xdr:col>6</xdr:col>
      <xdr:colOff>558800</xdr:colOff>
      <xdr:row>54</xdr:row>
      <xdr:rowOff>63500</xdr:rowOff>
    </xdr:from>
    <xdr:to>
      <xdr:col>7</xdr:col>
      <xdr:colOff>95250</xdr:colOff>
      <xdr:row>54</xdr:row>
      <xdr:rowOff>63500</xdr:rowOff>
    </xdr:to>
    <xdr:sp macro="" textlink="">
      <xdr:nvSpPr>
        <xdr:cNvPr id="508244" name="Line 187">
          <a:extLst>
            <a:ext uri="{FF2B5EF4-FFF2-40B4-BE49-F238E27FC236}">
              <a16:creationId xmlns:a16="http://schemas.microsoft.com/office/drawing/2014/main" id="{8B01A14C-511B-46BB-8E9D-B94CDD61FB47}"/>
            </a:ext>
          </a:extLst>
        </xdr:cNvPr>
        <xdr:cNvSpPr>
          <a:spLocks noChangeShapeType="1"/>
        </xdr:cNvSpPr>
      </xdr:nvSpPr>
      <xdr:spPr bwMode="auto">
        <a:xfrm>
          <a:off x="4337050" y="89789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55</xdr:row>
      <xdr:rowOff>139700</xdr:rowOff>
    </xdr:from>
    <xdr:to>
      <xdr:col>7</xdr:col>
      <xdr:colOff>19050</xdr:colOff>
      <xdr:row>56</xdr:row>
      <xdr:rowOff>6350</xdr:rowOff>
    </xdr:to>
    <xdr:sp macro="" textlink="">
      <xdr:nvSpPr>
        <xdr:cNvPr id="508245" name="Line 188">
          <a:extLst>
            <a:ext uri="{FF2B5EF4-FFF2-40B4-BE49-F238E27FC236}">
              <a16:creationId xmlns:a16="http://schemas.microsoft.com/office/drawing/2014/main" id="{C84259B8-2E19-40CE-9DF1-BFE0D846B4AF}"/>
            </a:ext>
          </a:extLst>
        </xdr:cNvPr>
        <xdr:cNvSpPr>
          <a:spLocks noChangeShapeType="1"/>
        </xdr:cNvSpPr>
      </xdr:nvSpPr>
      <xdr:spPr bwMode="auto">
        <a:xfrm>
          <a:off x="3657600" y="922020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58</xdr:row>
      <xdr:rowOff>19050</xdr:rowOff>
    </xdr:from>
    <xdr:to>
      <xdr:col>8</xdr:col>
      <xdr:colOff>161925</xdr:colOff>
      <xdr:row>59</xdr:row>
      <xdr:rowOff>57150</xdr:rowOff>
    </xdr:to>
    <xdr:sp macro="" textlink="">
      <xdr:nvSpPr>
        <xdr:cNvPr id="11453" name="扶助費平均値テキスト">
          <a:extLst>
            <a:ext uri="{FF2B5EF4-FFF2-40B4-BE49-F238E27FC236}">
              <a16:creationId xmlns:a16="http://schemas.microsoft.com/office/drawing/2014/main" id="{A38929C7-FFDE-4A3D-9B52-E940415917DC}"/>
            </a:ext>
          </a:extLst>
        </xdr:cNvPr>
        <xdr:cNvSpPr txBox="1">
          <a:spLocks noChangeArrowheads="1"/>
        </xdr:cNvSpPr>
      </xdr:nvSpPr>
      <xdr:spPr bwMode="auto">
        <a:xfrm>
          <a:off x="4914900" y="9963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6.9</a:t>
          </a:r>
        </a:p>
      </xdr:txBody>
    </xdr:sp>
    <xdr:clientData/>
  </xdr:twoCellAnchor>
  <xdr:twoCellAnchor>
    <xdr:from>
      <xdr:col>6</xdr:col>
      <xdr:colOff>590550</xdr:colOff>
      <xdr:row>58</xdr:row>
      <xdr:rowOff>19050</xdr:rowOff>
    </xdr:from>
    <xdr:to>
      <xdr:col>7</xdr:col>
      <xdr:colOff>63500</xdr:colOff>
      <xdr:row>58</xdr:row>
      <xdr:rowOff>120650</xdr:rowOff>
    </xdr:to>
    <xdr:sp macro="" textlink="">
      <xdr:nvSpPr>
        <xdr:cNvPr id="508247" name="AutoShape 190">
          <a:extLst>
            <a:ext uri="{FF2B5EF4-FFF2-40B4-BE49-F238E27FC236}">
              <a16:creationId xmlns:a16="http://schemas.microsoft.com/office/drawing/2014/main" id="{BE258A9F-A6EA-481F-8996-A561EC2C4C20}"/>
            </a:ext>
          </a:extLst>
        </xdr:cNvPr>
        <xdr:cNvSpPr>
          <a:spLocks noChangeArrowheads="1"/>
        </xdr:cNvSpPr>
      </xdr:nvSpPr>
      <xdr:spPr bwMode="auto">
        <a:xfrm>
          <a:off x="4368800" y="95948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54</xdr:row>
      <xdr:rowOff>139700</xdr:rowOff>
    </xdr:from>
    <xdr:to>
      <xdr:col>5</xdr:col>
      <xdr:colOff>508000</xdr:colOff>
      <xdr:row>55</xdr:row>
      <xdr:rowOff>139700</xdr:rowOff>
    </xdr:to>
    <xdr:sp macro="" textlink="">
      <xdr:nvSpPr>
        <xdr:cNvPr id="508248" name="Line 191">
          <a:extLst>
            <a:ext uri="{FF2B5EF4-FFF2-40B4-BE49-F238E27FC236}">
              <a16:creationId xmlns:a16="http://schemas.microsoft.com/office/drawing/2014/main" id="{155FEE8B-E87C-4BDF-A5F4-AABA92D91FAF}"/>
            </a:ext>
          </a:extLst>
        </xdr:cNvPr>
        <xdr:cNvSpPr>
          <a:spLocks noChangeShapeType="1"/>
        </xdr:cNvSpPr>
      </xdr:nvSpPr>
      <xdr:spPr bwMode="auto">
        <a:xfrm>
          <a:off x="2838450" y="9055100"/>
          <a:ext cx="81915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57</xdr:row>
      <xdr:rowOff>107950</xdr:rowOff>
    </xdr:from>
    <xdr:to>
      <xdr:col>5</xdr:col>
      <xdr:colOff>552450</xdr:colOff>
      <xdr:row>58</xdr:row>
      <xdr:rowOff>44450</xdr:rowOff>
    </xdr:to>
    <xdr:sp macro="" textlink="">
      <xdr:nvSpPr>
        <xdr:cNvPr id="508249" name="AutoShape 192">
          <a:extLst>
            <a:ext uri="{FF2B5EF4-FFF2-40B4-BE49-F238E27FC236}">
              <a16:creationId xmlns:a16="http://schemas.microsoft.com/office/drawing/2014/main" id="{E0A5416B-EE47-4444-8475-74431608B137}"/>
            </a:ext>
          </a:extLst>
        </xdr:cNvPr>
        <xdr:cNvSpPr>
          <a:spLocks noChangeArrowheads="1"/>
        </xdr:cNvSpPr>
      </xdr:nvSpPr>
      <xdr:spPr bwMode="auto">
        <a:xfrm>
          <a:off x="3606800" y="9518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58</xdr:row>
      <xdr:rowOff>57150</xdr:rowOff>
    </xdr:from>
    <xdr:to>
      <xdr:col>6</xdr:col>
      <xdr:colOff>200055</xdr:colOff>
      <xdr:row>59</xdr:row>
      <xdr:rowOff>88900</xdr:rowOff>
    </xdr:to>
    <xdr:sp macro="" textlink="">
      <xdr:nvSpPr>
        <xdr:cNvPr id="11457" name="Text Box 193">
          <a:extLst>
            <a:ext uri="{FF2B5EF4-FFF2-40B4-BE49-F238E27FC236}">
              <a16:creationId xmlns:a16="http://schemas.microsoft.com/office/drawing/2014/main" id="{BF17FE3E-1E6F-4A07-B2FC-60FF6D50E2DE}"/>
            </a:ext>
          </a:extLst>
        </xdr:cNvPr>
        <xdr:cNvSpPr txBox="1">
          <a:spLocks noChangeArrowheads="1"/>
        </xdr:cNvSpPr>
      </xdr:nvSpPr>
      <xdr:spPr bwMode="auto">
        <a:xfrm>
          <a:off x="3609975" y="100012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6.5</a:t>
          </a:r>
        </a:p>
      </xdr:txBody>
    </xdr:sp>
    <xdr:clientData/>
  </xdr:twoCellAnchor>
  <xdr:twoCellAnchor>
    <xdr:from>
      <xdr:col>3</xdr:col>
      <xdr:colOff>133350</xdr:colOff>
      <xdr:row>54</xdr:row>
      <xdr:rowOff>120650</xdr:rowOff>
    </xdr:from>
    <xdr:to>
      <xdr:col>4</xdr:col>
      <xdr:colOff>317500</xdr:colOff>
      <xdr:row>54</xdr:row>
      <xdr:rowOff>139700</xdr:rowOff>
    </xdr:to>
    <xdr:sp macro="" textlink="">
      <xdr:nvSpPr>
        <xdr:cNvPr id="508251" name="Line 194">
          <a:extLst>
            <a:ext uri="{FF2B5EF4-FFF2-40B4-BE49-F238E27FC236}">
              <a16:creationId xmlns:a16="http://schemas.microsoft.com/office/drawing/2014/main" id="{02F656D4-BB9A-4371-A03E-73726AA2F637}"/>
            </a:ext>
          </a:extLst>
        </xdr:cNvPr>
        <xdr:cNvSpPr>
          <a:spLocks noChangeShapeType="1"/>
        </xdr:cNvSpPr>
      </xdr:nvSpPr>
      <xdr:spPr bwMode="auto">
        <a:xfrm>
          <a:off x="2025650" y="9036050"/>
          <a:ext cx="8128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57</xdr:row>
      <xdr:rowOff>0</xdr:rowOff>
    </xdr:from>
    <xdr:to>
      <xdr:col>4</xdr:col>
      <xdr:colOff>368300</xdr:colOff>
      <xdr:row>57</xdr:row>
      <xdr:rowOff>101600</xdr:rowOff>
    </xdr:to>
    <xdr:sp macro="" textlink="">
      <xdr:nvSpPr>
        <xdr:cNvPr id="508252" name="AutoShape 195">
          <a:extLst>
            <a:ext uri="{FF2B5EF4-FFF2-40B4-BE49-F238E27FC236}">
              <a16:creationId xmlns:a16="http://schemas.microsoft.com/office/drawing/2014/main" id="{95E6F983-6087-4B26-B80F-3EEDE32DA37F}"/>
            </a:ext>
          </a:extLst>
        </xdr:cNvPr>
        <xdr:cNvSpPr>
          <a:spLocks noChangeArrowheads="1"/>
        </xdr:cNvSpPr>
      </xdr:nvSpPr>
      <xdr:spPr bwMode="auto">
        <a:xfrm>
          <a:off x="2794000" y="9410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57</xdr:row>
      <xdr:rowOff>107950</xdr:rowOff>
    </xdr:from>
    <xdr:to>
      <xdr:col>5</xdr:col>
      <xdr:colOff>38100</xdr:colOff>
      <xdr:row>58</xdr:row>
      <xdr:rowOff>146050</xdr:rowOff>
    </xdr:to>
    <xdr:sp macro="" textlink="">
      <xdr:nvSpPr>
        <xdr:cNvPr id="11460" name="Text Box 196">
          <a:extLst>
            <a:ext uri="{FF2B5EF4-FFF2-40B4-BE49-F238E27FC236}">
              <a16:creationId xmlns:a16="http://schemas.microsoft.com/office/drawing/2014/main" id="{E203473D-C01E-44CC-9355-0A5656EC351F}"/>
            </a:ext>
          </a:extLst>
        </xdr:cNvPr>
        <xdr:cNvSpPr txBox="1">
          <a:spLocks noChangeArrowheads="1"/>
        </xdr:cNvSpPr>
      </xdr:nvSpPr>
      <xdr:spPr bwMode="auto">
        <a:xfrm>
          <a:off x="2714625" y="988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5.9</a:t>
          </a:r>
        </a:p>
      </xdr:txBody>
    </xdr:sp>
    <xdr:clientData/>
  </xdr:twoCellAnchor>
  <xdr:twoCellAnchor>
    <xdr:from>
      <xdr:col>1</xdr:col>
      <xdr:colOff>577850</xdr:colOff>
      <xdr:row>54</xdr:row>
      <xdr:rowOff>6350</xdr:rowOff>
    </xdr:from>
    <xdr:to>
      <xdr:col>3</xdr:col>
      <xdr:colOff>133350</xdr:colOff>
      <xdr:row>54</xdr:row>
      <xdr:rowOff>120650</xdr:rowOff>
    </xdr:to>
    <xdr:sp macro="" textlink="">
      <xdr:nvSpPr>
        <xdr:cNvPr id="508254" name="Line 197">
          <a:extLst>
            <a:ext uri="{FF2B5EF4-FFF2-40B4-BE49-F238E27FC236}">
              <a16:creationId xmlns:a16="http://schemas.microsoft.com/office/drawing/2014/main" id="{374D2962-E188-4FA8-8FD4-C5D1E95852D6}"/>
            </a:ext>
          </a:extLst>
        </xdr:cNvPr>
        <xdr:cNvSpPr>
          <a:spLocks noChangeShapeType="1"/>
        </xdr:cNvSpPr>
      </xdr:nvSpPr>
      <xdr:spPr bwMode="auto">
        <a:xfrm>
          <a:off x="1212850" y="8921750"/>
          <a:ext cx="812800" cy="1143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56</xdr:row>
      <xdr:rowOff>127000</xdr:rowOff>
    </xdr:from>
    <xdr:to>
      <xdr:col>3</xdr:col>
      <xdr:colOff>171450</xdr:colOff>
      <xdr:row>57</xdr:row>
      <xdr:rowOff>63500</xdr:rowOff>
    </xdr:to>
    <xdr:sp macro="" textlink="">
      <xdr:nvSpPr>
        <xdr:cNvPr id="508255" name="AutoShape 198">
          <a:extLst>
            <a:ext uri="{FF2B5EF4-FFF2-40B4-BE49-F238E27FC236}">
              <a16:creationId xmlns:a16="http://schemas.microsoft.com/office/drawing/2014/main" id="{FC806DF0-2B7D-4D76-B57C-568538E5EDB3}"/>
            </a:ext>
          </a:extLst>
        </xdr:cNvPr>
        <xdr:cNvSpPr>
          <a:spLocks noChangeArrowheads="1"/>
        </xdr:cNvSpPr>
      </xdr:nvSpPr>
      <xdr:spPr bwMode="auto">
        <a:xfrm>
          <a:off x="1981200" y="937260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57</xdr:row>
      <xdr:rowOff>76200</xdr:rowOff>
    </xdr:from>
    <xdr:to>
      <xdr:col>3</xdr:col>
      <xdr:colOff>479425</xdr:colOff>
      <xdr:row>58</xdr:row>
      <xdr:rowOff>107950</xdr:rowOff>
    </xdr:to>
    <xdr:sp macro="" textlink="">
      <xdr:nvSpPr>
        <xdr:cNvPr id="11463" name="Text Box 199">
          <a:extLst>
            <a:ext uri="{FF2B5EF4-FFF2-40B4-BE49-F238E27FC236}">
              <a16:creationId xmlns:a16="http://schemas.microsoft.com/office/drawing/2014/main" id="{5DF965CF-E5A3-4F27-AAE0-172DEFD3C4E2}"/>
            </a:ext>
          </a:extLst>
        </xdr:cNvPr>
        <xdr:cNvSpPr txBox="1">
          <a:spLocks noChangeArrowheads="1"/>
        </xdr:cNvSpPr>
      </xdr:nvSpPr>
      <xdr:spPr bwMode="auto">
        <a:xfrm>
          <a:off x="1828800" y="984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5.7</a:t>
          </a:r>
        </a:p>
      </xdr:txBody>
    </xdr:sp>
    <xdr:clientData/>
  </xdr:twoCellAnchor>
  <xdr:twoCellAnchor>
    <xdr:from>
      <xdr:col>1</xdr:col>
      <xdr:colOff>520700</xdr:colOff>
      <xdr:row>56</xdr:row>
      <xdr:rowOff>88900</xdr:rowOff>
    </xdr:from>
    <xdr:to>
      <xdr:col>1</xdr:col>
      <xdr:colOff>622300</xdr:colOff>
      <xdr:row>57</xdr:row>
      <xdr:rowOff>25400</xdr:rowOff>
    </xdr:to>
    <xdr:sp macro="" textlink="">
      <xdr:nvSpPr>
        <xdr:cNvPr id="508257" name="AutoShape 200">
          <a:extLst>
            <a:ext uri="{FF2B5EF4-FFF2-40B4-BE49-F238E27FC236}">
              <a16:creationId xmlns:a16="http://schemas.microsoft.com/office/drawing/2014/main" id="{BB357408-49E6-468E-B587-76F03CD57EE7}"/>
            </a:ext>
          </a:extLst>
        </xdr:cNvPr>
        <xdr:cNvSpPr>
          <a:spLocks noChangeArrowheads="1"/>
        </xdr:cNvSpPr>
      </xdr:nvSpPr>
      <xdr:spPr bwMode="auto">
        <a:xfrm>
          <a:off x="1155700" y="9334500"/>
          <a:ext cx="1016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57</xdr:row>
      <xdr:rowOff>38100</xdr:rowOff>
    </xdr:from>
    <xdr:to>
      <xdr:col>2</xdr:col>
      <xdr:colOff>298450</xdr:colOff>
      <xdr:row>58</xdr:row>
      <xdr:rowOff>76200</xdr:rowOff>
    </xdr:to>
    <xdr:sp macro="" textlink="">
      <xdr:nvSpPr>
        <xdr:cNvPr id="11465" name="Text Box 201">
          <a:extLst>
            <a:ext uri="{FF2B5EF4-FFF2-40B4-BE49-F238E27FC236}">
              <a16:creationId xmlns:a16="http://schemas.microsoft.com/office/drawing/2014/main" id="{205B34C5-0F8E-4366-A7FB-912024565452}"/>
            </a:ext>
          </a:extLst>
        </xdr:cNvPr>
        <xdr:cNvSpPr txBox="1">
          <a:spLocks noChangeArrowheads="1"/>
        </xdr:cNvSpPr>
      </xdr:nvSpPr>
      <xdr:spPr bwMode="auto">
        <a:xfrm>
          <a:off x="94297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5.5</a:t>
          </a:r>
        </a:p>
      </xdr:txBody>
    </xdr:sp>
    <xdr:clientData/>
  </xdr:twoCellAnchor>
  <xdr:twoCellAnchor editAs="oneCell">
    <xdr:from>
      <xdr:col>6</xdr:col>
      <xdr:colOff>539750</xdr:colOff>
      <xdr:row>64</xdr:row>
      <xdr:rowOff>76200</xdr:rowOff>
    </xdr:from>
    <xdr:to>
      <xdr:col>7</xdr:col>
      <xdr:colOff>609600</xdr:colOff>
      <xdr:row>65</xdr:row>
      <xdr:rowOff>107950</xdr:rowOff>
    </xdr:to>
    <xdr:sp macro="" textlink="">
      <xdr:nvSpPr>
        <xdr:cNvPr id="11466" name="Text Box 202">
          <a:extLst>
            <a:ext uri="{FF2B5EF4-FFF2-40B4-BE49-F238E27FC236}">
              <a16:creationId xmlns:a16="http://schemas.microsoft.com/office/drawing/2014/main" id="{E983CB7C-5152-45B6-A904-ECFB753FB348}"/>
            </a:ext>
          </a:extLst>
        </xdr:cNvPr>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64</xdr:row>
      <xdr:rowOff>76200</xdr:rowOff>
    </xdr:from>
    <xdr:to>
      <xdr:col>6</xdr:col>
      <xdr:colOff>469900</xdr:colOff>
      <xdr:row>65</xdr:row>
      <xdr:rowOff>107950</xdr:rowOff>
    </xdr:to>
    <xdr:sp macro="" textlink="">
      <xdr:nvSpPr>
        <xdr:cNvPr id="11467" name="Text Box 203">
          <a:extLst>
            <a:ext uri="{FF2B5EF4-FFF2-40B4-BE49-F238E27FC236}">
              <a16:creationId xmlns:a16="http://schemas.microsoft.com/office/drawing/2014/main" id="{C0555306-8691-4B76-ACFE-A76D1DE87314}"/>
            </a:ext>
          </a:extLst>
        </xdr:cNvPr>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64</xdr:row>
      <xdr:rowOff>76200</xdr:rowOff>
    </xdr:from>
    <xdr:to>
      <xdr:col>5</xdr:col>
      <xdr:colOff>279400</xdr:colOff>
      <xdr:row>65</xdr:row>
      <xdr:rowOff>107950</xdr:rowOff>
    </xdr:to>
    <xdr:sp macro="" textlink="">
      <xdr:nvSpPr>
        <xdr:cNvPr id="11468" name="Text Box 204">
          <a:extLst>
            <a:ext uri="{FF2B5EF4-FFF2-40B4-BE49-F238E27FC236}">
              <a16:creationId xmlns:a16="http://schemas.microsoft.com/office/drawing/2014/main" id="{7480B0D5-F4C4-456F-B0C8-8DF1C1DB90C6}"/>
            </a:ext>
          </a:extLst>
        </xdr:cNvPr>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64</xdr:row>
      <xdr:rowOff>76200</xdr:rowOff>
    </xdr:from>
    <xdr:to>
      <xdr:col>4</xdr:col>
      <xdr:colOff>92075</xdr:colOff>
      <xdr:row>65</xdr:row>
      <xdr:rowOff>107950</xdr:rowOff>
    </xdr:to>
    <xdr:sp macro="" textlink="">
      <xdr:nvSpPr>
        <xdr:cNvPr id="11469" name="Text Box 205">
          <a:extLst>
            <a:ext uri="{FF2B5EF4-FFF2-40B4-BE49-F238E27FC236}">
              <a16:creationId xmlns:a16="http://schemas.microsoft.com/office/drawing/2014/main" id="{98AE9F8A-DB33-4F91-A48F-DE20DA8C19C1}"/>
            </a:ext>
          </a:extLst>
        </xdr:cNvPr>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64</xdr:row>
      <xdr:rowOff>76200</xdr:rowOff>
    </xdr:from>
    <xdr:to>
      <xdr:col>2</xdr:col>
      <xdr:colOff>539750</xdr:colOff>
      <xdr:row>65</xdr:row>
      <xdr:rowOff>107950</xdr:rowOff>
    </xdr:to>
    <xdr:sp macro="" textlink="">
      <xdr:nvSpPr>
        <xdr:cNvPr id="11470" name="Text Box 206">
          <a:extLst>
            <a:ext uri="{FF2B5EF4-FFF2-40B4-BE49-F238E27FC236}">
              <a16:creationId xmlns:a16="http://schemas.microsoft.com/office/drawing/2014/main" id="{3A25393B-1127-4AE8-8990-5A46C984EBCF}"/>
            </a:ext>
          </a:extLst>
        </xdr:cNvPr>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55</xdr:row>
      <xdr:rowOff>127000</xdr:rowOff>
    </xdr:from>
    <xdr:to>
      <xdr:col>7</xdr:col>
      <xdr:colOff>63500</xdr:colOff>
      <xdr:row>56</xdr:row>
      <xdr:rowOff>63500</xdr:rowOff>
    </xdr:to>
    <xdr:sp macro="" textlink="">
      <xdr:nvSpPr>
        <xdr:cNvPr id="508264" name="Oval 207">
          <a:extLst>
            <a:ext uri="{FF2B5EF4-FFF2-40B4-BE49-F238E27FC236}">
              <a16:creationId xmlns:a16="http://schemas.microsoft.com/office/drawing/2014/main" id="{F5B0E377-BF2C-4A0B-861C-2ADB40A55DBA}"/>
            </a:ext>
          </a:extLst>
        </xdr:cNvPr>
        <xdr:cNvSpPr>
          <a:spLocks noChangeArrowheads="1"/>
        </xdr:cNvSpPr>
      </xdr:nvSpPr>
      <xdr:spPr bwMode="auto">
        <a:xfrm>
          <a:off x="4368800" y="92075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55</xdr:row>
      <xdr:rowOff>3175</xdr:rowOff>
    </xdr:from>
    <xdr:to>
      <xdr:col>8</xdr:col>
      <xdr:colOff>161925</xdr:colOff>
      <xdr:row>56</xdr:row>
      <xdr:rowOff>41275</xdr:rowOff>
    </xdr:to>
    <xdr:sp macro="" textlink="">
      <xdr:nvSpPr>
        <xdr:cNvPr id="11472" name="扶助費該当値テキスト">
          <a:extLst>
            <a:ext uri="{FF2B5EF4-FFF2-40B4-BE49-F238E27FC236}">
              <a16:creationId xmlns:a16="http://schemas.microsoft.com/office/drawing/2014/main" id="{06D4F36C-0F40-469D-BE57-ECEA59CE5B9A}"/>
            </a:ext>
          </a:extLst>
        </xdr:cNvPr>
        <xdr:cNvSpPr txBox="1">
          <a:spLocks noChangeArrowheads="1"/>
        </xdr:cNvSpPr>
      </xdr:nvSpPr>
      <xdr:spPr bwMode="auto">
        <a:xfrm>
          <a:off x="4914900"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4.8</a:t>
          </a:r>
        </a:p>
      </xdr:txBody>
    </xdr:sp>
    <xdr:clientData/>
  </xdr:twoCellAnchor>
  <xdr:twoCellAnchor>
    <xdr:from>
      <xdr:col>5</xdr:col>
      <xdr:colOff>457200</xdr:colOff>
      <xdr:row>55</xdr:row>
      <xdr:rowOff>88900</xdr:rowOff>
    </xdr:from>
    <xdr:to>
      <xdr:col>5</xdr:col>
      <xdr:colOff>552450</xdr:colOff>
      <xdr:row>56</xdr:row>
      <xdr:rowOff>25400</xdr:rowOff>
    </xdr:to>
    <xdr:sp macro="" textlink="">
      <xdr:nvSpPr>
        <xdr:cNvPr id="508266" name="Oval 209">
          <a:extLst>
            <a:ext uri="{FF2B5EF4-FFF2-40B4-BE49-F238E27FC236}">
              <a16:creationId xmlns:a16="http://schemas.microsoft.com/office/drawing/2014/main" id="{80B791C0-1C09-4EE5-98DE-E9573C542A3D}"/>
            </a:ext>
          </a:extLst>
        </xdr:cNvPr>
        <xdr:cNvSpPr>
          <a:spLocks noChangeArrowheads="1"/>
        </xdr:cNvSpPr>
      </xdr:nvSpPr>
      <xdr:spPr bwMode="auto">
        <a:xfrm>
          <a:off x="3606800" y="91694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54</xdr:row>
      <xdr:rowOff>60325</xdr:rowOff>
    </xdr:from>
    <xdr:to>
      <xdr:col>6</xdr:col>
      <xdr:colOff>200055</xdr:colOff>
      <xdr:row>55</xdr:row>
      <xdr:rowOff>98425</xdr:rowOff>
    </xdr:to>
    <xdr:sp macro="" textlink="">
      <xdr:nvSpPr>
        <xdr:cNvPr id="11474" name="Text Box 210">
          <a:extLst>
            <a:ext uri="{FF2B5EF4-FFF2-40B4-BE49-F238E27FC236}">
              <a16:creationId xmlns:a16="http://schemas.microsoft.com/office/drawing/2014/main" id="{D934A768-FA7D-4D6A-AD41-ED9A7524858B}"/>
            </a:ext>
          </a:extLst>
        </xdr:cNvPr>
        <xdr:cNvSpPr txBox="1">
          <a:spLocks noChangeArrowheads="1"/>
        </xdr:cNvSpPr>
      </xdr:nvSpPr>
      <xdr:spPr bwMode="auto">
        <a:xfrm>
          <a:off x="3609975" y="93249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4.6</a:t>
          </a:r>
        </a:p>
      </xdr:txBody>
    </xdr:sp>
    <xdr:clientData/>
  </xdr:twoCellAnchor>
  <xdr:twoCellAnchor>
    <xdr:from>
      <xdr:col>4</xdr:col>
      <xdr:colOff>273050</xdr:colOff>
      <xdr:row>54</xdr:row>
      <xdr:rowOff>88900</xdr:rowOff>
    </xdr:from>
    <xdr:to>
      <xdr:col>4</xdr:col>
      <xdr:colOff>368300</xdr:colOff>
      <xdr:row>55</xdr:row>
      <xdr:rowOff>25400</xdr:rowOff>
    </xdr:to>
    <xdr:sp macro="" textlink="">
      <xdr:nvSpPr>
        <xdr:cNvPr id="508268" name="Oval 211">
          <a:extLst>
            <a:ext uri="{FF2B5EF4-FFF2-40B4-BE49-F238E27FC236}">
              <a16:creationId xmlns:a16="http://schemas.microsoft.com/office/drawing/2014/main" id="{5D9E17CB-7EB2-4216-8AAF-4563DDFA41EF}"/>
            </a:ext>
          </a:extLst>
        </xdr:cNvPr>
        <xdr:cNvSpPr>
          <a:spLocks noChangeArrowheads="1"/>
        </xdr:cNvSpPr>
      </xdr:nvSpPr>
      <xdr:spPr bwMode="auto">
        <a:xfrm>
          <a:off x="2794000" y="9004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53</xdr:row>
      <xdr:rowOff>60325</xdr:rowOff>
    </xdr:from>
    <xdr:to>
      <xdr:col>5</xdr:col>
      <xdr:colOff>38100</xdr:colOff>
      <xdr:row>54</xdr:row>
      <xdr:rowOff>98425</xdr:rowOff>
    </xdr:to>
    <xdr:sp macro="" textlink="">
      <xdr:nvSpPr>
        <xdr:cNvPr id="11476" name="Text Box 212">
          <a:extLst>
            <a:ext uri="{FF2B5EF4-FFF2-40B4-BE49-F238E27FC236}">
              <a16:creationId xmlns:a16="http://schemas.microsoft.com/office/drawing/2014/main" id="{B737BB06-1F61-4ECB-9CF5-8DFE9509C483}"/>
            </a:ext>
          </a:extLst>
        </xdr:cNvPr>
        <xdr:cNvSpPr txBox="1">
          <a:spLocks noChangeArrowheads="1"/>
        </xdr:cNvSpPr>
      </xdr:nvSpPr>
      <xdr:spPr bwMode="auto">
        <a:xfrm>
          <a:off x="2714625" y="915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3.7</a:t>
          </a:r>
        </a:p>
      </xdr:txBody>
    </xdr:sp>
    <xdr:clientData/>
  </xdr:twoCellAnchor>
  <xdr:twoCellAnchor>
    <xdr:from>
      <xdr:col>3</xdr:col>
      <xdr:colOff>88900</xdr:colOff>
      <xdr:row>54</xdr:row>
      <xdr:rowOff>76200</xdr:rowOff>
    </xdr:from>
    <xdr:to>
      <xdr:col>3</xdr:col>
      <xdr:colOff>171450</xdr:colOff>
      <xdr:row>55</xdr:row>
      <xdr:rowOff>6350</xdr:rowOff>
    </xdr:to>
    <xdr:sp macro="" textlink="">
      <xdr:nvSpPr>
        <xdr:cNvPr id="508270" name="Oval 213">
          <a:extLst>
            <a:ext uri="{FF2B5EF4-FFF2-40B4-BE49-F238E27FC236}">
              <a16:creationId xmlns:a16="http://schemas.microsoft.com/office/drawing/2014/main" id="{E03B039A-69A5-4FEE-9D05-2118EC183653}"/>
            </a:ext>
          </a:extLst>
        </xdr:cNvPr>
        <xdr:cNvSpPr>
          <a:spLocks noChangeArrowheads="1"/>
        </xdr:cNvSpPr>
      </xdr:nvSpPr>
      <xdr:spPr bwMode="auto">
        <a:xfrm>
          <a:off x="1981200" y="8991600"/>
          <a:ext cx="82550"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53</xdr:row>
      <xdr:rowOff>41275</xdr:rowOff>
    </xdr:from>
    <xdr:to>
      <xdr:col>3</xdr:col>
      <xdr:colOff>479425</xdr:colOff>
      <xdr:row>54</xdr:row>
      <xdr:rowOff>79375</xdr:rowOff>
    </xdr:to>
    <xdr:sp macro="" textlink="">
      <xdr:nvSpPr>
        <xdr:cNvPr id="11478" name="Text Box 214">
          <a:extLst>
            <a:ext uri="{FF2B5EF4-FFF2-40B4-BE49-F238E27FC236}">
              <a16:creationId xmlns:a16="http://schemas.microsoft.com/office/drawing/2014/main" id="{7E8125A3-1208-49AC-97A7-7FDF39998E67}"/>
            </a:ext>
          </a:extLst>
        </xdr:cNvPr>
        <xdr:cNvSpPr txBox="1">
          <a:spLocks noChangeArrowheads="1"/>
        </xdr:cNvSpPr>
      </xdr:nvSpPr>
      <xdr:spPr bwMode="auto">
        <a:xfrm>
          <a:off x="1828800"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3.6</a:t>
          </a:r>
        </a:p>
      </xdr:txBody>
    </xdr:sp>
    <xdr:clientData/>
  </xdr:twoCellAnchor>
  <xdr:twoCellAnchor>
    <xdr:from>
      <xdr:col>1</xdr:col>
      <xdr:colOff>520700</xdr:colOff>
      <xdr:row>53</xdr:row>
      <xdr:rowOff>127000</xdr:rowOff>
    </xdr:from>
    <xdr:to>
      <xdr:col>1</xdr:col>
      <xdr:colOff>622300</xdr:colOff>
      <xdr:row>54</xdr:row>
      <xdr:rowOff>63500</xdr:rowOff>
    </xdr:to>
    <xdr:sp macro="" textlink="">
      <xdr:nvSpPr>
        <xdr:cNvPr id="508272" name="Oval 215">
          <a:extLst>
            <a:ext uri="{FF2B5EF4-FFF2-40B4-BE49-F238E27FC236}">
              <a16:creationId xmlns:a16="http://schemas.microsoft.com/office/drawing/2014/main" id="{46936B18-8BE4-4E30-BEDD-89E513B202FB}"/>
            </a:ext>
          </a:extLst>
        </xdr:cNvPr>
        <xdr:cNvSpPr>
          <a:spLocks noChangeArrowheads="1"/>
        </xdr:cNvSpPr>
      </xdr:nvSpPr>
      <xdr:spPr bwMode="auto">
        <a:xfrm>
          <a:off x="1155700" y="88773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52</xdr:row>
      <xdr:rowOff>98425</xdr:rowOff>
    </xdr:from>
    <xdr:to>
      <xdr:col>2</xdr:col>
      <xdr:colOff>298450</xdr:colOff>
      <xdr:row>53</xdr:row>
      <xdr:rowOff>136525</xdr:rowOff>
    </xdr:to>
    <xdr:sp macro="" textlink="">
      <xdr:nvSpPr>
        <xdr:cNvPr id="11480" name="Text Box 216">
          <a:extLst>
            <a:ext uri="{FF2B5EF4-FFF2-40B4-BE49-F238E27FC236}">
              <a16:creationId xmlns:a16="http://schemas.microsoft.com/office/drawing/2014/main" id="{EDBC88A2-DF68-4337-A31E-D2C882E54BFD}"/>
            </a:ext>
          </a:extLst>
        </xdr:cNvPr>
        <xdr:cNvSpPr txBox="1">
          <a:spLocks noChangeArrowheads="1"/>
        </xdr:cNvSpPr>
      </xdr:nvSpPr>
      <xdr:spPr bwMode="auto">
        <a:xfrm>
          <a:off x="942975" y="9020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3.0</a:t>
          </a:r>
        </a:p>
      </xdr:txBody>
    </xdr:sp>
    <xdr:clientData/>
  </xdr:twoCellAnchor>
  <xdr:twoCellAnchor>
    <xdr:from>
      <xdr:col>18</xdr:col>
      <xdr:colOff>73025</xdr:colOff>
      <xdr:row>47</xdr:row>
      <xdr:rowOff>60325</xdr:rowOff>
    </xdr:from>
    <xdr:to>
      <xdr:col>24</xdr:col>
      <xdr:colOff>539722</xdr:colOff>
      <xdr:row>49</xdr:row>
      <xdr:rowOff>41275</xdr:rowOff>
    </xdr:to>
    <xdr:sp macro="" textlink="">
      <xdr:nvSpPr>
        <xdr:cNvPr id="11481" name="Rectangle 217">
          <a:extLst>
            <a:ext uri="{FF2B5EF4-FFF2-40B4-BE49-F238E27FC236}">
              <a16:creationId xmlns:a16="http://schemas.microsoft.com/office/drawing/2014/main" id="{D17B914E-11C0-4C08-937B-94663786D484}"/>
            </a:ext>
          </a:extLst>
        </xdr:cNvPr>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549275</xdr:colOff>
      <xdr:row>47</xdr:row>
      <xdr:rowOff>127000</xdr:rowOff>
    </xdr:from>
    <xdr:to>
      <xdr:col>27</xdr:col>
      <xdr:colOff>60325</xdr:colOff>
      <xdr:row>49</xdr:row>
      <xdr:rowOff>41275</xdr:rowOff>
    </xdr:to>
    <xdr:sp macro="" textlink="">
      <xdr:nvSpPr>
        <xdr:cNvPr id="11482" name="Rectangle 218">
          <a:extLst>
            <a:ext uri="{FF2B5EF4-FFF2-40B4-BE49-F238E27FC236}">
              <a16:creationId xmlns:a16="http://schemas.microsoft.com/office/drawing/2014/main" id="{9CDD1E84-3872-4E55-B540-220AA575925D}"/>
            </a:ext>
          </a:extLst>
        </xdr:cNvPr>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48</xdr:row>
      <xdr:rowOff>146050</xdr:rowOff>
    </xdr:from>
    <xdr:to>
      <xdr:col>27</xdr:col>
      <xdr:colOff>60325</xdr:colOff>
      <xdr:row>50</xdr:row>
      <xdr:rowOff>60325</xdr:rowOff>
    </xdr:to>
    <xdr:sp macro="" textlink="">
      <xdr:nvSpPr>
        <xdr:cNvPr id="11483" name="Rectangle 219">
          <a:extLst>
            <a:ext uri="{FF2B5EF4-FFF2-40B4-BE49-F238E27FC236}">
              <a16:creationId xmlns:a16="http://schemas.microsoft.com/office/drawing/2014/main" id="{FD7EB943-B7B7-465E-BBFB-3C99088609A0}"/>
            </a:ext>
          </a:extLst>
        </xdr:cNvPr>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12/23</a:t>
          </a:r>
        </a:p>
      </xdr:txBody>
    </xdr:sp>
    <xdr:clientData/>
  </xdr:twoCellAnchor>
  <xdr:twoCellAnchor>
    <xdr:from>
      <xdr:col>27</xdr:col>
      <xdr:colOff>212725</xdr:colOff>
      <xdr:row>47</xdr:row>
      <xdr:rowOff>127000</xdr:rowOff>
    </xdr:from>
    <xdr:to>
      <xdr:col>29</xdr:col>
      <xdr:colOff>231775</xdr:colOff>
      <xdr:row>49</xdr:row>
      <xdr:rowOff>41275</xdr:rowOff>
    </xdr:to>
    <xdr:sp macro="" textlink="">
      <xdr:nvSpPr>
        <xdr:cNvPr id="11484" name="Rectangle 220">
          <a:extLst>
            <a:ext uri="{FF2B5EF4-FFF2-40B4-BE49-F238E27FC236}">
              <a16:creationId xmlns:a16="http://schemas.microsoft.com/office/drawing/2014/main" id="{2EE20DF9-AA9A-46EB-AE0A-28E77075699E}"/>
            </a:ext>
          </a:extLst>
        </xdr:cNvPr>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48</xdr:row>
      <xdr:rowOff>146050</xdr:rowOff>
    </xdr:from>
    <xdr:to>
      <xdr:col>29</xdr:col>
      <xdr:colOff>231775</xdr:colOff>
      <xdr:row>50</xdr:row>
      <xdr:rowOff>60325</xdr:rowOff>
    </xdr:to>
    <xdr:sp macro="" textlink="">
      <xdr:nvSpPr>
        <xdr:cNvPr id="11485" name="Rectangle 221">
          <a:extLst>
            <a:ext uri="{FF2B5EF4-FFF2-40B4-BE49-F238E27FC236}">
              <a16:creationId xmlns:a16="http://schemas.microsoft.com/office/drawing/2014/main" id="{596C5BF6-66E6-443C-8A98-D0DBF257A667}"/>
            </a:ext>
          </a:extLst>
        </xdr:cNvPr>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12.5</a:t>
          </a:r>
        </a:p>
      </xdr:txBody>
    </xdr:sp>
    <xdr:clientData/>
  </xdr:twoCellAnchor>
  <xdr:twoCellAnchor>
    <xdr:from>
      <xdr:col>29</xdr:col>
      <xdr:colOff>438150</xdr:colOff>
      <xdr:row>47</xdr:row>
      <xdr:rowOff>127000</xdr:rowOff>
    </xdr:from>
    <xdr:to>
      <xdr:col>31</xdr:col>
      <xdr:colOff>577850</xdr:colOff>
      <xdr:row>49</xdr:row>
      <xdr:rowOff>41275</xdr:rowOff>
    </xdr:to>
    <xdr:sp macro="" textlink="">
      <xdr:nvSpPr>
        <xdr:cNvPr id="11486" name="Rectangle 222">
          <a:extLst>
            <a:ext uri="{FF2B5EF4-FFF2-40B4-BE49-F238E27FC236}">
              <a16:creationId xmlns:a16="http://schemas.microsoft.com/office/drawing/2014/main" id="{30F0FC93-5A16-404C-9377-D8FAC4EDD97C}"/>
            </a:ext>
          </a:extLst>
        </xdr:cNvPr>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29</xdr:col>
      <xdr:colOff>438150</xdr:colOff>
      <xdr:row>48</xdr:row>
      <xdr:rowOff>146050</xdr:rowOff>
    </xdr:from>
    <xdr:to>
      <xdr:col>31</xdr:col>
      <xdr:colOff>577850</xdr:colOff>
      <xdr:row>50</xdr:row>
      <xdr:rowOff>60325</xdr:rowOff>
    </xdr:to>
    <xdr:sp macro="" textlink="">
      <xdr:nvSpPr>
        <xdr:cNvPr id="11487" name="Rectangle 223">
          <a:extLst>
            <a:ext uri="{FF2B5EF4-FFF2-40B4-BE49-F238E27FC236}">
              <a16:creationId xmlns:a16="http://schemas.microsoft.com/office/drawing/2014/main" id="{93027152-5C11-42EB-B51D-6311D46132D2}"/>
            </a:ext>
          </a:extLst>
        </xdr:cNvPr>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11.8</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508281" name="Rectangle 224">
          <a:extLst>
            <a:ext uri="{FF2B5EF4-FFF2-40B4-BE49-F238E27FC236}">
              <a16:creationId xmlns:a16="http://schemas.microsoft.com/office/drawing/2014/main" id="{789DD909-8D92-4E36-88D5-8EC84D3732CD}"/>
            </a:ext>
          </a:extLst>
        </xdr:cNvPr>
        <xdr:cNvSpPr>
          <a:spLocks noChangeArrowheads="1"/>
        </xdr:cNvSpPr>
      </xdr:nvSpPr>
      <xdr:spPr bwMode="auto">
        <a:xfrm>
          <a:off x="11404600" y="8375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50</xdr:row>
      <xdr:rowOff>120650</xdr:rowOff>
    </xdr:from>
    <xdr:to>
      <xdr:col>33</xdr:col>
      <xdr:colOff>76200</xdr:colOff>
      <xdr:row>64</xdr:row>
      <xdr:rowOff>6350</xdr:rowOff>
    </xdr:to>
    <xdr:sp macro="" textlink="">
      <xdr:nvSpPr>
        <xdr:cNvPr id="508282" name="Rectangle 225">
          <a:extLst>
            <a:ext uri="{FF2B5EF4-FFF2-40B4-BE49-F238E27FC236}">
              <a16:creationId xmlns:a16="http://schemas.microsoft.com/office/drawing/2014/main" id="{81C1A976-F28C-40F4-85BB-75F9BFF340D0}"/>
            </a:ext>
          </a:extLst>
        </xdr:cNvPr>
        <xdr:cNvSpPr>
          <a:spLocks noChangeArrowheads="1"/>
        </xdr:cNvSpPr>
      </xdr:nvSpPr>
      <xdr:spPr bwMode="auto">
        <a:xfrm>
          <a:off x="15944850" y="8375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50</xdr:row>
      <xdr:rowOff>117475</xdr:rowOff>
    </xdr:from>
    <xdr:to>
      <xdr:col>30</xdr:col>
      <xdr:colOff>619125</xdr:colOff>
      <xdr:row>52</xdr:row>
      <xdr:rowOff>38184</xdr:rowOff>
    </xdr:to>
    <xdr:sp macro="" textlink="">
      <xdr:nvSpPr>
        <xdr:cNvPr id="11490" name="Rectangle 226">
          <a:extLst>
            <a:ext uri="{FF2B5EF4-FFF2-40B4-BE49-F238E27FC236}">
              <a16:creationId xmlns:a16="http://schemas.microsoft.com/office/drawing/2014/main" id="{03C13623-FA8D-47C0-8B4B-DDF3BCBFFADE}"/>
            </a:ext>
          </a:extLst>
        </xdr:cNvPr>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301625</xdr:colOff>
      <xdr:row>52</xdr:row>
      <xdr:rowOff>98425</xdr:rowOff>
    </xdr:from>
    <xdr:to>
      <xdr:col>32</xdr:col>
      <xdr:colOff>561975</xdr:colOff>
      <xdr:row>63</xdr:row>
      <xdr:rowOff>117475</xdr:rowOff>
    </xdr:to>
    <xdr:sp macro="" textlink="" fLocksText="0">
      <xdr:nvSpPr>
        <xdr:cNvPr id="11491" name="Text Box 227">
          <a:extLst>
            <a:ext uri="{FF2B5EF4-FFF2-40B4-BE49-F238E27FC236}">
              <a16:creationId xmlns:a16="http://schemas.microsoft.com/office/drawing/2014/main" id="{2E2BA5F0-1FA2-402C-A1F7-A6C30A0D0223}"/>
            </a:ext>
          </a:extLst>
        </xdr:cNvPr>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全国の類似団体と比較してほぼ同比率となっているが、年々上昇傾向にある。これは、繰出金の増加が主な原因である。特に介護保険事業会計の経常的な繰出金が増加傾向になっていることが挙げられる。</a:t>
          </a:r>
        </a:p>
        <a:p>
          <a:pPr algn="l" rtl="0">
            <a:lnSpc>
              <a:spcPts val="1400"/>
            </a:lnSpc>
            <a:defRPr sz="1000"/>
          </a:pPr>
          <a:r>
            <a:rPr lang="ja-JP" altLang="en-US" sz="1300" b="0" i="0" u="none" strike="noStrike" baseline="0">
              <a:solidFill>
                <a:srgbClr val="000000"/>
              </a:solidFill>
              <a:latin typeface="ＭＳ Ｐゴシック"/>
              <a:ea typeface="+mn-ea"/>
            </a:rPr>
            <a:t>　今後においては、介護予防事業の推進を図り、介護給付費の抑制に努める。</a:t>
          </a:r>
        </a:p>
      </xdr:txBody>
    </xdr:sp>
    <xdr:clientData/>
  </xdr:twoCellAnchor>
  <xdr:oneCellAnchor>
    <xdr:from>
      <xdr:col>18</xdr:col>
      <xdr:colOff>73025</xdr:colOff>
      <xdr:row>49</xdr:row>
      <xdr:rowOff>136525</xdr:rowOff>
    </xdr:from>
    <xdr:ext cx="132344" cy="151836"/>
    <xdr:sp macro="" textlink="">
      <xdr:nvSpPr>
        <xdr:cNvPr id="11492" name="Text Box 228">
          <a:extLst>
            <a:ext uri="{FF2B5EF4-FFF2-40B4-BE49-F238E27FC236}">
              <a16:creationId xmlns:a16="http://schemas.microsoft.com/office/drawing/2014/main" id="{2DE83D0A-89ED-4440-93F6-37CAE41ECE22}"/>
            </a:ext>
          </a:extLst>
        </xdr:cNvPr>
        <xdr:cNvSpPr txBox="1">
          <a:spLocks noChangeArrowheads="1"/>
        </xdr:cNvSpPr>
      </xdr:nvSpPr>
      <xdr:spPr bwMode="auto">
        <a:xfrm>
          <a:off x="11401425" y="8226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6350</xdr:rowOff>
    </xdr:from>
    <xdr:to>
      <xdr:col>24</xdr:col>
      <xdr:colOff>539750</xdr:colOff>
      <xdr:row>64</xdr:row>
      <xdr:rowOff>6350</xdr:rowOff>
    </xdr:to>
    <xdr:sp macro="" textlink="">
      <xdr:nvSpPr>
        <xdr:cNvPr id="508286" name="Line 229">
          <a:extLst>
            <a:ext uri="{FF2B5EF4-FFF2-40B4-BE49-F238E27FC236}">
              <a16:creationId xmlns:a16="http://schemas.microsoft.com/office/drawing/2014/main" id="{01E94662-8EFE-43EE-8BD4-C2992B13AAB3}"/>
            </a:ext>
          </a:extLst>
        </xdr:cNvPr>
        <xdr:cNvSpPr>
          <a:spLocks noChangeShapeType="1"/>
        </xdr:cNvSpPr>
      </xdr:nvSpPr>
      <xdr:spPr bwMode="auto">
        <a:xfrm>
          <a:off x="11404600" y="10572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63</xdr:row>
      <xdr:rowOff>60325</xdr:rowOff>
    </xdr:from>
    <xdr:to>
      <xdr:col>18</xdr:col>
      <xdr:colOff>69986</xdr:colOff>
      <xdr:row>64</xdr:row>
      <xdr:rowOff>98425</xdr:rowOff>
    </xdr:to>
    <xdr:sp macro="" textlink="">
      <xdr:nvSpPr>
        <xdr:cNvPr id="11494" name="Text Box 230">
          <a:extLst>
            <a:ext uri="{FF2B5EF4-FFF2-40B4-BE49-F238E27FC236}">
              <a16:creationId xmlns:a16="http://schemas.microsoft.com/office/drawing/2014/main" id="{C6A1261C-821D-471E-A5BA-51305B24B774}"/>
            </a:ext>
          </a:extLst>
        </xdr:cNvPr>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62</xdr:row>
      <xdr:rowOff>25400</xdr:rowOff>
    </xdr:from>
    <xdr:to>
      <xdr:col>24</xdr:col>
      <xdr:colOff>539750</xdr:colOff>
      <xdr:row>62</xdr:row>
      <xdr:rowOff>25400</xdr:rowOff>
    </xdr:to>
    <xdr:sp macro="" textlink="">
      <xdr:nvSpPr>
        <xdr:cNvPr id="508288" name="Line 231">
          <a:extLst>
            <a:ext uri="{FF2B5EF4-FFF2-40B4-BE49-F238E27FC236}">
              <a16:creationId xmlns:a16="http://schemas.microsoft.com/office/drawing/2014/main" id="{BDA0801E-3F63-4412-B3B5-C577843A95EC}"/>
            </a:ext>
          </a:extLst>
        </xdr:cNvPr>
        <xdr:cNvSpPr>
          <a:spLocks noChangeShapeType="1"/>
        </xdr:cNvSpPr>
      </xdr:nvSpPr>
      <xdr:spPr bwMode="auto">
        <a:xfrm>
          <a:off x="11404600" y="10261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61</xdr:row>
      <xdr:rowOff>79375</xdr:rowOff>
    </xdr:from>
    <xdr:to>
      <xdr:col>18</xdr:col>
      <xdr:colOff>69986</xdr:colOff>
      <xdr:row>62</xdr:row>
      <xdr:rowOff>117475</xdr:rowOff>
    </xdr:to>
    <xdr:sp macro="" textlink="">
      <xdr:nvSpPr>
        <xdr:cNvPr id="11496" name="Text Box 232">
          <a:extLst>
            <a:ext uri="{FF2B5EF4-FFF2-40B4-BE49-F238E27FC236}">
              <a16:creationId xmlns:a16="http://schemas.microsoft.com/office/drawing/2014/main" id="{009A6F2A-7597-4762-ABD4-45A892665E8A}"/>
            </a:ext>
          </a:extLst>
        </xdr:cNvPr>
        <xdr:cNvSpPr txBox="1">
          <a:spLocks noChangeArrowheads="1"/>
        </xdr:cNvSpPr>
      </xdr:nvSpPr>
      <xdr:spPr bwMode="auto">
        <a:xfrm>
          <a:off x="1193482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21.0</a:t>
          </a:r>
        </a:p>
      </xdr:txBody>
    </xdr:sp>
    <xdr:clientData/>
  </xdr:twoCellAnchor>
  <xdr:twoCellAnchor>
    <xdr:from>
      <xdr:col>18</xdr:col>
      <xdr:colOff>76200</xdr:colOff>
      <xdr:row>60</xdr:row>
      <xdr:rowOff>44450</xdr:rowOff>
    </xdr:from>
    <xdr:to>
      <xdr:col>24</xdr:col>
      <xdr:colOff>539750</xdr:colOff>
      <xdr:row>60</xdr:row>
      <xdr:rowOff>44450</xdr:rowOff>
    </xdr:to>
    <xdr:sp macro="" textlink="">
      <xdr:nvSpPr>
        <xdr:cNvPr id="508290" name="Line 233">
          <a:extLst>
            <a:ext uri="{FF2B5EF4-FFF2-40B4-BE49-F238E27FC236}">
              <a16:creationId xmlns:a16="http://schemas.microsoft.com/office/drawing/2014/main" id="{DE9340EE-6FD3-4A8E-BCF5-5B18447AA8E7}"/>
            </a:ext>
          </a:extLst>
        </xdr:cNvPr>
        <xdr:cNvSpPr>
          <a:spLocks noChangeShapeType="1"/>
        </xdr:cNvSpPr>
      </xdr:nvSpPr>
      <xdr:spPr bwMode="auto">
        <a:xfrm>
          <a:off x="11404600" y="9950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59</xdr:row>
      <xdr:rowOff>98425</xdr:rowOff>
    </xdr:from>
    <xdr:to>
      <xdr:col>18</xdr:col>
      <xdr:colOff>69986</xdr:colOff>
      <xdr:row>60</xdr:row>
      <xdr:rowOff>136525</xdr:rowOff>
    </xdr:to>
    <xdr:sp macro="" textlink="">
      <xdr:nvSpPr>
        <xdr:cNvPr id="11498" name="Text Box 234">
          <a:extLst>
            <a:ext uri="{FF2B5EF4-FFF2-40B4-BE49-F238E27FC236}">
              <a16:creationId xmlns:a16="http://schemas.microsoft.com/office/drawing/2014/main" id="{B483BE30-29D9-442A-9783-D02E035EE7D1}"/>
            </a:ext>
          </a:extLst>
        </xdr:cNvPr>
        <xdr:cNvSpPr txBox="1">
          <a:spLocks noChangeArrowheads="1"/>
        </xdr:cNvSpPr>
      </xdr:nvSpPr>
      <xdr:spPr bwMode="auto">
        <a:xfrm>
          <a:off x="1193482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58</xdr:row>
      <xdr:rowOff>57150</xdr:rowOff>
    </xdr:from>
    <xdr:to>
      <xdr:col>24</xdr:col>
      <xdr:colOff>539750</xdr:colOff>
      <xdr:row>58</xdr:row>
      <xdr:rowOff>57150</xdr:rowOff>
    </xdr:to>
    <xdr:sp macro="" textlink="">
      <xdr:nvSpPr>
        <xdr:cNvPr id="508292" name="Line 235">
          <a:extLst>
            <a:ext uri="{FF2B5EF4-FFF2-40B4-BE49-F238E27FC236}">
              <a16:creationId xmlns:a16="http://schemas.microsoft.com/office/drawing/2014/main" id="{15CDC33A-EC4A-44D6-BB3F-883B5106FCA7}"/>
            </a:ext>
          </a:extLst>
        </xdr:cNvPr>
        <xdr:cNvSpPr>
          <a:spLocks noChangeShapeType="1"/>
        </xdr:cNvSpPr>
      </xdr:nvSpPr>
      <xdr:spPr bwMode="auto">
        <a:xfrm>
          <a:off x="11404600" y="9632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57</xdr:row>
      <xdr:rowOff>107950</xdr:rowOff>
    </xdr:from>
    <xdr:to>
      <xdr:col>18</xdr:col>
      <xdr:colOff>69986</xdr:colOff>
      <xdr:row>58</xdr:row>
      <xdr:rowOff>146050</xdr:rowOff>
    </xdr:to>
    <xdr:sp macro="" textlink="">
      <xdr:nvSpPr>
        <xdr:cNvPr id="11500" name="Text Box 236">
          <a:extLst>
            <a:ext uri="{FF2B5EF4-FFF2-40B4-BE49-F238E27FC236}">
              <a16:creationId xmlns:a16="http://schemas.microsoft.com/office/drawing/2014/main" id="{F2FE1A47-EFD9-488D-B000-8A7E532ECE97}"/>
            </a:ext>
          </a:extLst>
        </xdr:cNvPr>
        <xdr:cNvSpPr txBox="1">
          <a:spLocks noChangeArrowheads="1"/>
        </xdr:cNvSpPr>
      </xdr:nvSpPr>
      <xdr:spPr bwMode="auto">
        <a:xfrm>
          <a:off x="1193482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18</xdr:col>
      <xdr:colOff>76200</xdr:colOff>
      <xdr:row>56</xdr:row>
      <xdr:rowOff>76200</xdr:rowOff>
    </xdr:from>
    <xdr:to>
      <xdr:col>24</xdr:col>
      <xdr:colOff>539750</xdr:colOff>
      <xdr:row>56</xdr:row>
      <xdr:rowOff>76200</xdr:rowOff>
    </xdr:to>
    <xdr:sp macro="" textlink="">
      <xdr:nvSpPr>
        <xdr:cNvPr id="508294" name="Line 237">
          <a:extLst>
            <a:ext uri="{FF2B5EF4-FFF2-40B4-BE49-F238E27FC236}">
              <a16:creationId xmlns:a16="http://schemas.microsoft.com/office/drawing/2014/main" id="{7674D0EA-0E32-4275-8FCE-0CC6E7F61150}"/>
            </a:ext>
          </a:extLst>
        </xdr:cNvPr>
        <xdr:cNvSpPr>
          <a:spLocks noChangeShapeType="1"/>
        </xdr:cNvSpPr>
      </xdr:nvSpPr>
      <xdr:spPr bwMode="auto">
        <a:xfrm>
          <a:off x="11404600" y="932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55</xdr:row>
      <xdr:rowOff>127000</xdr:rowOff>
    </xdr:from>
    <xdr:to>
      <xdr:col>18</xdr:col>
      <xdr:colOff>69986</xdr:colOff>
      <xdr:row>57</xdr:row>
      <xdr:rowOff>0</xdr:rowOff>
    </xdr:to>
    <xdr:sp macro="" textlink="">
      <xdr:nvSpPr>
        <xdr:cNvPr id="11502" name="Text Box 238">
          <a:extLst>
            <a:ext uri="{FF2B5EF4-FFF2-40B4-BE49-F238E27FC236}">
              <a16:creationId xmlns:a16="http://schemas.microsoft.com/office/drawing/2014/main" id="{CEF5B2CE-F6AF-4D7C-96B2-2331F1DF7CC3}"/>
            </a:ext>
          </a:extLst>
        </xdr:cNvPr>
        <xdr:cNvSpPr txBox="1">
          <a:spLocks noChangeArrowheads="1"/>
        </xdr:cNvSpPr>
      </xdr:nvSpPr>
      <xdr:spPr bwMode="auto">
        <a:xfrm>
          <a:off x="1193482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a:t>
          </a:r>
        </a:p>
      </xdr:txBody>
    </xdr:sp>
    <xdr:clientData/>
  </xdr:twoCellAnchor>
  <xdr:twoCellAnchor>
    <xdr:from>
      <xdr:col>18</xdr:col>
      <xdr:colOff>76200</xdr:colOff>
      <xdr:row>54</xdr:row>
      <xdr:rowOff>88900</xdr:rowOff>
    </xdr:from>
    <xdr:to>
      <xdr:col>24</xdr:col>
      <xdr:colOff>539750</xdr:colOff>
      <xdr:row>54</xdr:row>
      <xdr:rowOff>88900</xdr:rowOff>
    </xdr:to>
    <xdr:sp macro="" textlink="">
      <xdr:nvSpPr>
        <xdr:cNvPr id="508296" name="Line 239">
          <a:extLst>
            <a:ext uri="{FF2B5EF4-FFF2-40B4-BE49-F238E27FC236}">
              <a16:creationId xmlns:a16="http://schemas.microsoft.com/office/drawing/2014/main" id="{C6A9BAB5-24BF-455A-B1E1-B7D904A73670}"/>
            </a:ext>
          </a:extLst>
        </xdr:cNvPr>
        <xdr:cNvSpPr>
          <a:spLocks noChangeShapeType="1"/>
        </xdr:cNvSpPr>
      </xdr:nvSpPr>
      <xdr:spPr bwMode="auto">
        <a:xfrm>
          <a:off x="11404600" y="90043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53</xdr:row>
      <xdr:rowOff>146050</xdr:rowOff>
    </xdr:from>
    <xdr:to>
      <xdr:col>18</xdr:col>
      <xdr:colOff>69986</xdr:colOff>
      <xdr:row>55</xdr:row>
      <xdr:rowOff>19050</xdr:rowOff>
    </xdr:to>
    <xdr:sp macro="" textlink="">
      <xdr:nvSpPr>
        <xdr:cNvPr id="11504" name="Text Box 240">
          <a:extLst>
            <a:ext uri="{FF2B5EF4-FFF2-40B4-BE49-F238E27FC236}">
              <a16:creationId xmlns:a16="http://schemas.microsoft.com/office/drawing/2014/main" id="{279A7568-26AA-4532-8EF7-1247E435E455}"/>
            </a:ext>
          </a:extLst>
        </xdr:cNvPr>
        <xdr:cNvSpPr txBox="1">
          <a:spLocks noChangeArrowheads="1"/>
        </xdr:cNvSpPr>
      </xdr:nvSpPr>
      <xdr:spPr bwMode="auto">
        <a:xfrm>
          <a:off x="1193482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a:t>
          </a:r>
        </a:p>
      </xdr:txBody>
    </xdr:sp>
    <xdr:clientData/>
  </xdr:twoCellAnchor>
  <xdr:twoCellAnchor>
    <xdr:from>
      <xdr:col>18</xdr:col>
      <xdr:colOff>76200</xdr:colOff>
      <xdr:row>52</xdr:row>
      <xdr:rowOff>107950</xdr:rowOff>
    </xdr:from>
    <xdr:to>
      <xdr:col>24</xdr:col>
      <xdr:colOff>539750</xdr:colOff>
      <xdr:row>52</xdr:row>
      <xdr:rowOff>107950</xdr:rowOff>
    </xdr:to>
    <xdr:sp macro="" textlink="">
      <xdr:nvSpPr>
        <xdr:cNvPr id="508298" name="Line 241">
          <a:extLst>
            <a:ext uri="{FF2B5EF4-FFF2-40B4-BE49-F238E27FC236}">
              <a16:creationId xmlns:a16="http://schemas.microsoft.com/office/drawing/2014/main" id="{0517D132-2DBA-4D85-B098-B17AFB8F36A6}"/>
            </a:ext>
          </a:extLst>
        </xdr:cNvPr>
        <xdr:cNvSpPr>
          <a:spLocks noChangeShapeType="1"/>
        </xdr:cNvSpPr>
      </xdr:nvSpPr>
      <xdr:spPr bwMode="auto">
        <a:xfrm>
          <a:off x="11404600" y="86931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52</xdr:row>
      <xdr:rowOff>0</xdr:rowOff>
    </xdr:from>
    <xdr:to>
      <xdr:col>18</xdr:col>
      <xdr:colOff>69986</xdr:colOff>
      <xdr:row>53</xdr:row>
      <xdr:rowOff>38100</xdr:rowOff>
    </xdr:to>
    <xdr:sp macro="" textlink="">
      <xdr:nvSpPr>
        <xdr:cNvPr id="11506" name="Text Box 242">
          <a:extLst>
            <a:ext uri="{FF2B5EF4-FFF2-40B4-BE49-F238E27FC236}">
              <a16:creationId xmlns:a16="http://schemas.microsoft.com/office/drawing/2014/main" id="{DB403CD3-D9F3-4333-A735-805983D7387A}"/>
            </a:ext>
          </a:extLst>
        </xdr:cNvPr>
        <xdr:cNvSpPr txBox="1">
          <a:spLocks noChangeArrowheads="1"/>
        </xdr:cNvSpPr>
      </xdr:nvSpPr>
      <xdr:spPr bwMode="auto">
        <a:xfrm>
          <a:off x="1193482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50</xdr:row>
      <xdr:rowOff>120650</xdr:rowOff>
    </xdr:from>
    <xdr:to>
      <xdr:col>24</xdr:col>
      <xdr:colOff>539750</xdr:colOff>
      <xdr:row>50</xdr:row>
      <xdr:rowOff>120650</xdr:rowOff>
    </xdr:to>
    <xdr:sp macro="" textlink="">
      <xdr:nvSpPr>
        <xdr:cNvPr id="508300" name="Line 243">
          <a:extLst>
            <a:ext uri="{FF2B5EF4-FFF2-40B4-BE49-F238E27FC236}">
              <a16:creationId xmlns:a16="http://schemas.microsoft.com/office/drawing/2014/main" id="{2F9DF1D2-6791-437C-AFF5-00D83AC64EC6}"/>
            </a:ext>
          </a:extLst>
        </xdr:cNvPr>
        <xdr:cNvSpPr>
          <a:spLocks noChangeShapeType="1"/>
        </xdr:cNvSpPr>
      </xdr:nvSpPr>
      <xdr:spPr bwMode="auto">
        <a:xfrm>
          <a:off x="11404600" y="8375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50</xdr:row>
      <xdr:rowOff>3175</xdr:rowOff>
    </xdr:from>
    <xdr:to>
      <xdr:col>18</xdr:col>
      <xdr:colOff>69986</xdr:colOff>
      <xdr:row>51</xdr:row>
      <xdr:rowOff>41275</xdr:rowOff>
    </xdr:to>
    <xdr:sp macro="" textlink="">
      <xdr:nvSpPr>
        <xdr:cNvPr id="11508" name="Text Box 244">
          <a:extLst>
            <a:ext uri="{FF2B5EF4-FFF2-40B4-BE49-F238E27FC236}">
              <a16:creationId xmlns:a16="http://schemas.microsoft.com/office/drawing/2014/main" id="{FF220116-08E5-4A6F-B8EC-E88B895EC92C}"/>
            </a:ext>
          </a:extLst>
        </xdr:cNvPr>
        <xdr:cNvSpPr txBox="1">
          <a:spLocks noChangeArrowheads="1"/>
        </xdr:cNvSpPr>
      </xdr:nvSpPr>
      <xdr:spPr bwMode="auto">
        <a:xfrm>
          <a:off x="11934825" y="858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50</xdr:row>
      <xdr:rowOff>120650</xdr:rowOff>
    </xdr:from>
    <xdr:to>
      <xdr:col>24</xdr:col>
      <xdr:colOff>539750</xdr:colOff>
      <xdr:row>64</xdr:row>
      <xdr:rowOff>6350</xdr:rowOff>
    </xdr:to>
    <xdr:sp macro="" textlink="">
      <xdr:nvSpPr>
        <xdr:cNvPr id="508302" name="その他グラフ枠">
          <a:extLst>
            <a:ext uri="{FF2B5EF4-FFF2-40B4-BE49-F238E27FC236}">
              <a16:creationId xmlns:a16="http://schemas.microsoft.com/office/drawing/2014/main" id="{4951EB74-5417-42E7-BF8E-24B66A2B1A1D}"/>
            </a:ext>
          </a:extLst>
        </xdr:cNvPr>
        <xdr:cNvSpPr>
          <a:spLocks noChangeArrowheads="1"/>
        </xdr:cNvSpPr>
      </xdr:nvSpPr>
      <xdr:spPr bwMode="auto">
        <a:xfrm>
          <a:off x="11404600" y="8375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53</xdr:row>
      <xdr:rowOff>88900</xdr:rowOff>
    </xdr:from>
    <xdr:to>
      <xdr:col>24</xdr:col>
      <xdr:colOff>25400</xdr:colOff>
      <xdr:row>61</xdr:row>
      <xdr:rowOff>107950</xdr:rowOff>
    </xdr:to>
    <xdr:sp macro="" textlink="">
      <xdr:nvSpPr>
        <xdr:cNvPr id="508303" name="Line 246">
          <a:extLst>
            <a:ext uri="{FF2B5EF4-FFF2-40B4-BE49-F238E27FC236}">
              <a16:creationId xmlns:a16="http://schemas.microsoft.com/office/drawing/2014/main" id="{D4FFEF9F-0703-4C1A-9FD7-686C75C14E85}"/>
            </a:ext>
          </a:extLst>
        </xdr:cNvPr>
        <xdr:cNvSpPr>
          <a:spLocks noChangeShapeType="1"/>
        </xdr:cNvSpPr>
      </xdr:nvSpPr>
      <xdr:spPr bwMode="auto">
        <a:xfrm flipV="1">
          <a:off x="15125700" y="8839200"/>
          <a:ext cx="0" cy="1339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61</xdr:row>
      <xdr:rowOff>107950</xdr:rowOff>
    </xdr:from>
    <xdr:to>
      <xdr:col>25</xdr:col>
      <xdr:colOff>180975</xdr:colOff>
      <xdr:row>62</xdr:row>
      <xdr:rowOff>146050</xdr:rowOff>
    </xdr:to>
    <xdr:sp macro="" textlink="">
      <xdr:nvSpPr>
        <xdr:cNvPr id="11511" name="その他最小値テキスト">
          <a:extLst>
            <a:ext uri="{FF2B5EF4-FFF2-40B4-BE49-F238E27FC236}">
              <a16:creationId xmlns:a16="http://schemas.microsoft.com/office/drawing/2014/main" id="{D2550DB7-2F22-455A-9E5F-3C9BCD061583}"/>
            </a:ext>
          </a:extLst>
        </xdr:cNvPr>
        <xdr:cNvSpPr txBox="1">
          <a:spLocks noChangeArrowheads="1"/>
        </xdr:cNvSpPr>
      </xdr:nvSpPr>
      <xdr:spPr bwMode="auto">
        <a:xfrm>
          <a:off x="16602075" y="1057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20.2</a:t>
          </a:r>
        </a:p>
      </xdr:txBody>
    </xdr:sp>
    <xdr:clientData/>
  </xdr:twoCellAnchor>
  <xdr:twoCellAnchor>
    <xdr:from>
      <xdr:col>23</xdr:col>
      <xdr:colOff>577850</xdr:colOff>
      <xdr:row>61</xdr:row>
      <xdr:rowOff>107950</xdr:rowOff>
    </xdr:from>
    <xdr:to>
      <xdr:col>24</xdr:col>
      <xdr:colOff>114300</xdr:colOff>
      <xdr:row>61</xdr:row>
      <xdr:rowOff>107950</xdr:rowOff>
    </xdr:to>
    <xdr:sp macro="" textlink="">
      <xdr:nvSpPr>
        <xdr:cNvPr id="508305" name="Line 248">
          <a:extLst>
            <a:ext uri="{FF2B5EF4-FFF2-40B4-BE49-F238E27FC236}">
              <a16:creationId xmlns:a16="http://schemas.microsoft.com/office/drawing/2014/main" id="{F02F35CB-6DF1-474D-9A78-547367161999}"/>
            </a:ext>
          </a:extLst>
        </xdr:cNvPr>
        <xdr:cNvSpPr>
          <a:spLocks noChangeShapeType="1"/>
        </xdr:cNvSpPr>
      </xdr:nvSpPr>
      <xdr:spPr bwMode="auto">
        <a:xfrm>
          <a:off x="15049500" y="10179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52</xdr:row>
      <xdr:rowOff>38100</xdr:rowOff>
    </xdr:from>
    <xdr:to>
      <xdr:col>25</xdr:col>
      <xdr:colOff>180975</xdr:colOff>
      <xdr:row>53</xdr:row>
      <xdr:rowOff>76200</xdr:rowOff>
    </xdr:to>
    <xdr:sp macro="" textlink="">
      <xdr:nvSpPr>
        <xdr:cNvPr id="11513" name="その他最大値テキスト">
          <a:extLst>
            <a:ext uri="{FF2B5EF4-FFF2-40B4-BE49-F238E27FC236}">
              <a16:creationId xmlns:a16="http://schemas.microsoft.com/office/drawing/2014/main" id="{68140A81-86EB-4726-8939-F231E02FBBC2}"/>
            </a:ext>
          </a:extLst>
        </xdr:cNvPr>
        <xdr:cNvSpPr txBox="1">
          <a:spLocks noChangeArrowheads="1"/>
        </xdr:cNvSpPr>
      </xdr:nvSpPr>
      <xdr:spPr bwMode="auto">
        <a:xfrm>
          <a:off x="16602075" y="8953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7.4</a:t>
          </a:r>
        </a:p>
      </xdr:txBody>
    </xdr:sp>
    <xdr:clientData/>
  </xdr:twoCellAnchor>
  <xdr:twoCellAnchor>
    <xdr:from>
      <xdr:col>23</xdr:col>
      <xdr:colOff>577850</xdr:colOff>
      <xdr:row>53</xdr:row>
      <xdr:rowOff>88900</xdr:rowOff>
    </xdr:from>
    <xdr:to>
      <xdr:col>24</xdr:col>
      <xdr:colOff>114300</xdr:colOff>
      <xdr:row>53</xdr:row>
      <xdr:rowOff>88900</xdr:rowOff>
    </xdr:to>
    <xdr:sp macro="" textlink="">
      <xdr:nvSpPr>
        <xdr:cNvPr id="508307" name="Line 250">
          <a:extLst>
            <a:ext uri="{FF2B5EF4-FFF2-40B4-BE49-F238E27FC236}">
              <a16:creationId xmlns:a16="http://schemas.microsoft.com/office/drawing/2014/main" id="{D35C53C9-C368-4DEE-9373-37A9F7962822}"/>
            </a:ext>
          </a:extLst>
        </xdr:cNvPr>
        <xdr:cNvSpPr>
          <a:spLocks noChangeShapeType="1"/>
        </xdr:cNvSpPr>
      </xdr:nvSpPr>
      <xdr:spPr bwMode="auto">
        <a:xfrm>
          <a:off x="15049500" y="88392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57</xdr:row>
      <xdr:rowOff>101600</xdr:rowOff>
    </xdr:from>
    <xdr:to>
      <xdr:col>24</xdr:col>
      <xdr:colOff>25400</xdr:colOff>
      <xdr:row>57</xdr:row>
      <xdr:rowOff>127000</xdr:rowOff>
    </xdr:to>
    <xdr:sp macro="" textlink="">
      <xdr:nvSpPr>
        <xdr:cNvPr id="508308" name="Line 251">
          <a:extLst>
            <a:ext uri="{FF2B5EF4-FFF2-40B4-BE49-F238E27FC236}">
              <a16:creationId xmlns:a16="http://schemas.microsoft.com/office/drawing/2014/main" id="{E6289C01-E32F-46D5-8DDC-45297B3FA86B}"/>
            </a:ext>
          </a:extLst>
        </xdr:cNvPr>
        <xdr:cNvSpPr>
          <a:spLocks noChangeShapeType="1"/>
        </xdr:cNvSpPr>
      </xdr:nvSpPr>
      <xdr:spPr bwMode="auto">
        <a:xfrm>
          <a:off x="14357350" y="9512300"/>
          <a:ext cx="76835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57</xdr:row>
      <xdr:rowOff>88900</xdr:rowOff>
    </xdr:from>
    <xdr:to>
      <xdr:col>25</xdr:col>
      <xdr:colOff>180975</xdr:colOff>
      <xdr:row>58</xdr:row>
      <xdr:rowOff>127000</xdr:rowOff>
    </xdr:to>
    <xdr:sp macro="" textlink="">
      <xdr:nvSpPr>
        <xdr:cNvPr id="11516" name="その他平均値テキスト">
          <a:extLst>
            <a:ext uri="{FF2B5EF4-FFF2-40B4-BE49-F238E27FC236}">
              <a16:creationId xmlns:a16="http://schemas.microsoft.com/office/drawing/2014/main" id="{83233266-E326-4C3E-BE53-3E11F3CBC9BB}"/>
            </a:ext>
          </a:extLst>
        </xdr:cNvPr>
        <xdr:cNvSpPr txBox="1">
          <a:spLocks noChangeArrowheads="1"/>
        </xdr:cNvSpPr>
      </xdr:nvSpPr>
      <xdr:spPr bwMode="auto">
        <a:xfrm>
          <a:off x="16602075"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xdr:from>
      <xdr:col>23</xdr:col>
      <xdr:colOff>609600</xdr:colOff>
      <xdr:row>57</xdr:row>
      <xdr:rowOff>88900</xdr:rowOff>
    </xdr:from>
    <xdr:to>
      <xdr:col>24</xdr:col>
      <xdr:colOff>76200</xdr:colOff>
      <xdr:row>58</xdr:row>
      <xdr:rowOff>25400</xdr:rowOff>
    </xdr:to>
    <xdr:sp macro="" textlink="">
      <xdr:nvSpPr>
        <xdr:cNvPr id="508310" name="AutoShape 253">
          <a:extLst>
            <a:ext uri="{FF2B5EF4-FFF2-40B4-BE49-F238E27FC236}">
              <a16:creationId xmlns:a16="http://schemas.microsoft.com/office/drawing/2014/main" id="{91E64010-7F5A-41B1-93C9-8CAFB56099CE}"/>
            </a:ext>
          </a:extLst>
        </xdr:cNvPr>
        <xdr:cNvSpPr>
          <a:spLocks noChangeArrowheads="1"/>
        </xdr:cNvSpPr>
      </xdr:nvSpPr>
      <xdr:spPr bwMode="auto">
        <a:xfrm>
          <a:off x="15081250" y="94996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57</xdr:row>
      <xdr:rowOff>57150</xdr:rowOff>
    </xdr:from>
    <xdr:to>
      <xdr:col>22</xdr:col>
      <xdr:colOff>514350</xdr:colOff>
      <xdr:row>57</xdr:row>
      <xdr:rowOff>101600</xdr:rowOff>
    </xdr:to>
    <xdr:sp macro="" textlink="">
      <xdr:nvSpPr>
        <xdr:cNvPr id="508311" name="Line 254">
          <a:extLst>
            <a:ext uri="{FF2B5EF4-FFF2-40B4-BE49-F238E27FC236}">
              <a16:creationId xmlns:a16="http://schemas.microsoft.com/office/drawing/2014/main" id="{CD8DB1AC-1CA7-4D3A-A0FF-C79AED0A7D8B}"/>
            </a:ext>
          </a:extLst>
        </xdr:cNvPr>
        <xdr:cNvSpPr>
          <a:spLocks noChangeShapeType="1"/>
        </xdr:cNvSpPr>
      </xdr:nvSpPr>
      <xdr:spPr bwMode="auto">
        <a:xfrm>
          <a:off x="13544550" y="9467850"/>
          <a:ext cx="81280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56</xdr:row>
      <xdr:rowOff>158750</xdr:rowOff>
    </xdr:from>
    <xdr:to>
      <xdr:col>22</xdr:col>
      <xdr:colOff>565150</xdr:colOff>
      <xdr:row>57</xdr:row>
      <xdr:rowOff>82550</xdr:rowOff>
    </xdr:to>
    <xdr:sp macro="" textlink="">
      <xdr:nvSpPr>
        <xdr:cNvPr id="508312" name="AutoShape 255">
          <a:extLst>
            <a:ext uri="{FF2B5EF4-FFF2-40B4-BE49-F238E27FC236}">
              <a16:creationId xmlns:a16="http://schemas.microsoft.com/office/drawing/2014/main" id="{1900D4A2-59DB-404C-A943-05554D3D3107}"/>
            </a:ext>
          </a:extLst>
        </xdr:cNvPr>
        <xdr:cNvSpPr>
          <a:spLocks noChangeArrowheads="1"/>
        </xdr:cNvSpPr>
      </xdr:nvSpPr>
      <xdr:spPr bwMode="auto">
        <a:xfrm>
          <a:off x="14312900" y="940435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55</xdr:row>
      <xdr:rowOff>117475</xdr:rowOff>
    </xdr:from>
    <xdr:to>
      <xdr:col>23</xdr:col>
      <xdr:colOff>209550</xdr:colOff>
      <xdr:row>56</xdr:row>
      <xdr:rowOff>155575</xdr:rowOff>
    </xdr:to>
    <xdr:sp macro="" textlink="">
      <xdr:nvSpPr>
        <xdr:cNvPr id="11520" name="Text Box 256">
          <a:extLst>
            <a:ext uri="{FF2B5EF4-FFF2-40B4-BE49-F238E27FC236}">
              <a16:creationId xmlns:a16="http://schemas.microsoft.com/office/drawing/2014/main" id="{60DE427D-ED0B-4315-AC87-4F1729174400}"/>
            </a:ext>
          </a:extLst>
        </xdr:cNvPr>
        <xdr:cNvSpPr txBox="1">
          <a:spLocks noChangeArrowheads="1"/>
        </xdr:cNvSpPr>
      </xdr:nvSpPr>
      <xdr:spPr bwMode="auto">
        <a:xfrm>
          <a:off x="15287625" y="9553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13.2</a:t>
          </a:r>
        </a:p>
      </xdr:txBody>
    </xdr:sp>
    <xdr:clientData/>
  </xdr:twoCellAnchor>
  <xdr:twoCellAnchor>
    <xdr:from>
      <xdr:col>20</xdr:col>
      <xdr:colOff>146050</xdr:colOff>
      <xdr:row>57</xdr:row>
      <xdr:rowOff>25400</xdr:rowOff>
    </xdr:from>
    <xdr:to>
      <xdr:col>21</xdr:col>
      <xdr:colOff>330200</xdr:colOff>
      <xdr:row>57</xdr:row>
      <xdr:rowOff>57150</xdr:rowOff>
    </xdr:to>
    <xdr:sp macro="" textlink="">
      <xdr:nvSpPr>
        <xdr:cNvPr id="508314" name="Line 257">
          <a:extLst>
            <a:ext uri="{FF2B5EF4-FFF2-40B4-BE49-F238E27FC236}">
              <a16:creationId xmlns:a16="http://schemas.microsoft.com/office/drawing/2014/main" id="{FC729133-4473-4C00-AD51-9CB9D25949DA}"/>
            </a:ext>
          </a:extLst>
        </xdr:cNvPr>
        <xdr:cNvSpPr>
          <a:spLocks noChangeShapeType="1"/>
        </xdr:cNvSpPr>
      </xdr:nvSpPr>
      <xdr:spPr bwMode="auto">
        <a:xfrm>
          <a:off x="12731750" y="9436100"/>
          <a:ext cx="81280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56</xdr:row>
      <xdr:rowOff>127000</xdr:rowOff>
    </xdr:from>
    <xdr:to>
      <xdr:col>21</xdr:col>
      <xdr:colOff>374650</xdr:colOff>
      <xdr:row>57</xdr:row>
      <xdr:rowOff>63500</xdr:rowOff>
    </xdr:to>
    <xdr:sp macro="" textlink="">
      <xdr:nvSpPr>
        <xdr:cNvPr id="508315" name="AutoShape 258">
          <a:extLst>
            <a:ext uri="{FF2B5EF4-FFF2-40B4-BE49-F238E27FC236}">
              <a16:creationId xmlns:a16="http://schemas.microsoft.com/office/drawing/2014/main" id="{1DB2DD1E-31B2-4504-93DB-AF71DD6A7CA2}"/>
            </a:ext>
          </a:extLst>
        </xdr:cNvPr>
        <xdr:cNvSpPr>
          <a:spLocks noChangeArrowheads="1"/>
        </xdr:cNvSpPr>
      </xdr:nvSpPr>
      <xdr:spPr bwMode="auto">
        <a:xfrm>
          <a:off x="13500100" y="93726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55</xdr:row>
      <xdr:rowOff>98425</xdr:rowOff>
    </xdr:from>
    <xdr:to>
      <xdr:col>22</xdr:col>
      <xdr:colOff>50800</xdr:colOff>
      <xdr:row>56</xdr:row>
      <xdr:rowOff>136525</xdr:rowOff>
    </xdr:to>
    <xdr:sp macro="" textlink="">
      <xdr:nvSpPr>
        <xdr:cNvPr id="11523" name="Text Box 259">
          <a:extLst>
            <a:ext uri="{FF2B5EF4-FFF2-40B4-BE49-F238E27FC236}">
              <a16:creationId xmlns:a16="http://schemas.microsoft.com/office/drawing/2014/main" id="{2F79A594-0AD0-428A-BE58-F53FC9457FA7}"/>
            </a:ext>
          </a:extLst>
        </xdr:cNvPr>
        <xdr:cNvSpPr txBox="1">
          <a:spLocks noChangeArrowheads="1"/>
        </xdr:cNvSpPr>
      </xdr:nvSpPr>
      <xdr:spPr bwMode="auto">
        <a:xfrm>
          <a:off x="14401800"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13.0</a:t>
          </a:r>
        </a:p>
      </xdr:txBody>
    </xdr:sp>
    <xdr:clientData/>
  </xdr:twoCellAnchor>
  <xdr:twoCellAnchor>
    <xdr:from>
      <xdr:col>18</xdr:col>
      <xdr:colOff>584200</xdr:colOff>
      <xdr:row>56</xdr:row>
      <xdr:rowOff>120650</xdr:rowOff>
    </xdr:from>
    <xdr:to>
      <xdr:col>20</xdr:col>
      <xdr:colOff>146050</xdr:colOff>
      <xdr:row>57</xdr:row>
      <xdr:rowOff>25400</xdr:rowOff>
    </xdr:to>
    <xdr:sp macro="" textlink="">
      <xdr:nvSpPr>
        <xdr:cNvPr id="508317" name="Line 260">
          <a:extLst>
            <a:ext uri="{FF2B5EF4-FFF2-40B4-BE49-F238E27FC236}">
              <a16:creationId xmlns:a16="http://schemas.microsoft.com/office/drawing/2014/main" id="{177A7F9C-F607-43BF-9CA6-3DF8F8DBC9C8}"/>
            </a:ext>
          </a:extLst>
        </xdr:cNvPr>
        <xdr:cNvSpPr>
          <a:spLocks noChangeShapeType="1"/>
        </xdr:cNvSpPr>
      </xdr:nvSpPr>
      <xdr:spPr bwMode="auto">
        <a:xfrm>
          <a:off x="11912600" y="9366250"/>
          <a:ext cx="819150" cy="698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38100</xdr:rowOff>
    </xdr:from>
    <xdr:to>
      <xdr:col>20</xdr:col>
      <xdr:colOff>190500</xdr:colOff>
      <xdr:row>56</xdr:row>
      <xdr:rowOff>139700</xdr:rowOff>
    </xdr:to>
    <xdr:sp macro="" textlink="">
      <xdr:nvSpPr>
        <xdr:cNvPr id="508318" name="AutoShape 261">
          <a:extLst>
            <a:ext uri="{FF2B5EF4-FFF2-40B4-BE49-F238E27FC236}">
              <a16:creationId xmlns:a16="http://schemas.microsoft.com/office/drawing/2014/main" id="{400A1B88-4C26-429D-96A3-BE7565484B53}"/>
            </a:ext>
          </a:extLst>
        </xdr:cNvPr>
        <xdr:cNvSpPr>
          <a:spLocks noChangeArrowheads="1"/>
        </xdr:cNvSpPr>
      </xdr:nvSpPr>
      <xdr:spPr bwMode="auto">
        <a:xfrm>
          <a:off x="12680950" y="92837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55</xdr:row>
      <xdr:rowOff>3175</xdr:rowOff>
    </xdr:from>
    <xdr:to>
      <xdr:col>20</xdr:col>
      <xdr:colOff>492125</xdr:colOff>
      <xdr:row>56</xdr:row>
      <xdr:rowOff>41275</xdr:rowOff>
    </xdr:to>
    <xdr:sp macro="" textlink="">
      <xdr:nvSpPr>
        <xdr:cNvPr id="11526" name="Text Box 262">
          <a:extLst>
            <a:ext uri="{FF2B5EF4-FFF2-40B4-BE49-F238E27FC236}">
              <a16:creationId xmlns:a16="http://schemas.microsoft.com/office/drawing/2014/main" id="{0C2A9041-333D-473C-9591-1EA8EF0BC94C}"/>
            </a:ext>
          </a:extLst>
        </xdr:cNvPr>
        <xdr:cNvSpPr txBox="1">
          <a:spLocks noChangeArrowheads="1"/>
        </xdr:cNvSpPr>
      </xdr:nvSpPr>
      <xdr:spPr bwMode="auto">
        <a:xfrm>
          <a:off x="13515975" y="9439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12.1</a:t>
          </a:r>
        </a:p>
      </xdr:txBody>
    </xdr:sp>
    <xdr:clientData/>
  </xdr:twoCellAnchor>
  <xdr:twoCellAnchor>
    <xdr:from>
      <xdr:col>18</xdr:col>
      <xdr:colOff>539750</xdr:colOff>
      <xdr:row>55</xdr:row>
      <xdr:rowOff>107950</xdr:rowOff>
    </xdr:from>
    <xdr:to>
      <xdr:col>19</xdr:col>
      <xdr:colOff>6350</xdr:colOff>
      <xdr:row>56</xdr:row>
      <xdr:rowOff>38100</xdr:rowOff>
    </xdr:to>
    <xdr:sp macro="" textlink="">
      <xdr:nvSpPr>
        <xdr:cNvPr id="508320" name="AutoShape 263">
          <a:extLst>
            <a:ext uri="{FF2B5EF4-FFF2-40B4-BE49-F238E27FC236}">
              <a16:creationId xmlns:a16="http://schemas.microsoft.com/office/drawing/2014/main" id="{1B5815BB-4F3B-4D83-9C6B-8C73B1DBB6C1}"/>
            </a:ext>
          </a:extLst>
        </xdr:cNvPr>
        <xdr:cNvSpPr>
          <a:spLocks noChangeArrowheads="1"/>
        </xdr:cNvSpPr>
      </xdr:nvSpPr>
      <xdr:spPr bwMode="auto">
        <a:xfrm>
          <a:off x="11868150" y="9188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54</xdr:row>
      <xdr:rowOff>76200</xdr:rowOff>
    </xdr:from>
    <xdr:to>
      <xdr:col>19</xdr:col>
      <xdr:colOff>301625</xdr:colOff>
      <xdr:row>55</xdr:row>
      <xdr:rowOff>107950</xdr:rowOff>
    </xdr:to>
    <xdr:sp macro="" textlink="">
      <xdr:nvSpPr>
        <xdr:cNvPr id="11528" name="Text Box 264">
          <a:extLst>
            <a:ext uri="{FF2B5EF4-FFF2-40B4-BE49-F238E27FC236}">
              <a16:creationId xmlns:a16="http://schemas.microsoft.com/office/drawing/2014/main" id="{2A9A30AA-4F81-47B3-82ED-C36983612532}"/>
            </a:ext>
          </a:extLst>
        </xdr:cNvPr>
        <xdr:cNvSpPr txBox="1">
          <a:spLocks noChangeArrowheads="1"/>
        </xdr:cNvSpPr>
      </xdr:nvSpPr>
      <xdr:spPr bwMode="auto">
        <a:xfrm>
          <a:off x="12620625" y="9334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11.2</a:t>
          </a:r>
        </a:p>
      </xdr:txBody>
    </xdr:sp>
    <xdr:clientData/>
  </xdr:twoCellAnchor>
  <xdr:twoCellAnchor editAs="oneCell">
    <xdr:from>
      <xdr:col>23</xdr:col>
      <xdr:colOff>549275</xdr:colOff>
      <xdr:row>64</xdr:row>
      <xdr:rowOff>76200</xdr:rowOff>
    </xdr:from>
    <xdr:to>
      <xdr:col>24</xdr:col>
      <xdr:colOff>619125</xdr:colOff>
      <xdr:row>65</xdr:row>
      <xdr:rowOff>107950</xdr:rowOff>
    </xdr:to>
    <xdr:sp macro="" textlink="">
      <xdr:nvSpPr>
        <xdr:cNvPr id="11529" name="Text Box 265">
          <a:extLst>
            <a:ext uri="{FF2B5EF4-FFF2-40B4-BE49-F238E27FC236}">
              <a16:creationId xmlns:a16="http://schemas.microsoft.com/office/drawing/2014/main" id="{4DDBF704-AEC6-4816-AB24-4C375F9D0025}"/>
            </a:ext>
          </a:extLst>
        </xdr:cNvPr>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64</xdr:row>
      <xdr:rowOff>76200</xdr:rowOff>
    </xdr:from>
    <xdr:to>
      <xdr:col>23</xdr:col>
      <xdr:colOff>479425</xdr:colOff>
      <xdr:row>65</xdr:row>
      <xdr:rowOff>107950</xdr:rowOff>
    </xdr:to>
    <xdr:sp macro="" textlink="">
      <xdr:nvSpPr>
        <xdr:cNvPr id="11530" name="Text Box 266">
          <a:extLst>
            <a:ext uri="{FF2B5EF4-FFF2-40B4-BE49-F238E27FC236}">
              <a16:creationId xmlns:a16="http://schemas.microsoft.com/office/drawing/2014/main" id="{93D29446-1CAE-4AB4-9A0D-E7AB9E8FB26A}"/>
            </a:ext>
          </a:extLst>
        </xdr:cNvPr>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64</xdr:row>
      <xdr:rowOff>76200</xdr:rowOff>
    </xdr:from>
    <xdr:to>
      <xdr:col>22</xdr:col>
      <xdr:colOff>298450</xdr:colOff>
      <xdr:row>65</xdr:row>
      <xdr:rowOff>107950</xdr:rowOff>
    </xdr:to>
    <xdr:sp macro="" textlink="">
      <xdr:nvSpPr>
        <xdr:cNvPr id="11531" name="Text Box 267">
          <a:extLst>
            <a:ext uri="{FF2B5EF4-FFF2-40B4-BE49-F238E27FC236}">
              <a16:creationId xmlns:a16="http://schemas.microsoft.com/office/drawing/2014/main" id="{FB497063-9C41-4CCC-BB82-9080EF5895CF}"/>
            </a:ext>
          </a:extLst>
        </xdr:cNvPr>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64</xdr:row>
      <xdr:rowOff>76200</xdr:rowOff>
    </xdr:from>
    <xdr:to>
      <xdr:col>21</xdr:col>
      <xdr:colOff>111125</xdr:colOff>
      <xdr:row>65</xdr:row>
      <xdr:rowOff>107950</xdr:rowOff>
    </xdr:to>
    <xdr:sp macro="" textlink="">
      <xdr:nvSpPr>
        <xdr:cNvPr id="11532" name="Text Box 268">
          <a:extLst>
            <a:ext uri="{FF2B5EF4-FFF2-40B4-BE49-F238E27FC236}">
              <a16:creationId xmlns:a16="http://schemas.microsoft.com/office/drawing/2014/main" id="{4440264E-CFA7-483C-B44A-E2DA17B06B64}"/>
            </a:ext>
          </a:extLst>
        </xdr:cNvPr>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64</xdr:row>
      <xdr:rowOff>76200</xdr:rowOff>
    </xdr:from>
    <xdr:to>
      <xdr:col>19</xdr:col>
      <xdr:colOff>549275</xdr:colOff>
      <xdr:row>65</xdr:row>
      <xdr:rowOff>107950</xdr:rowOff>
    </xdr:to>
    <xdr:sp macro="" textlink="">
      <xdr:nvSpPr>
        <xdr:cNvPr id="11533" name="Text Box 269">
          <a:extLst>
            <a:ext uri="{FF2B5EF4-FFF2-40B4-BE49-F238E27FC236}">
              <a16:creationId xmlns:a16="http://schemas.microsoft.com/office/drawing/2014/main" id="{FC675F24-4CD6-40B5-BEAF-7708610978DC}"/>
            </a:ext>
          </a:extLst>
        </xdr:cNvPr>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57</xdr:row>
      <xdr:rowOff>82550</xdr:rowOff>
    </xdr:from>
    <xdr:to>
      <xdr:col>24</xdr:col>
      <xdr:colOff>76200</xdr:colOff>
      <xdr:row>58</xdr:row>
      <xdr:rowOff>19050</xdr:rowOff>
    </xdr:to>
    <xdr:sp macro="" textlink="">
      <xdr:nvSpPr>
        <xdr:cNvPr id="508327" name="Oval 270">
          <a:extLst>
            <a:ext uri="{FF2B5EF4-FFF2-40B4-BE49-F238E27FC236}">
              <a16:creationId xmlns:a16="http://schemas.microsoft.com/office/drawing/2014/main" id="{08514E22-46EE-474A-B7C1-FA0856A1EA34}"/>
            </a:ext>
          </a:extLst>
        </xdr:cNvPr>
        <xdr:cNvSpPr>
          <a:spLocks noChangeArrowheads="1"/>
        </xdr:cNvSpPr>
      </xdr:nvSpPr>
      <xdr:spPr bwMode="auto">
        <a:xfrm>
          <a:off x="15081250" y="94932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56</xdr:row>
      <xdr:rowOff>127000</xdr:rowOff>
    </xdr:from>
    <xdr:to>
      <xdr:col>25</xdr:col>
      <xdr:colOff>180975</xdr:colOff>
      <xdr:row>58</xdr:row>
      <xdr:rowOff>0</xdr:rowOff>
    </xdr:to>
    <xdr:sp macro="" textlink="">
      <xdr:nvSpPr>
        <xdr:cNvPr id="11535" name="その他該当値テキスト">
          <a:extLst>
            <a:ext uri="{FF2B5EF4-FFF2-40B4-BE49-F238E27FC236}">
              <a16:creationId xmlns:a16="http://schemas.microsoft.com/office/drawing/2014/main" id="{B4FC7D7A-7CCB-47E6-AD44-83A1091799DC}"/>
            </a:ext>
          </a:extLst>
        </xdr:cNvPr>
        <xdr:cNvSpPr txBox="1">
          <a:spLocks noChangeArrowheads="1"/>
        </xdr:cNvSpPr>
      </xdr:nvSpPr>
      <xdr:spPr bwMode="auto">
        <a:xfrm>
          <a:off x="16602075" y="973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14.1</a:t>
          </a:r>
        </a:p>
      </xdr:txBody>
    </xdr:sp>
    <xdr:clientData/>
  </xdr:twoCellAnchor>
  <xdr:twoCellAnchor>
    <xdr:from>
      <xdr:col>22</xdr:col>
      <xdr:colOff>469900</xdr:colOff>
      <xdr:row>57</xdr:row>
      <xdr:rowOff>44450</xdr:rowOff>
    </xdr:from>
    <xdr:to>
      <xdr:col>22</xdr:col>
      <xdr:colOff>565150</xdr:colOff>
      <xdr:row>57</xdr:row>
      <xdr:rowOff>146050</xdr:rowOff>
    </xdr:to>
    <xdr:sp macro="" textlink="">
      <xdr:nvSpPr>
        <xdr:cNvPr id="508329" name="Oval 272">
          <a:extLst>
            <a:ext uri="{FF2B5EF4-FFF2-40B4-BE49-F238E27FC236}">
              <a16:creationId xmlns:a16="http://schemas.microsoft.com/office/drawing/2014/main" id="{4E0F31A9-2A49-4816-A8F2-BF2B345D41FD}"/>
            </a:ext>
          </a:extLst>
        </xdr:cNvPr>
        <xdr:cNvSpPr>
          <a:spLocks noChangeArrowheads="1"/>
        </xdr:cNvSpPr>
      </xdr:nvSpPr>
      <xdr:spPr bwMode="auto">
        <a:xfrm>
          <a:off x="14312900" y="94551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57</xdr:row>
      <xdr:rowOff>155575</xdr:rowOff>
    </xdr:from>
    <xdr:to>
      <xdr:col>23</xdr:col>
      <xdr:colOff>209550</xdr:colOff>
      <xdr:row>59</xdr:row>
      <xdr:rowOff>22225</xdr:rowOff>
    </xdr:to>
    <xdr:sp macro="" textlink="">
      <xdr:nvSpPr>
        <xdr:cNvPr id="11537" name="Text Box 273">
          <a:extLst>
            <a:ext uri="{FF2B5EF4-FFF2-40B4-BE49-F238E27FC236}">
              <a16:creationId xmlns:a16="http://schemas.microsoft.com/office/drawing/2014/main" id="{A3F23371-38E9-4812-BCE3-AD8B794DE771}"/>
            </a:ext>
          </a:extLst>
        </xdr:cNvPr>
        <xdr:cNvSpPr txBox="1">
          <a:spLocks noChangeArrowheads="1"/>
        </xdr:cNvSpPr>
      </xdr:nvSpPr>
      <xdr:spPr bwMode="auto">
        <a:xfrm>
          <a:off x="15287625" y="9934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13.8</a:t>
          </a:r>
        </a:p>
      </xdr:txBody>
    </xdr:sp>
    <xdr:clientData/>
  </xdr:twoCellAnchor>
  <xdr:twoCellAnchor>
    <xdr:from>
      <xdr:col>21</xdr:col>
      <xdr:colOff>285750</xdr:colOff>
      <xdr:row>57</xdr:row>
      <xdr:rowOff>6350</xdr:rowOff>
    </xdr:from>
    <xdr:to>
      <xdr:col>21</xdr:col>
      <xdr:colOff>374650</xdr:colOff>
      <xdr:row>57</xdr:row>
      <xdr:rowOff>107950</xdr:rowOff>
    </xdr:to>
    <xdr:sp macro="" textlink="">
      <xdr:nvSpPr>
        <xdr:cNvPr id="508331" name="Oval 274">
          <a:extLst>
            <a:ext uri="{FF2B5EF4-FFF2-40B4-BE49-F238E27FC236}">
              <a16:creationId xmlns:a16="http://schemas.microsoft.com/office/drawing/2014/main" id="{E247B8EA-0ACE-45BA-8B1B-B722A52740DC}"/>
            </a:ext>
          </a:extLst>
        </xdr:cNvPr>
        <xdr:cNvSpPr>
          <a:spLocks noChangeArrowheads="1"/>
        </xdr:cNvSpPr>
      </xdr:nvSpPr>
      <xdr:spPr bwMode="auto">
        <a:xfrm>
          <a:off x="13500100" y="94170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57</xdr:row>
      <xdr:rowOff>117475</xdr:rowOff>
    </xdr:from>
    <xdr:to>
      <xdr:col>22</xdr:col>
      <xdr:colOff>50800</xdr:colOff>
      <xdr:row>58</xdr:row>
      <xdr:rowOff>155575</xdr:rowOff>
    </xdr:to>
    <xdr:sp macro="" textlink="">
      <xdr:nvSpPr>
        <xdr:cNvPr id="11539" name="Text Box 275">
          <a:extLst>
            <a:ext uri="{FF2B5EF4-FFF2-40B4-BE49-F238E27FC236}">
              <a16:creationId xmlns:a16="http://schemas.microsoft.com/office/drawing/2014/main" id="{7D045A20-DB9B-4BB0-A2DD-A09EB44E0CEC}"/>
            </a:ext>
          </a:extLst>
        </xdr:cNvPr>
        <xdr:cNvSpPr txBox="1">
          <a:spLocks noChangeArrowheads="1"/>
        </xdr:cNvSpPr>
      </xdr:nvSpPr>
      <xdr:spPr bwMode="auto">
        <a:xfrm>
          <a:off x="14401800" y="989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13.4</a:t>
          </a:r>
        </a:p>
      </xdr:txBody>
    </xdr:sp>
    <xdr:clientData/>
  </xdr:twoCellAnchor>
  <xdr:twoCellAnchor>
    <xdr:from>
      <xdr:col>20</xdr:col>
      <xdr:colOff>95250</xdr:colOff>
      <xdr:row>56</xdr:row>
      <xdr:rowOff>139700</xdr:rowOff>
    </xdr:from>
    <xdr:to>
      <xdr:col>20</xdr:col>
      <xdr:colOff>190500</xdr:colOff>
      <xdr:row>57</xdr:row>
      <xdr:rowOff>76200</xdr:rowOff>
    </xdr:to>
    <xdr:sp macro="" textlink="">
      <xdr:nvSpPr>
        <xdr:cNvPr id="508333" name="Oval 276">
          <a:extLst>
            <a:ext uri="{FF2B5EF4-FFF2-40B4-BE49-F238E27FC236}">
              <a16:creationId xmlns:a16="http://schemas.microsoft.com/office/drawing/2014/main" id="{A18E4641-4380-4B27-A999-D1E2CFFF222B}"/>
            </a:ext>
          </a:extLst>
        </xdr:cNvPr>
        <xdr:cNvSpPr>
          <a:spLocks noChangeArrowheads="1"/>
        </xdr:cNvSpPr>
      </xdr:nvSpPr>
      <xdr:spPr bwMode="auto">
        <a:xfrm>
          <a:off x="12680950" y="93853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57</xdr:row>
      <xdr:rowOff>79375</xdr:rowOff>
    </xdr:from>
    <xdr:to>
      <xdr:col>20</xdr:col>
      <xdr:colOff>492125</xdr:colOff>
      <xdr:row>58</xdr:row>
      <xdr:rowOff>117475</xdr:rowOff>
    </xdr:to>
    <xdr:sp macro="" textlink="">
      <xdr:nvSpPr>
        <xdr:cNvPr id="11541" name="Text Box 277">
          <a:extLst>
            <a:ext uri="{FF2B5EF4-FFF2-40B4-BE49-F238E27FC236}">
              <a16:creationId xmlns:a16="http://schemas.microsoft.com/office/drawing/2014/main" id="{37080C4F-6AB1-4CB5-9ABA-610992A2EEFB}"/>
            </a:ext>
          </a:extLst>
        </xdr:cNvPr>
        <xdr:cNvSpPr txBox="1">
          <a:spLocks noChangeArrowheads="1"/>
        </xdr:cNvSpPr>
      </xdr:nvSpPr>
      <xdr:spPr bwMode="auto">
        <a:xfrm>
          <a:off x="13515975" y="985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13.1</a:t>
          </a:r>
        </a:p>
      </xdr:txBody>
    </xdr:sp>
    <xdr:clientData/>
  </xdr:twoCellAnchor>
  <xdr:twoCellAnchor>
    <xdr:from>
      <xdr:col>18</xdr:col>
      <xdr:colOff>539750</xdr:colOff>
      <xdr:row>56</xdr:row>
      <xdr:rowOff>63500</xdr:rowOff>
    </xdr:from>
    <xdr:to>
      <xdr:col>19</xdr:col>
      <xdr:colOff>6350</xdr:colOff>
      <xdr:row>57</xdr:row>
      <xdr:rowOff>0</xdr:rowOff>
    </xdr:to>
    <xdr:sp macro="" textlink="">
      <xdr:nvSpPr>
        <xdr:cNvPr id="508335" name="Oval 278">
          <a:extLst>
            <a:ext uri="{FF2B5EF4-FFF2-40B4-BE49-F238E27FC236}">
              <a16:creationId xmlns:a16="http://schemas.microsoft.com/office/drawing/2014/main" id="{8FB6C6AA-19EB-4F61-BF4C-010D7874A355}"/>
            </a:ext>
          </a:extLst>
        </xdr:cNvPr>
        <xdr:cNvSpPr>
          <a:spLocks noChangeArrowheads="1"/>
        </xdr:cNvSpPr>
      </xdr:nvSpPr>
      <xdr:spPr bwMode="auto">
        <a:xfrm>
          <a:off x="11868150" y="93091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57</xdr:row>
      <xdr:rowOff>3175</xdr:rowOff>
    </xdr:from>
    <xdr:to>
      <xdr:col>19</xdr:col>
      <xdr:colOff>301625</xdr:colOff>
      <xdr:row>58</xdr:row>
      <xdr:rowOff>41275</xdr:rowOff>
    </xdr:to>
    <xdr:sp macro="" textlink="">
      <xdr:nvSpPr>
        <xdr:cNvPr id="11543" name="Text Box 279">
          <a:extLst>
            <a:ext uri="{FF2B5EF4-FFF2-40B4-BE49-F238E27FC236}">
              <a16:creationId xmlns:a16="http://schemas.microsoft.com/office/drawing/2014/main" id="{43AC0CC7-5492-493F-9EDE-91937D55EEA0}"/>
            </a:ext>
          </a:extLst>
        </xdr:cNvPr>
        <xdr:cNvSpPr txBox="1">
          <a:spLocks noChangeArrowheads="1"/>
        </xdr:cNvSpPr>
      </xdr:nvSpPr>
      <xdr:spPr bwMode="auto">
        <a:xfrm>
          <a:off x="1262062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12.4</a:t>
          </a:r>
        </a:p>
      </xdr:txBody>
    </xdr:sp>
    <xdr:clientData/>
  </xdr:twoCellAnchor>
  <xdr:twoCellAnchor>
    <xdr:from>
      <xdr:col>18</xdr:col>
      <xdr:colOff>73025</xdr:colOff>
      <xdr:row>27</xdr:row>
      <xdr:rowOff>60325</xdr:rowOff>
    </xdr:from>
    <xdr:to>
      <xdr:col>24</xdr:col>
      <xdr:colOff>539722</xdr:colOff>
      <xdr:row>29</xdr:row>
      <xdr:rowOff>41275</xdr:rowOff>
    </xdr:to>
    <xdr:sp macro="" textlink="">
      <xdr:nvSpPr>
        <xdr:cNvPr id="11544" name="Rectangle 280">
          <a:extLst>
            <a:ext uri="{FF2B5EF4-FFF2-40B4-BE49-F238E27FC236}">
              <a16:creationId xmlns:a16="http://schemas.microsoft.com/office/drawing/2014/main" id="{1C4A5BF0-3899-4B20-A87F-A48B2F651AC1}"/>
            </a:ext>
          </a:extLst>
        </xdr:cNvPr>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549275</xdr:colOff>
      <xdr:row>27</xdr:row>
      <xdr:rowOff>127000</xdr:rowOff>
    </xdr:from>
    <xdr:to>
      <xdr:col>27</xdr:col>
      <xdr:colOff>60325</xdr:colOff>
      <xdr:row>29</xdr:row>
      <xdr:rowOff>41275</xdr:rowOff>
    </xdr:to>
    <xdr:sp macro="" textlink="">
      <xdr:nvSpPr>
        <xdr:cNvPr id="11545" name="Rectangle 281">
          <a:extLst>
            <a:ext uri="{FF2B5EF4-FFF2-40B4-BE49-F238E27FC236}">
              <a16:creationId xmlns:a16="http://schemas.microsoft.com/office/drawing/2014/main" id="{0795A3EF-8642-4A4E-BE87-A0CF2E207F21}"/>
            </a:ext>
          </a:extLst>
        </xdr:cNvPr>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28</xdr:row>
      <xdr:rowOff>146050</xdr:rowOff>
    </xdr:from>
    <xdr:to>
      <xdr:col>27</xdr:col>
      <xdr:colOff>60325</xdr:colOff>
      <xdr:row>30</xdr:row>
      <xdr:rowOff>60325</xdr:rowOff>
    </xdr:to>
    <xdr:sp macro="" textlink="">
      <xdr:nvSpPr>
        <xdr:cNvPr id="11546" name="Rectangle 282">
          <a:extLst>
            <a:ext uri="{FF2B5EF4-FFF2-40B4-BE49-F238E27FC236}">
              <a16:creationId xmlns:a16="http://schemas.microsoft.com/office/drawing/2014/main" id="{5207424E-6750-48C9-B870-56E2F78A421F}"/>
            </a:ext>
          </a:extLst>
        </xdr:cNvPr>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23/23</a:t>
          </a:r>
        </a:p>
      </xdr:txBody>
    </xdr:sp>
    <xdr:clientData/>
  </xdr:twoCellAnchor>
  <xdr:twoCellAnchor>
    <xdr:from>
      <xdr:col>27</xdr:col>
      <xdr:colOff>212725</xdr:colOff>
      <xdr:row>27</xdr:row>
      <xdr:rowOff>127000</xdr:rowOff>
    </xdr:from>
    <xdr:to>
      <xdr:col>29</xdr:col>
      <xdr:colOff>231775</xdr:colOff>
      <xdr:row>29</xdr:row>
      <xdr:rowOff>41275</xdr:rowOff>
    </xdr:to>
    <xdr:sp macro="" textlink="">
      <xdr:nvSpPr>
        <xdr:cNvPr id="11547" name="Rectangle 283">
          <a:extLst>
            <a:ext uri="{FF2B5EF4-FFF2-40B4-BE49-F238E27FC236}">
              <a16:creationId xmlns:a16="http://schemas.microsoft.com/office/drawing/2014/main" id="{59362503-33B5-4998-A1FC-42AF0CCC3971}"/>
            </a:ext>
          </a:extLst>
        </xdr:cNvPr>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28</xdr:row>
      <xdr:rowOff>146050</xdr:rowOff>
    </xdr:from>
    <xdr:to>
      <xdr:col>29</xdr:col>
      <xdr:colOff>231775</xdr:colOff>
      <xdr:row>30</xdr:row>
      <xdr:rowOff>60325</xdr:rowOff>
    </xdr:to>
    <xdr:sp macro="" textlink="">
      <xdr:nvSpPr>
        <xdr:cNvPr id="11548" name="Rectangle 284">
          <a:extLst>
            <a:ext uri="{FF2B5EF4-FFF2-40B4-BE49-F238E27FC236}">
              <a16:creationId xmlns:a16="http://schemas.microsoft.com/office/drawing/2014/main" id="{F466D4F8-06DD-408A-AFF1-720C823D4767}"/>
            </a:ext>
          </a:extLst>
        </xdr:cNvPr>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10.1</a:t>
          </a:r>
        </a:p>
      </xdr:txBody>
    </xdr:sp>
    <xdr:clientData/>
  </xdr:twoCellAnchor>
  <xdr:twoCellAnchor>
    <xdr:from>
      <xdr:col>29</xdr:col>
      <xdr:colOff>438150</xdr:colOff>
      <xdr:row>27</xdr:row>
      <xdr:rowOff>127000</xdr:rowOff>
    </xdr:from>
    <xdr:to>
      <xdr:col>31</xdr:col>
      <xdr:colOff>577850</xdr:colOff>
      <xdr:row>29</xdr:row>
      <xdr:rowOff>41275</xdr:rowOff>
    </xdr:to>
    <xdr:sp macro="" textlink="">
      <xdr:nvSpPr>
        <xdr:cNvPr id="11549" name="Rectangle 285">
          <a:extLst>
            <a:ext uri="{FF2B5EF4-FFF2-40B4-BE49-F238E27FC236}">
              <a16:creationId xmlns:a16="http://schemas.microsoft.com/office/drawing/2014/main" id="{6F47D747-5F74-4FE9-BF3B-9CA1C556D2A1}"/>
            </a:ext>
          </a:extLst>
        </xdr:cNvPr>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29</xdr:col>
      <xdr:colOff>438150</xdr:colOff>
      <xdr:row>28</xdr:row>
      <xdr:rowOff>146050</xdr:rowOff>
    </xdr:from>
    <xdr:to>
      <xdr:col>31</xdr:col>
      <xdr:colOff>577850</xdr:colOff>
      <xdr:row>30</xdr:row>
      <xdr:rowOff>60325</xdr:rowOff>
    </xdr:to>
    <xdr:sp macro="" textlink="">
      <xdr:nvSpPr>
        <xdr:cNvPr id="11550" name="Rectangle 286">
          <a:extLst>
            <a:ext uri="{FF2B5EF4-FFF2-40B4-BE49-F238E27FC236}">
              <a16:creationId xmlns:a16="http://schemas.microsoft.com/office/drawing/2014/main" id="{ADF5C0C2-3ACF-42F0-B072-F39E49F88B77}"/>
            </a:ext>
          </a:extLst>
        </xdr:cNvPr>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8.7</a:t>
          </a:r>
        </a:p>
      </xdr:txBody>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508344" name="Rectangle 287">
          <a:extLst>
            <a:ext uri="{FF2B5EF4-FFF2-40B4-BE49-F238E27FC236}">
              <a16:creationId xmlns:a16="http://schemas.microsoft.com/office/drawing/2014/main" id="{FAE9154E-9F27-4053-A9CD-D91A1E95435D}"/>
            </a:ext>
          </a:extLst>
        </xdr:cNvPr>
        <xdr:cNvSpPr>
          <a:spLocks noChangeArrowheads="1"/>
        </xdr:cNvSpPr>
      </xdr:nvSpPr>
      <xdr:spPr bwMode="auto">
        <a:xfrm>
          <a:off x="11404600" y="5073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30</xdr:row>
      <xdr:rowOff>120650</xdr:rowOff>
    </xdr:from>
    <xdr:to>
      <xdr:col>33</xdr:col>
      <xdr:colOff>76200</xdr:colOff>
      <xdr:row>44</xdr:row>
      <xdr:rowOff>6350</xdr:rowOff>
    </xdr:to>
    <xdr:sp macro="" textlink="">
      <xdr:nvSpPr>
        <xdr:cNvPr id="508345" name="Rectangle 288">
          <a:extLst>
            <a:ext uri="{FF2B5EF4-FFF2-40B4-BE49-F238E27FC236}">
              <a16:creationId xmlns:a16="http://schemas.microsoft.com/office/drawing/2014/main" id="{16FAEBFA-5F36-42E6-9259-EAB7BB6AEAAF}"/>
            </a:ext>
          </a:extLst>
        </xdr:cNvPr>
        <xdr:cNvSpPr>
          <a:spLocks noChangeArrowheads="1"/>
        </xdr:cNvSpPr>
      </xdr:nvSpPr>
      <xdr:spPr bwMode="auto">
        <a:xfrm>
          <a:off x="15944850" y="5073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30</xdr:row>
      <xdr:rowOff>117475</xdr:rowOff>
    </xdr:from>
    <xdr:to>
      <xdr:col>30</xdr:col>
      <xdr:colOff>619125</xdr:colOff>
      <xdr:row>32</xdr:row>
      <xdr:rowOff>38184</xdr:rowOff>
    </xdr:to>
    <xdr:sp macro="" textlink="">
      <xdr:nvSpPr>
        <xdr:cNvPr id="11553" name="Rectangle 289">
          <a:extLst>
            <a:ext uri="{FF2B5EF4-FFF2-40B4-BE49-F238E27FC236}">
              <a16:creationId xmlns:a16="http://schemas.microsoft.com/office/drawing/2014/main" id="{10B64F84-7CCC-4DCC-B7AC-1CD27F607E85}"/>
            </a:ext>
          </a:extLst>
        </xdr:cNvPr>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301625</xdr:colOff>
      <xdr:row>32</xdr:row>
      <xdr:rowOff>98425</xdr:rowOff>
    </xdr:from>
    <xdr:to>
      <xdr:col>32</xdr:col>
      <xdr:colOff>561975</xdr:colOff>
      <xdr:row>43</xdr:row>
      <xdr:rowOff>117475</xdr:rowOff>
    </xdr:to>
    <xdr:sp macro="" textlink="" fLocksText="0">
      <xdr:nvSpPr>
        <xdr:cNvPr id="11554" name="Text Box 290">
          <a:extLst>
            <a:ext uri="{FF2B5EF4-FFF2-40B4-BE49-F238E27FC236}">
              <a16:creationId xmlns:a16="http://schemas.microsoft.com/office/drawing/2014/main" id="{8159F850-B026-4E0C-9EDF-AC584080C34A}"/>
            </a:ext>
          </a:extLst>
        </xdr:cNvPr>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類似団体の中で最も高い比率となっているが、ごみ処理業務、し尿処理業務、消防業務、学校給食業務などを一部事務組合で運営している影響によるものが大きい。</a:t>
          </a:r>
        </a:p>
        <a:p>
          <a:pPr algn="l" rtl="0">
            <a:lnSpc>
              <a:spcPts val="1400"/>
            </a:lnSpc>
            <a:defRPr sz="1000"/>
          </a:pPr>
          <a:r>
            <a:rPr lang="ja-JP" altLang="en-US" sz="1300" b="0" i="0" u="none" strike="noStrike" baseline="0">
              <a:solidFill>
                <a:srgbClr val="000000"/>
              </a:solidFill>
              <a:latin typeface="ＭＳ Ｐゴシック"/>
              <a:ea typeface="ＭＳ Ｐゴシック"/>
            </a:rPr>
            <a:t>　今後においては、上昇傾向に歯止めをかけるよう経費負担の抑制に努める。</a:t>
          </a:r>
        </a:p>
      </xdr:txBody>
    </xdr:sp>
    <xdr:clientData/>
  </xdr:twoCellAnchor>
  <xdr:oneCellAnchor>
    <xdr:from>
      <xdr:col>18</xdr:col>
      <xdr:colOff>73025</xdr:colOff>
      <xdr:row>29</xdr:row>
      <xdr:rowOff>136525</xdr:rowOff>
    </xdr:from>
    <xdr:ext cx="132344" cy="151836"/>
    <xdr:sp macro="" textlink="">
      <xdr:nvSpPr>
        <xdr:cNvPr id="11555" name="Text Box 291">
          <a:extLst>
            <a:ext uri="{FF2B5EF4-FFF2-40B4-BE49-F238E27FC236}">
              <a16:creationId xmlns:a16="http://schemas.microsoft.com/office/drawing/2014/main" id="{6621CC8F-37F3-4ADA-9F7F-9DDE866FE9B3}"/>
            </a:ext>
          </a:extLst>
        </xdr:cNvPr>
        <xdr:cNvSpPr txBox="1">
          <a:spLocks noChangeArrowheads="1"/>
        </xdr:cNvSpPr>
      </xdr:nvSpPr>
      <xdr:spPr bwMode="auto">
        <a:xfrm>
          <a:off x="11401425" y="4924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6350</xdr:rowOff>
    </xdr:from>
    <xdr:to>
      <xdr:col>24</xdr:col>
      <xdr:colOff>539750</xdr:colOff>
      <xdr:row>44</xdr:row>
      <xdr:rowOff>6350</xdr:rowOff>
    </xdr:to>
    <xdr:sp macro="" textlink="">
      <xdr:nvSpPr>
        <xdr:cNvPr id="508349" name="Line 292">
          <a:extLst>
            <a:ext uri="{FF2B5EF4-FFF2-40B4-BE49-F238E27FC236}">
              <a16:creationId xmlns:a16="http://schemas.microsoft.com/office/drawing/2014/main" id="{6EA0BFBB-032E-4020-95FC-6B52B01AACA0}"/>
            </a:ext>
          </a:extLst>
        </xdr:cNvPr>
        <xdr:cNvSpPr>
          <a:spLocks noChangeShapeType="1"/>
        </xdr:cNvSpPr>
      </xdr:nvSpPr>
      <xdr:spPr bwMode="auto">
        <a:xfrm>
          <a:off x="11404600" y="7270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43</xdr:row>
      <xdr:rowOff>60325</xdr:rowOff>
    </xdr:from>
    <xdr:to>
      <xdr:col>18</xdr:col>
      <xdr:colOff>69986</xdr:colOff>
      <xdr:row>44</xdr:row>
      <xdr:rowOff>98425</xdr:rowOff>
    </xdr:to>
    <xdr:sp macro="" textlink="">
      <xdr:nvSpPr>
        <xdr:cNvPr id="11557" name="Text Box 293">
          <a:extLst>
            <a:ext uri="{FF2B5EF4-FFF2-40B4-BE49-F238E27FC236}">
              <a16:creationId xmlns:a16="http://schemas.microsoft.com/office/drawing/2014/main" id="{E2773892-61C7-4A58-88CF-6B45705B8267}"/>
            </a:ext>
          </a:extLst>
        </xdr:cNvPr>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a:t>
          </a:r>
        </a:p>
      </xdr:txBody>
    </xdr:sp>
    <xdr:clientData/>
  </xdr:twoCellAnchor>
  <xdr:twoCellAnchor>
    <xdr:from>
      <xdr:col>18</xdr:col>
      <xdr:colOff>76200</xdr:colOff>
      <xdr:row>41</xdr:row>
      <xdr:rowOff>63500</xdr:rowOff>
    </xdr:from>
    <xdr:to>
      <xdr:col>24</xdr:col>
      <xdr:colOff>539750</xdr:colOff>
      <xdr:row>41</xdr:row>
      <xdr:rowOff>63500</xdr:rowOff>
    </xdr:to>
    <xdr:sp macro="" textlink="">
      <xdr:nvSpPr>
        <xdr:cNvPr id="508351" name="Line 294">
          <a:extLst>
            <a:ext uri="{FF2B5EF4-FFF2-40B4-BE49-F238E27FC236}">
              <a16:creationId xmlns:a16="http://schemas.microsoft.com/office/drawing/2014/main" id="{66555518-8B1B-490B-9C95-5D967C25E8C6}"/>
            </a:ext>
          </a:extLst>
        </xdr:cNvPr>
        <xdr:cNvSpPr>
          <a:spLocks noChangeShapeType="1"/>
        </xdr:cNvSpPr>
      </xdr:nvSpPr>
      <xdr:spPr bwMode="auto">
        <a:xfrm>
          <a:off x="11404600" y="6832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40</xdr:row>
      <xdr:rowOff>117475</xdr:rowOff>
    </xdr:from>
    <xdr:to>
      <xdr:col>18</xdr:col>
      <xdr:colOff>69986</xdr:colOff>
      <xdr:row>41</xdr:row>
      <xdr:rowOff>155575</xdr:rowOff>
    </xdr:to>
    <xdr:sp macro="" textlink="">
      <xdr:nvSpPr>
        <xdr:cNvPr id="11559" name="Text Box 295">
          <a:extLst>
            <a:ext uri="{FF2B5EF4-FFF2-40B4-BE49-F238E27FC236}">
              <a16:creationId xmlns:a16="http://schemas.microsoft.com/office/drawing/2014/main" id="{6F70597E-EC88-40F2-AA7E-C0401152E4B6}"/>
            </a:ext>
          </a:extLst>
        </xdr:cNvPr>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18</xdr:col>
      <xdr:colOff>76200</xdr:colOff>
      <xdr:row>38</xdr:row>
      <xdr:rowOff>120650</xdr:rowOff>
    </xdr:from>
    <xdr:to>
      <xdr:col>24</xdr:col>
      <xdr:colOff>539750</xdr:colOff>
      <xdr:row>38</xdr:row>
      <xdr:rowOff>120650</xdr:rowOff>
    </xdr:to>
    <xdr:sp macro="" textlink="">
      <xdr:nvSpPr>
        <xdr:cNvPr id="508353" name="Line 296">
          <a:extLst>
            <a:ext uri="{FF2B5EF4-FFF2-40B4-BE49-F238E27FC236}">
              <a16:creationId xmlns:a16="http://schemas.microsoft.com/office/drawing/2014/main" id="{A47ECD26-5490-4D17-853E-3852ED6DFA36}"/>
            </a:ext>
          </a:extLst>
        </xdr:cNvPr>
        <xdr:cNvSpPr>
          <a:spLocks noChangeShapeType="1"/>
        </xdr:cNvSpPr>
      </xdr:nvSpPr>
      <xdr:spPr bwMode="auto">
        <a:xfrm>
          <a:off x="11404600" y="6394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38</xdr:row>
      <xdr:rowOff>3175</xdr:rowOff>
    </xdr:from>
    <xdr:to>
      <xdr:col>18</xdr:col>
      <xdr:colOff>69986</xdr:colOff>
      <xdr:row>39</xdr:row>
      <xdr:rowOff>41275</xdr:rowOff>
    </xdr:to>
    <xdr:sp macro="" textlink="">
      <xdr:nvSpPr>
        <xdr:cNvPr id="11561" name="Text Box 297">
          <a:extLst>
            <a:ext uri="{FF2B5EF4-FFF2-40B4-BE49-F238E27FC236}">
              <a16:creationId xmlns:a16="http://schemas.microsoft.com/office/drawing/2014/main" id="{8D6853DD-2BFF-4875-B422-44A35D2CA25C}"/>
            </a:ext>
          </a:extLst>
        </xdr:cNvPr>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36</xdr:row>
      <xdr:rowOff>6350</xdr:rowOff>
    </xdr:from>
    <xdr:to>
      <xdr:col>24</xdr:col>
      <xdr:colOff>539750</xdr:colOff>
      <xdr:row>36</xdr:row>
      <xdr:rowOff>6350</xdr:rowOff>
    </xdr:to>
    <xdr:sp macro="" textlink="">
      <xdr:nvSpPr>
        <xdr:cNvPr id="508355" name="Line 298">
          <a:extLst>
            <a:ext uri="{FF2B5EF4-FFF2-40B4-BE49-F238E27FC236}">
              <a16:creationId xmlns:a16="http://schemas.microsoft.com/office/drawing/2014/main" id="{CFB2FEB2-843D-401A-8594-CD054C6554F8}"/>
            </a:ext>
          </a:extLst>
        </xdr:cNvPr>
        <xdr:cNvSpPr>
          <a:spLocks noChangeShapeType="1"/>
        </xdr:cNvSpPr>
      </xdr:nvSpPr>
      <xdr:spPr bwMode="auto">
        <a:xfrm>
          <a:off x="11404600" y="5949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35</xdr:row>
      <xdr:rowOff>60325</xdr:rowOff>
    </xdr:from>
    <xdr:to>
      <xdr:col>18</xdr:col>
      <xdr:colOff>69986</xdr:colOff>
      <xdr:row>36</xdr:row>
      <xdr:rowOff>98425</xdr:rowOff>
    </xdr:to>
    <xdr:sp macro="" textlink="">
      <xdr:nvSpPr>
        <xdr:cNvPr id="11563" name="Text Box 299">
          <a:extLst>
            <a:ext uri="{FF2B5EF4-FFF2-40B4-BE49-F238E27FC236}">
              <a16:creationId xmlns:a16="http://schemas.microsoft.com/office/drawing/2014/main" id="{0E8FCFE2-373A-4631-90FB-6E39CEAD292F}"/>
            </a:ext>
          </a:extLst>
        </xdr:cNvPr>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18</xdr:col>
      <xdr:colOff>76200</xdr:colOff>
      <xdr:row>33</xdr:row>
      <xdr:rowOff>63500</xdr:rowOff>
    </xdr:from>
    <xdr:to>
      <xdr:col>24</xdr:col>
      <xdr:colOff>539750</xdr:colOff>
      <xdr:row>33</xdr:row>
      <xdr:rowOff>63500</xdr:rowOff>
    </xdr:to>
    <xdr:sp macro="" textlink="">
      <xdr:nvSpPr>
        <xdr:cNvPr id="508357" name="Line 300">
          <a:extLst>
            <a:ext uri="{FF2B5EF4-FFF2-40B4-BE49-F238E27FC236}">
              <a16:creationId xmlns:a16="http://schemas.microsoft.com/office/drawing/2014/main" id="{247A406A-4D80-4BE4-814C-FE2751FF36A1}"/>
            </a:ext>
          </a:extLst>
        </xdr:cNvPr>
        <xdr:cNvSpPr>
          <a:spLocks noChangeShapeType="1"/>
        </xdr:cNvSpPr>
      </xdr:nvSpPr>
      <xdr:spPr bwMode="auto">
        <a:xfrm>
          <a:off x="11404600" y="5511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32</xdr:row>
      <xdr:rowOff>117475</xdr:rowOff>
    </xdr:from>
    <xdr:to>
      <xdr:col>18</xdr:col>
      <xdr:colOff>69986</xdr:colOff>
      <xdr:row>33</xdr:row>
      <xdr:rowOff>155575</xdr:rowOff>
    </xdr:to>
    <xdr:sp macro="" textlink="">
      <xdr:nvSpPr>
        <xdr:cNvPr id="11565" name="Text Box 301">
          <a:extLst>
            <a:ext uri="{FF2B5EF4-FFF2-40B4-BE49-F238E27FC236}">
              <a16:creationId xmlns:a16="http://schemas.microsoft.com/office/drawing/2014/main" id="{9529EBD0-52F2-40A6-B685-0A4F3104684E}"/>
            </a:ext>
          </a:extLst>
        </xdr:cNvPr>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30</xdr:row>
      <xdr:rowOff>120650</xdr:rowOff>
    </xdr:from>
    <xdr:to>
      <xdr:col>24</xdr:col>
      <xdr:colOff>539750</xdr:colOff>
      <xdr:row>30</xdr:row>
      <xdr:rowOff>120650</xdr:rowOff>
    </xdr:to>
    <xdr:sp macro="" textlink="">
      <xdr:nvSpPr>
        <xdr:cNvPr id="508359" name="Line 302">
          <a:extLst>
            <a:ext uri="{FF2B5EF4-FFF2-40B4-BE49-F238E27FC236}">
              <a16:creationId xmlns:a16="http://schemas.microsoft.com/office/drawing/2014/main" id="{FD730A0C-39A2-430A-8854-D6529A8BC95C}"/>
            </a:ext>
          </a:extLst>
        </xdr:cNvPr>
        <xdr:cNvSpPr>
          <a:spLocks noChangeShapeType="1"/>
        </xdr:cNvSpPr>
      </xdr:nvSpPr>
      <xdr:spPr bwMode="auto">
        <a:xfrm>
          <a:off x="11404600" y="5073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30</xdr:row>
      <xdr:rowOff>120650</xdr:rowOff>
    </xdr:from>
    <xdr:to>
      <xdr:col>24</xdr:col>
      <xdr:colOff>539750</xdr:colOff>
      <xdr:row>44</xdr:row>
      <xdr:rowOff>6350</xdr:rowOff>
    </xdr:to>
    <xdr:sp macro="" textlink="">
      <xdr:nvSpPr>
        <xdr:cNvPr id="508360" name="補助費等グラフ枠">
          <a:extLst>
            <a:ext uri="{FF2B5EF4-FFF2-40B4-BE49-F238E27FC236}">
              <a16:creationId xmlns:a16="http://schemas.microsoft.com/office/drawing/2014/main" id="{2AEE6790-3B2B-4ED6-94E1-F5EF1C795258}"/>
            </a:ext>
          </a:extLst>
        </xdr:cNvPr>
        <xdr:cNvSpPr>
          <a:spLocks noChangeArrowheads="1"/>
        </xdr:cNvSpPr>
      </xdr:nvSpPr>
      <xdr:spPr bwMode="auto">
        <a:xfrm>
          <a:off x="11404600" y="5073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34</xdr:row>
      <xdr:rowOff>19050</xdr:rowOff>
    </xdr:from>
    <xdr:to>
      <xdr:col>24</xdr:col>
      <xdr:colOff>25400</xdr:colOff>
      <xdr:row>40</xdr:row>
      <xdr:rowOff>38100</xdr:rowOff>
    </xdr:to>
    <xdr:sp macro="" textlink="">
      <xdr:nvSpPr>
        <xdr:cNvPr id="508361" name="Line 304">
          <a:extLst>
            <a:ext uri="{FF2B5EF4-FFF2-40B4-BE49-F238E27FC236}">
              <a16:creationId xmlns:a16="http://schemas.microsoft.com/office/drawing/2014/main" id="{53ACE438-A3C1-4111-AB4E-06AD57A562D9}"/>
            </a:ext>
          </a:extLst>
        </xdr:cNvPr>
        <xdr:cNvSpPr>
          <a:spLocks noChangeShapeType="1"/>
        </xdr:cNvSpPr>
      </xdr:nvSpPr>
      <xdr:spPr bwMode="auto">
        <a:xfrm flipV="1">
          <a:off x="15125700" y="5632450"/>
          <a:ext cx="0" cy="10096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40</xdr:row>
      <xdr:rowOff>38100</xdr:rowOff>
    </xdr:from>
    <xdr:to>
      <xdr:col>25</xdr:col>
      <xdr:colOff>180975</xdr:colOff>
      <xdr:row>41</xdr:row>
      <xdr:rowOff>76200</xdr:rowOff>
    </xdr:to>
    <xdr:sp macro="" textlink="">
      <xdr:nvSpPr>
        <xdr:cNvPr id="11569" name="補助費等最小値テキスト">
          <a:extLst>
            <a:ext uri="{FF2B5EF4-FFF2-40B4-BE49-F238E27FC236}">
              <a16:creationId xmlns:a16="http://schemas.microsoft.com/office/drawing/2014/main" id="{248EF97E-9C76-4650-979A-ECC044799919}"/>
            </a:ext>
          </a:extLst>
        </xdr:cNvPr>
        <xdr:cNvSpPr txBox="1">
          <a:spLocks noChangeArrowheads="1"/>
        </xdr:cNvSpPr>
      </xdr:nvSpPr>
      <xdr:spPr bwMode="auto">
        <a:xfrm>
          <a:off x="16602075" y="6896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25.5</a:t>
          </a:r>
        </a:p>
      </xdr:txBody>
    </xdr:sp>
    <xdr:clientData/>
  </xdr:twoCellAnchor>
  <xdr:twoCellAnchor>
    <xdr:from>
      <xdr:col>23</xdr:col>
      <xdr:colOff>577850</xdr:colOff>
      <xdr:row>40</xdr:row>
      <xdr:rowOff>38100</xdr:rowOff>
    </xdr:from>
    <xdr:to>
      <xdr:col>24</xdr:col>
      <xdr:colOff>114300</xdr:colOff>
      <xdr:row>40</xdr:row>
      <xdr:rowOff>38100</xdr:rowOff>
    </xdr:to>
    <xdr:sp macro="" textlink="">
      <xdr:nvSpPr>
        <xdr:cNvPr id="508363" name="Line 306">
          <a:extLst>
            <a:ext uri="{FF2B5EF4-FFF2-40B4-BE49-F238E27FC236}">
              <a16:creationId xmlns:a16="http://schemas.microsoft.com/office/drawing/2014/main" id="{90BDED97-9517-418E-90A1-B6E2C6AAF865}"/>
            </a:ext>
          </a:extLst>
        </xdr:cNvPr>
        <xdr:cNvSpPr>
          <a:spLocks noChangeShapeType="1"/>
        </xdr:cNvSpPr>
      </xdr:nvSpPr>
      <xdr:spPr bwMode="auto">
        <a:xfrm>
          <a:off x="15049500" y="66421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32</xdr:row>
      <xdr:rowOff>127000</xdr:rowOff>
    </xdr:from>
    <xdr:to>
      <xdr:col>25</xdr:col>
      <xdr:colOff>180975</xdr:colOff>
      <xdr:row>34</xdr:row>
      <xdr:rowOff>0</xdr:rowOff>
    </xdr:to>
    <xdr:sp macro="" textlink="">
      <xdr:nvSpPr>
        <xdr:cNvPr id="11571" name="補助費等最大値テキスト">
          <a:extLst>
            <a:ext uri="{FF2B5EF4-FFF2-40B4-BE49-F238E27FC236}">
              <a16:creationId xmlns:a16="http://schemas.microsoft.com/office/drawing/2014/main" id="{5AB59FC2-9B64-438E-AEFD-9A85143682F0}"/>
            </a:ext>
          </a:extLst>
        </xdr:cNvPr>
        <xdr:cNvSpPr txBox="1">
          <a:spLocks noChangeArrowheads="1"/>
        </xdr:cNvSpPr>
      </xdr:nvSpPr>
      <xdr:spPr bwMode="auto">
        <a:xfrm>
          <a:off x="16602075" y="561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2.7</a:t>
          </a:r>
        </a:p>
      </xdr:txBody>
    </xdr:sp>
    <xdr:clientData/>
  </xdr:twoCellAnchor>
  <xdr:twoCellAnchor>
    <xdr:from>
      <xdr:col>23</xdr:col>
      <xdr:colOff>577850</xdr:colOff>
      <xdr:row>34</xdr:row>
      <xdr:rowOff>19050</xdr:rowOff>
    </xdr:from>
    <xdr:to>
      <xdr:col>24</xdr:col>
      <xdr:colOff>114300</xdr:colOff>
      <xdr:row>34</xdr:row>
      <xdr:rowOff>19050</xdr:rowOff>
    </xdr:to>
    <xdr:sp macro="" textlink="">
      <xdr:nvSpPr>
        <xdr:cNvPr id="508365" name="Line 308">
          <a:extLst>
            <a:ext uri="{FF2B5EF4-FFF2-40B4-BE49-F238E27FC236}">
              <a16:creationId xmlns:a16="http://schemas.microsoft.com/office/drawing/2014/main" id="{C2F0541F-E024-4B8B-874B-3BF2D6CBDC00}"/>
            </a:ext>
          </a:extLst>
        </xdr:cNvPr>
        <xdr:cNvSpPr>
          <a:spLocks noChangeShapeType="1"/>
        </xdr:cNvSpPr>
      </xdr:nvSpPr>
      <xdr:spPr bwMode="auto">
        <a:xfrm>
          <a:off x="15049500" y="56324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40</xdr:row>
      <xdr:rowOff>19050</xdr:rowOff>
    </xdr:from>
    <xdr:to>
      <xdr:col>24</xdr:col>
      <xdr:colOff>25400</xdr:colOff>
      <xdr:row>40</xdr:row>
      <xdr:rowOff>38100</xdr:rowOff>
    </xdr:to>
    <xdr:sp macro="" textlink="">
      <xdr:nvSpPr>
        <xdr:cNvPr id="508366" name="Line 309">
          <a:extLst>
            <a:ext uri="{FF2B5EF4-FFF2-40B4-BE49-F238E27FC236}">
              <a16:creationId xmlns:a16="http://schemas.microsoft.com/office/drawing/2014/main" id="{650DCED5-079B-4774-9885-9ADCEE5BF4BF}"/>
            </a:ext>
          </a:extLst>
        </xdr:cNvPr>
        <xdr:cNvSpPr>
          <a:spLocks noChangeShapeType="1"/>
        </xdr:cNvSpPr>
      </xdr:nvSpPr>
      <xdr:spPr bwMode="auto">
        <a:xfrm>
          <a:off x="14357350" y="6623050"/>
          <a:ext cx="768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36</xdr:row>
      <xdr:rowOff>22225</xdr:rowOff>
    </xdr:from>
    <xdr:to>
      <xdr:col>25</xdr:col>
      <xdr:colOff>180975</xdr:colOff>
      <xdr:row>37</xdr:row>
      <xdr:rowOff>60325</xdr:rowOff>
    </xdr:to>
    <xdr:sp macro="" textlink="">
      <xdr:nvSpPr>
        <xdr:cNvPr id="11574" name="補助費等平均値テキスト">
          <a:extLst>
            <a:ext uri="{FF2B5EF4-FFF2-40B4-BE49-F238E27FC236}">
              <a16:creationId xmlns:a16="http://schemas.microsoft.com/office/drawing/2014/main" id="{D9E1569E-9C14-4176-9F85-29517E401DBB}"/>
            </a:ext>
          </a:extLst>
        </xdr:cNvPr>
        <xdr:cNvSpPr txBox="1">
          <a:spLocks noChangeArrowheads="1"/>
        </xdr:cNvSpPr>
      </xdr:nvSpPr>
      <xdr:spPr bwMode="auto">
        <a:xfrm>
          <a:off x="16602075"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14.3</a:t>
          </a:r>
        </a:p>
      </xdr:txBody>
    </xdr:sp>
    <xdr:clientData/>
  </xdr:twoCellAnchor>
  <xdr:twoCellAnchor>
    <xdr:from>
      <xdr:col>23</xdr:col>
      <xdr:colOff>609600</xdr:colOff>
      <xdr:row>36</xdr:row>
      <xdr:rowOff>158750</xdr:rowOff>
    </xdr:from>
    <xdr:to>
      <xdr:col>24</xdr:col>
      <xdr:colOff>76200</xdr:colOff>
      <xdr:row>37</xdr:row>
      <xdr:rowOff>82550</xdr:rowOff>
    </xdr:to>
    <xdr:sp macro="" textlink="">
      <xdr:nvSpPr>
        <xdr:cNvPr id="508368" name="AutoShape 311">
          <a:extLst>
            <a:ext uri="{FF2B5EF4-FFF2-40B4-BE49-F238E27FC236}">
              <a16:creationId xmlns:a16="http://schemas.microsoft.com/office/drawing/2014/main" id="{6827F211-8799-4520-9BA9-C8465EC7927C}"/>
            </a:ext>
          </a:extLst>
        </xdr:cNvPr>
        <xdr:cNvSpPr>
          <a:spLocks noChangeArrowheads="1"/>
        </xdr:cNvSpPr>
      </xdr:nvSpPr>
      <xdr:spPr bwMode="auto">
        <a:xfrm>
          <a:off x="15081250" y="6102350"/>
          <a:ext cx="95250" cy="889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40</xdr:row>
      <xdr:rowOff>19050</xdr:rowOff>
    </xdr:from>
    <xdr:to>
      <xdr:col>22</xdr:col>
      <xdr:colOff>514350</xdr:colOff>
      <xdr:row>40</xdr:row>
      <xdr:rowOff>82550</xdr:rowOff>
    </xdr:to>
    <xdr:sp macro="" textlink="">
      <xdr:nvSpPr>
        <xdr:cNvPr id="508369" name="Line 312">
          <a:extLst>
            <a:ext uri="{FF2B5EF4-FFF2-40B4-BE49-F238E27FC236}">
              <a16:creationId xmlns:a16="http://schemas.microsoft.com/office/drawing/2014/main" id="{B8142545-B5D5-47A9-8B75-D0B6E1BA42AF}"/>
            </a:ext>
          </a:extLst>
        </xdr:cNvPr>
        <xdr:cNvSpPr>
          <a:spLocks noChangeShapeType="1"/>
        </xdr:cNvSpPr>
      </xdr:nvSpPr>
      <xdr:spPr bwMode="auto">
        <a:xfrm flipV="1">
          <a:off x="13544550" y="6623050"/>
          <a:ext cx="81280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36</xdr:row>
      <xdr:rowOff>158750</xdr:rowOff>
    </xdr:from>
    <xdr:to>
      <xdr:col>22</xdr:col>
      <xdr:colOff>565150</xdr:colOff>
      <xdr:row>37</xdr:row>
      <xdr:rowOff>88900</xdr:rowOff>
    </xdr:to>
    <xdr:sp macro="" textlink="">
      <xdr:nvSpPr>
        <xdr:cNvPr id="508370" name="AutoShape 313">
          <a:extLst>
            <a:ext uri="{FF2B5EF4-FFF2-40B4-BE49-F238E27FC236}">
              <a16:creationId xmlns:a16="http://schemas.microsoft.com/office/drawing/2014/main" id="{86D3D0B9-CFB8-42DB-927C-172F2A22C72D}"/>
            </a:ext>
          </a:extLst>
        </xdr:cNvPr>
        <xdr:cNvSpPr>
          <a:spLocks noChangeArrowheads="1"/>
        </xdr:cNvSpPr>
      </xdr:nvSpPr>
      <xdr:spPr bwMode="auto">
        <a:xfrm>
          <a:off x="14312900" y="6102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35</xdr:row>
      <xdr:rowOff>127000</xdr:rowOff>
    </xdr:from>
    <xdr:to>
      <xdr:col>23</xdr:col>
      <xdr:colOff>209550</xdr:colOff>
      <xdr:row>37</xdr:row>
      <xdr:rowOff>0</xdr:rowOff>
    </xdr:to>
    <xdr:sp macro="" textlink="">
      <xdr:nvSpPr>
        <xdr:cNvPr id="11578" name="Text Box 314">
          <a:extLst>
            <a:ext uri="{FF2B5EF4-FFF2-40B4-BE49-F238E27FC236}">
              <a16:creationId xmlns:a16="http://schemas.microsoft.com/office/drawing/2014/main" id="{8D4E2517-CFC3-4789-9E6A-DAF7828E0E8E}"/>
            </a:ext>
          </a:extLst>
        </xdr:cNvPr>
        <xdr:cNvSpPr txBox="1">
          <a:spLocks noChangeArrowheads="1"/>
        </xdr:cNvSpPr>
      </xdr:nvSpPr>
      <xdr:spPr bwMode="auto">
        <a:xfrm>
          <a:off x="15287625" y="613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14.4</a:t>
          </a:r>
        </a:p>
      </xdr:txBody>
    </xdr:sp>
    <xdr:clientData/>
  </xdr:twoCellAnchor>
  <xdr:twoCellAnchor>
    <xdr:from>
      <xdr:col>20</xdr:col>
      <xdr:colOff>146050</xdr:colOff>
      <xdr:row>40</xdr:row>
      <xdr:rowOff>57150</xdr:rowOff>
    </xdr:from>
    <xdr:to>
      <xdr:col>21</xdr:col>
      <xdr:colOff>330200</xdr:colOff>
      <xdr:row>40</xdr:row>
      <xdr:rowOff>82550</xdr:rowOff>
    </xdr:to>
    <xdr:sp macro="" textlink="">
      <xdr:nvSpPr>
        <xdr:cNvPr id="508372" name="Line 315">
          <a:extLst>
            <a:ext uri="{FF2B5EF4-FFF2-40B4-BE49-F238E27FC236}">
              <a16:creationId xmlns:a16="http://schemas.microsoft.com/office/drawing/2014/main" id="{75D78287-7F73-46EE-B238-70B3CE49E2DA}"/>
            </a:ext>
          </a:extLst>
        </xdr:cNvPr>
        <xdr:cNvSpPr>
          <a:spLocks noChangeShapeType="1"/>
        </xdr:cNvSpPr>
      </xdr:nvSpPr>
      <xdr:spPr bwMode="auto">
        <a:xfrm>
          <a:off x="12731750" y="66611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36</xdr:row>
      <xdr:rowOff>101600</xdr:rowOff>
    </xdr:from>
    <xdr:to>
      <xdr:col>21</xdr:col>
      <xdr:colOff>374650</xdr:colOff>
      <xdr:row>37</xdr:row>
      <xdr:rowOff>38100</xdr:rowOff>
    </xdr:to>
    <xdr:sp macro="" textlink="">
      <xdr:nvSpPr>
        <xdr:cNvPr id="508373" name="AutoShape 316">
          <a:extLst>
            <a:ext uri="{FF2B5EF4-FFF2-40B4-BE49-F238E27FC236}">
              <a16:creationId xmlns:a16="http://schemas.microsoft.com/office/drawing/2014/main" id="{40D62BE5-6E12-440E-B3B2-826870EF5ACB}"/>
            </a:ext>
          </a:extLst>
        </xdr:cNvPr>
        <xdr:cNvSpPr>
          <a:spLocks noChangeArrowheads="1"/>
        </xdr:cNvSpPr>
      </xdr:nvSpPr>
      <xdr:spPr bwMode="auto">
        <a:xfrm>
          <a:off x="13500100" y="604520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35</xdr:row>
      <xdr:rowOff>76200</xdr:rowOff>
    </xdr:from>
    <xdr:to>
      <xdr:col>22</xdr:col>
      <xdr:colOff>50800</xdr:colOff>
      <xdr:row>36</xdr:row>
      <xdr:rowOff>107950</xdr:rowOff>
    </xdr:to>
    <xdr:sp macro="" textlink="">
      <xdr:nvSpPr>
        <xdr:cNvPr id="11581" name="Text Box 317">
          <a:extLst>
            <a:ext uri="{FF2B5EF4-FFF2-40B4-BE49-F238E27FC236}">
              <a16:creationId xmlns:a16="http://schemas.microsoft.com/office/drawing/2014/main" id="{B5A64A8A-0C45-4A7C-B5E8-AA57D8E50F78}"/>
            </a:ext>
          </a:extLst>
        </xdr:cNvPr>
        <xdr:cNvSpPr txBox="1">
          <a:spLocks noChangeArrowheads="1"/>
        </xdr:cNvSpPr>
      </xdr:nvSpPr>
      <xdr:spPr bwMode="auto">
        <a:xfrm>
          <a:off x="14401800" y="607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13.1</a:t>
          </a:r>
        </a:p>
      </xdr:txBody>
    </xdr:sp>
    <xdr:clientData/>
  </xdr:twoCellAnchor>
  <xdr:twoCellAnchor>
    <xdr:from>
      <xdr:col>18</xdr:col>
      <xdr:colOff>584200</xdr:colOff>
      <xdr:row>39</xdr:row>
      <xdr:rowOff>158750</xdr:rowOff>
    </xdr:from>
    <xdr:to>
      <xdr:col>20</xdr:col>
      <xdr:colOff>146050</xdr:colOff>
      <xdr:row>40</xdr:row>
      <xdr:rowOff>57150</xdr:rowOff>
    </xdr:to>
    <xdr:sp macro="" textlink="">
      <xdr:nvSpPr>
        <xdr:cNvPr id="508375" name="Line 318">
          <a:extLst>
            <a:ext uri="{FF2B5EF4-FFF2-40B4-BE49-F238E27FC236}">
              <a16:creationId xmlns:a16="http://schemas.microsoft.com/office/drawing/2014/main" id="{3FE3E01E-2FA9-435A-96EB-3F78A96FCCA8}"/>
            </a:ext>
          </a:extLst>
        </xdr:cNvPr>
        <xdr:cNvSpPr>
          <a:spLocks noChangeShapeType="1"/>
        </xdr:cNvSpPr>
      </xdr:nvSpPr>
      <xdr:spPr bwMode="auto">
        <a:xfrm>
          <a:off x="11912600" y="6597650"/>
          <a:ext cx="819150" cy="63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36</xdr:row>
      <xdr:rowOff>139700</xdr:rowOff>
    </xdr:from>
    <xdr:to>
      <xdr:col>20</xdr:col>
      <xdr:colOff>190500</xdr:colOff>
      <xdr:row>37</xdr:row>
      <xdr:rowOff>76200</xdr:rowOff>
    </xdr:to>
    <xdr:sp macro="" textlink="">
      <xdr:nvSpPr>
        <xdr:cNvPr id="508376" name="AutoShape 319">
          <a:extLst>
            <a:ext uri="{FF2B5EF4-FFF2-40B4-BE49-F238E27FC236}">
              <a16:creationId xmlns:a16="http://schemas.microsoft.com/office/drawing/2014/main" id="{9914CD18-D524-4BD9-A8A5-58EFAB5A601E}"/>
            </a:ext>
          </a:extLst>
        </xdr:cNvPr>
        <xdr:cNvSpPr>
          <a:spLocks noChangeArrowheads="1"/>
        </xdr:cNvSpPr>
      </xdr:nvSpPr>
      <xdr:spPr bwMode="auto">
        <a:xfrm>
          <a:off x="12680950" y="60833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35</xdr:row>
      <xdr:rowOff>107950</xdr:rowOff>
    </xdr:from>
    <xdr:to>
      <xdr:col>20</xdr:col>
      <xdr:colOff>492125</xdr:colOff>
      <xdr:row>36</xdr:row>
      <xdr:rowOff>146050</xdr:rowOff>
    </xdr:to>
    <xdr:sp macro="" textlink="">
      <xdr:nvSpPr>
        <xdr:cNvPr id="11584" name="Text Box 320">
          <a:extLst>
            <a:ext uri="{FF2B5EF4-FFF2-40B4-BE49-F238E27FC236}">
              <a16:creationId xmlns:a16="http://schemas.microsoft.com/office/drawing/2014/main" id="{7460E7EE-E478-41BC-8322-FAFFF9615ED2}"/>
            </a:ext>
          </a:extLst>
        </xdr:cNvPr>
        <xdr:cNvSpPr txBox="1">
          <a:spLocks noChangeArrowheads="1"/>
        </xdr:cNvSpPr>
      </xdr:nvSpPr>
      <xdr:spPr bwMode="auto">
        <a:xfrm>
          <a:off x="13515975" y="611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14.0</a:t>
          </a:r>
        </a:p>
      </xdr:txBody>
    </xdr:sp>
    <xdr:clientData/>
  </xdr:twoCellAnchor>
  <xdr:twoCellAnchor>
    <xdr:from>
      <xdr:col>18</xdr:col>
      <xdr:colOff>539750</xdr:colOff>
      <xdr:row>36</xdr:row>
      <xdr:rowOff>146050</xdr:rowOff>
    </xdr:from>
    <xdr:to>
      <xdr:col>19</xdr:col>
      <xdr:colOff>6350</xdr:colOff>
      <xdr:row>37</xdr:row>
      <xdr:rowOff>82550</xdr:rowOff>
    </xdr:to>
    <xdr:sp macro="" textlink="">
      <xdr:nvSpPr>
        <xdr:cNvPr id="508378" name="AutoShape 321">
          <a:extLst>
            <a:ext uri="{FF2B5EF4-FFF2-40B4-BE49-F238E27FC236}">
              <a16:creationId xmlns:a16="http://schemas.microsoft.com/office/drawing/2014/main" id="{7E660AA9-013A-47D4-A914-6E2BD99AA4D2}"/>
            </a:ext>
          </a:extLst>
        </xdr:cNvPr>
        <xdr:cNvSpPr>
          <a:spLocks noChangeArrowheads="1"/>
        </xdr:cNvSpPr>
      </xdr:nvSpPr>
      <xdr:spPr bwMode="auto">
        <a:xfrm>
          <a:off x="11868150" y="60896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35</xdr:row>
      <xdr:rowOff>117475</xdr:rowOff>
    </xdr:from>
    <xdr:to>
      <xdr:col>19</xdr:col>
      <xdr:colOff>301625</xdr:colOff>
      <xdr:row>36</xdr:row>
      <xdr:rowOff>155575</xdr:rowOff>
    </xdr:to>
    <xdr:sp macro="" textlink="">
      <xdr:nvSpPr>
        <xdr:cNvPr id="11586" name="Text Box 322">
          <a:extLst>
            <a:ext uri="{FF2B5EF4-FFF2-40B4-BE49-F238E27FC236}">
              <a16:creationId xmlns:a16="http://schemas.microsoft.com/office/drawing/2014/main" id="{AB62C6AF-ED44-4C08-B406-F826C35D3302}"/>
            </a:ext>
          </a:extLst>
        </xdr:cNvPr>
        <xdr:cNvSpPr txBox="1">
          <a:spLocks noChangeArrowheads="1"/>
        </xdr:cNvSpPr>
      </xdr:nvSpPr>
      <xdr:spPr bwMode="auto">
        <a:xfrm>
          <a:off x="1262062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14.2</a:t>
          </a:r>
        </a:p>
      </xdr:txBody>
    </xdr:sp>
    <xdr:clientData/>
  </xdr:twoCellAnchor>
  <xdr:twoCellAnchor editAs="oneCell">
    <xdr:from>
      <xdr:col>23</xdr:col>
      <xdr:colOff>549275</xdr:colOff>
      <xdr:row>44</xdr:row>
      <xdr:rowOff>76200</xdr:rowOff>
    </xdr:from>
    <xdr:to>
      <xdr:col>24</xdr:col>
      <xdr:colOff>619125</xdr:colOff>
      <xdr:row>45</xdr:row>
      <xdr:rowOff>107950</xdr:rowOff>
    </xdr:to>
    <xdr:sp macro="" textlink="">
      <xdr:nvSpPr>
        <xdr:cNvPr id="11587" name="Text Box 323">
          <a:extLst>
            <a:ext uri="{FF2B5EF4-FFF2-40B4-BE49-F238E27FC236}">
              <a16:creationId xmlns:a16="http://schemas.microsoft.com/office/drawing/2014/main" id="{7B00D83E-9E4A-4D3D-B9B8-D33DFC2BEF80}"/>
            </a:ext>
          </a:extLst>
        </xdr:cNvPr>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44</xdr:row>
      <xdr:rowOff>76200</xdr:rowOff>
    </xdr:from>
    <xdr:to>
      <xdr:col>23</xdr:col>
      <xdr:colOff>479425</xdr:colOff>
      <xdr:row>45</xdr:row>
      <xdr:rowOff>107950</xdr:rowOff>
    </xdr:to>
    <xdr:sp macro="" textlink="">
      <xdr:nvSpPr>
        <xdr:cNvPr id="11588" name="Text Box 324">
          <a:extLst>
            <a:ext uri="{FF2B5EF4-FFF2-40B4-BE49-F238E27FC236}">
              <a16:creationId xmlns:a16="http://schemas.microsoft.com/office/drawing/2014/main" id="{6E9E518C-A800-404F-AC80-8B9B67DC8CCA}"/>
            </a:ext>
          </a:extLst>
        </xdr:cNvPr>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44</xdr:row>
      <xdr:rowOff>76200</xdr:rowOff>
    </xdr:from>
    <xdr:to>
      <xdr:col>22</xdr:col>
      <xdr:colOff>298450</xdr:colOff>
      <xdr:row>45</xdr:row>
      <xdr:rowOff>107950</xdr:rowOff>
    </xdr:to>
    <xdr:sp macro="" textlink="">
      <xdr:nvSpPr>
        <xdr:cNvPr id="11589" name="Text Box 325">
          <a:extLst>
            <a:ext uri="{FF2B5EF4-FFF2-40B4-BE49-F238E27FC236}">
              <a16:creationId xmlns:a16="http://schemas.microsoft.com/office/drawing/2014/main" id="{7BF7A6B8-E9CA-41D9-A373-4238C3B3E73D}"/>
            </a:ext>
          </a:extLst>
        </xdr:cNvPr>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44</xdr:row>
      <xdr:rowOff>76200</xdr:rowOff>
    </xdr:from>
    <xdr:to>
      <xdr:col>21</xdr:col>
      <xdr:colOff>111125</xdr:colOff>
      <xdr:row>45</xdr:row>
      <xdr:rowOff>107950</xdr:rowOff>
    </xdr:to>
    <xdr:sp macro="" textlink="">
      <xdr:nvSpPr>
        <xdr:cNvPr id="11590" name="Text Box 326">
          <a:extLst>
            <a:ext uri="{FF2B5EF4-FFF2-40B4-BE49-F238E27FC236}">
              <a16:creationId xmlns:a16="http://schemas.microsoft.com/office/drawing/2014/main" id="{16965D40-AEDE-4DE3-8D0F-A1E561EED45F}"/>
            </a:ext>
          </a:extLst>
        </xdr:cNvPr>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44</xdr:row>
      <xdr:rowOff>76200</xdr:rowOff>
    </xdr:from>
    <xdr:to>
      <xdr:col>19</xdr:col>
      <xdr:colOff>549275</xdr:colOff>
      <xdr:row>45</xdr:row>
      <xdr:rowOff>107950</xdr:rowOff>
    </xdr:to>
    <xdr:sp macro="" textlink="">
      <xdr:nvSpPr>
        <xdr:cNvPr id="11591" name="Text Box 327">
          <a:extLst>
            <a:ext uri="{FF2B5EF4-FFF2-40B4-BE49-F238E27FC236}">
              <a16:creationId xmlns:a16="http://schemas.microsoft.com/office/drawing/2014/main" id="{06A949DE-DF13-4AEC-8DDE-2D1C5168D665}"/>
            </a:ext>
          </a:extLst>
        </xdr:cNvPr>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39</xdr:row>
      <xdr:rowOff>146050</xdr:rowOff>
    </xdr:from>
    <xdr:to>
      <xdr:col>24</xdr:col>
      <xdr:colOff>76200</xdr:colOff>
      <xdr:row>40</xdr:row>
      <xdr:rowOff>82550</xdr:rowOff>
    </xdr:to>
    <xdr:sp macro="" textlink="">
      <xdr:nvSpPr>
        <xdr:cNvPr id="508385" name="Oval 328">
          <a:extLst>
            <a:ext uri="{FF2B5EF4-FFF2-40B4-BE49-F238E27FC236}">
              <a16:creationId xmlns:a16="http://schemas.microsoft.com/office/drawing/2014/main" id="{0B84B8B6-5603-47A3-9817-A5216C0357AA}"/>
            </a:ext>
          </a:extLst>
        </xdr:cNvPr>
        <xdr:cNvSpPr>
          <a:spLocks noChangeArrowheads="1"/>
        </xdr:cNvSpPr>
      </xdr:nvSpPr>
      <xdr:spPr bwMode="auto">
        <a:xfrm>
          <a:off x="15081250" y="65849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39</xdr:row>
      <xdr:rowOff>88900</xdr:rowOff>
    </xdr:from>
    <xdr:to>
      <xdr:col>25</xdr:col>
      <xdr:colOff>180975</xdr:colOff>
      <xdr:row>40</xdr:row>
      <xdr:rowOff>127000</xdr:rowOff>
    </xdr:to>
    <xdr:sp macro="" textlink="">
      <xdr:nvSpPr>
        <xdr:cNvPr id="11593" name="補助費等該当値テキスト">
          <a:extLst>
            <a:ext uri="{FF2B5EF4-FFF2-40B4-BE49-F238E27FC236}">
              <a16:creationId xmlns:a16="http://schemas.microsoft.com/office/drawing/2014/main" id="{EF259C78-55E0-42D2-9B9B-28B0DD27C713}"/>
            </a:ext>
          </a:extLst>
        </xdr:cNvPr>
        <xdr:cNvSpPr txBox="1">
          <a:spLocks noChangeArrowheads="1"/>
        </xdr:cNvSpPr>
      </xdr:nvSpPr>
      <xdr:spPr bwMode="auto">
        <a:xfrm>
          <a:off x="16602075" y="678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25.5</a:t>
          </a:r>
        </a:p>
      </xdr:txBody>
    </xdr:sp>
    <xdr:clientData/>
  </xdr:twoCellAnchor>
  <xdr:twoCellAnchor>
    <xdr:from>
      <xdr:col>22</xdr:col>
      <xdr:colOff>469900</xdr:colOff>
      <xdr:row>39</xdr:row>
      <xdr:rowOff>139700</xdr:rowOff>
    </xdr:from>
    <xdr:to>
      <xdr:col>22</xdr:col>
      <xdr:colOff>565150</xdr:colOff>
      <xdr:row>40</xdr:row>
      <xdr:rowOff>76200</xdr:rowOff>
    </xdr:to>
    <xdr:sp macro="" textlink="">
      <xdr:nvSpPr>
        <xdr:cNvPr id="508387" name="Oval 330">
          <a:extLst>
            <a:ext uri="{FF2B5EF4-FFF2-40B4-BE49-F238E27FC236}">
              <a16:creationId xmlns:a16="http://schemas.microsoft.com/office/drawing/2014/main" id="{A9E93D98-A0D9-471E-9607-04C5C0EE426B}"/>
            </a:ext>
          </a:extLst>
        </xdr:cNvPr>
        <xdr:cNvSpPr>
          <a:spLocks noChangeArrowheads="1"/>
        </xdr:cNvSpPr>
      </xdr:nvSpPr>
      <xdr:spPr bwMode="auto">
        <a:xfrm>
          <a:off x="14312900" y="6578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40</xdr:row>
      <xdr:rowOff>79375</xdr:rowOff>
    </xdr:from>
    <xdr:to>
      <xdr:col>23</xdr:col>
      <xdr:colOff>209550</xdr:colOff>
      <xdr:row>41</xdr:row>
      <xdr:rowOff>117475</xdr:rowOff>
    </xdr:to>
    <xdr:sp macro="" textlink="">
      <xdr:nvSpPr>
        <xdr:cNvPr id="11595" name="Text Box 331">
          <a:extLst>
            <a:ext uri="{FF2B5EF4-FFF2-40B4-BE49-F238E27FC236}">
              <a16:creationId xmlns:a16="http://schemas.microsoft.com/office/drawing/2014/main" id="{FC4BA8CD-E95F-40BE-BD6E-27877C8BB97F}"/>
            </a:ext>
          </a:extLst>
        </xdr:cNvPr>
        <xdr:cNvSpPr txBox="1">
          <a:spLocks noChangeArrowheads="1"/>
        </xdr:cNvSpPr>
      </xdr:nvSpPr>
      <xdr:spPr bwMode="auto">
        <a:xfrm>
          <a:off x="15287625" y="6943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25.2</a:t>
          </a:r>
        </a:p>
      </xdr:txBody>
    </xdr:sp>
    <xdr:clientData/>
  </xdr:twoCellAnchor>
  <xdr:twoCellAnchor>
    <xdr:from>
      <xdr:col>21</xdr:col>
      <xdr:colOff>285750</xdr:colOff>
      <xdr:row>40</xdr:row>
      <xdr:rowOff>38100</xdr:rowOff>
    </xdr:from>
    <xdr:to>
      <xdr:col>21</xdr:col>
      <xdr:colOff>374650</xdr:colOff>
      <xdr:row>40</xdr:row>
      <xdr:rowOff>139700</xdr:rowOff>
    </xdr:to>
    <xdr:sp macro="" textlink="">
      <xdr:nvSpPr>
        <xdr:cNvPr id="508389" name="Oval 332">
          <a:extLst>
            <a:ext uri="{FF2B5EF4-FFF2-40B4-BE49-F238E27FC236}">
              <a16:creationId xmlns:a16="http://schemas.microsoft.com/office/drawing/2014/main" id="{1AE86099-A217-4A1E-B99D-72EA6B000652}"/>
            </a:ext>
          </a:extLst>
        </xdr:cNvPr>
        <xdr:cNvSpPr>
          <a:spLocks noChangeArrowheads="1"/>
        </xdr:cNvSpPr>
      </xdr:nvSpPr>
      <xdr:spPr bwMode="auto">
        <a:xfrm>
          <a:off x="13500100" y="664210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40</xdr:row>
      <xdr:rowOff>146050</xdr:rowOff>
    </xdr:from>
    <xdr:to>
      <xdr:col>22</xdr:col>
      <xdr:colOff>50800</xdr:colOff>
      <xdr:row>42</xdr:row>
      <xdr:rowOff>19050</xdr:rowOff>
    </xdr:to>
    <xdr:sp macro="" textlink="">
      <xdr:nvSpPr>
        <xdr:cNvPr id="11597" name="Text Box 333">
          <a:extLst>
            <a:ext uri="{FF2B5EF4-FFF2-40B4-BE49-F238E27FC236}">
              <a16:creationId xmlns:a16="http://schemas.microsoft.com/office/drawing/2014/main" id="{15E6D0FB-1676-4D6D-9506-C19E5289D7BC}"/>
            </a:ext>
          </a:extLst>
        </xdr:cNvPr>
        <xdr:cNvSpPr txBox="1">
          <a:spLocks noChangeArrowheads="1"/>
        </xdr:cNvSpPr>
      </xdr:nvSpPr>
      <xdr:spPr bwMode="auto">
        <a:xfrm>
          <a:off x="144018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26.7</a:t>
          </a:r>
        </a:p>
      </xdr:txBody>
    </xdr:sp>
    <xdr:clientData/>
  </xdr:twoCellAnchor>
  <xdr:twoCellAnchor>
    <xdr:from>
      <xdr:col>20</xdr:col>
      <xdr:colOff>95250</xdr:colOff>
      <xdr:row>40</xdr:row>
      <xdr:rowOff>6350</xdr:rowOff>
    </xdr:from>
    <xdr:to>
      <xdr:col>20</xdr:col>
      <xdr:colOff>190500</xdr:colOff>
      <xdr:row>40</xdr:row>
      <xdr:rowOff>95250</xdr:rowOff>
    </xdr:to>
    <xdr:sp macro="" textlink="">
      <xdr:nvSpPr>
        <xdr:cNvPr id="508391" name="Oval 334">
          <a:extLst>
            <a:ext uri="{FF2B5EF4-FFF2-40B4-BE49-F238E27FC236}">
              <a16:creationId xmlns:a16="http://schemas.microsoft.com/office/drawing/2014/main" id="{2D9A5AC5-E785-49F4-8419-DEF0AB8581F1}"/>
            </a:ext>
          </a:extLst>
        </xdr:cNvPr>
        <xdr:cNvSpPr>
          <a:spLocks noChangeArrowheads="1"/>
        </xdr:cNvSpPr>
      </xdr:nvSpPr>
      <xdr:spPr bwMode="auto">
        <a:xfrm>
          <a:off x="12680950" y="661035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40</xdr:row>
      <xdr:rowOff>117475</xdr:rowOff>
    </xdr:from>
    <xdr:to>
      <xdr:col>20</xdr:col>
      <xdr:colOff>492125</xdr:colOff>
      <xdr:row>41</xdr:row>
      <xdr:rowOff>155575</xdr:rowOff>
    </xdr:to>
    <xdr:sp macro="" textlink="">
      <xdr:nvSpPr>
        <xdr:cNvPr id="11599" name="Text Box 335">
          <a:extLst>
            <a:ext uri="{FF2B5EF4-FFF2-40B4-BE49-F238E27FC236}">
              <a16:creationId xmlns:a16="http://schemas.microsoft.com/office/drawing/2014/main" id="{9DD4CF90-5791-4267-8447-70418CC15EB6}"/>
            </a:ext>
          </a:extLst>
        </xdr:cNvPr>
        <xdr:cNvSpPr txBox="1">
          <a:spLocks noChangeArrowheads="1"/>
        </xdr:cNvSpPr>
      </xdr:nvSpPr>
      <xdr:spPr bwMode="auto">
        <a:xfrm>
          <a:off x="13515975" y="6981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26.0</a:t>
          </a:r>
        </a:p>
      </xdr:txBody>
    </xdr:sp>
    <xdr:clientData/>
  </xdr:twoCellAnchor>
  <xdr:twoCellAnchor>
    <xdr:from>
      <xdr:col>18</xdr:col>
      <xdr:colOff>539750</xdr:colOff>
      <xdr:row>39</xdr:row>
      <xdr:rowOff>107950</xdr:rowOff>
    </xdr:from>
    <xdr:to>
      <xdr:col>19</xdr:col>
      <xdr:colOff>6350</xdr:colOff>
      <xdr:row>40</xdr:row>
      <xdr:rowOff>44450</xdr:rowOff>
    </xdr:to>
    <xdr:sp macro="" textlink="">
      <xdr:nvSpPr>
        <xdr:cNvPr id="508393" name="Oval 336">
          <a:extLst>
            <a:ext uri="{FF2B5EF4-FFF2-40B4-BE49-F238E27FC236}">
              <a16:creationId xmlns:a16="http://schemas.microsoft.com/office/drawing/2014/main" id="{EFDF953C-319D-49F7-9976-A88522CD08B8}"/>
            </a:ext>
          </a:extLst>
        </xdr:cNvPr>
        <xdr:cNvSpPr>
          <a:spLocks noChangeArrowheads="1"/>
        </xdr:cNvSpPr>
      </xdr:nvSpPr>
      <xdr:spPr bwMode="auto">
        <a:xfrm>
          <a:off x="11868150" y="65468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40</xdr:row>
      <xdr:rowOff>57150</xdr:rowOff>
    </xdr:from>
    <xdr:to>
      <xdr:col>19</xdr:col>
      <xdr:colOff>301625</xdr:colOff>
      <xdr:row>41</xdr:row>
      <xdr:rowOff>88900</xdr:rowOff>
    </xdr:to>
    <xdr:sp macro="" textlink="">
      <xdr:nvSpPr>
        <xdr:cNvPr id="11601" name="Text Box 337">
          <a:extLst>
            <a:ext uri="{FF2B5EF4-FFF2-40B4-BE49-F238E27FC236}">
              <a16:creationId xmlns:a16="http://schemas.microsoft.com/office/drawing/2014/main" id="{E40272FB-8C89-4FCB-B9EA-C093E690D0D4}"/>
            </a:ext>
          </a:extLst>
        </xdr:cNvPr>
        <xdr:cNvSpPr txBox="1">
          <a:spLocks noChangeArrowheads="1"/>
        </xdr:cNvSpPr>
      </xdr:nvSpPr>
      <xdr:spPr bwMode="auto">
        <a:xfrm>
          <a:off x="1262062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24.6</a:t>
          </a:r>
        </a:p>
      </xdr:txBody>
    </xdr:sp>
    <xdr:clientData/>
  </xdr:twoCellAnchor>
  <xdr:twoCellAnchor>
    <xdr:from>
      <xdr:col>1</xdr:col>
      <xdr:colOff>60325</xdr:colOff>
      <xdr:row>67</xdr:row>
      <xdr:rowOff>60325</xdr:rowOff>
    </xdr:from>
    <xdr:to>
      <xdr:col>7</xdr:col>
      <xdr:colOff>520667</xdr:colOff>
      <xdr:row>69</xdr:row>
      <xdr:rowOff>41275</xdr:rowOff>
    </xdr:to>
    <xdr:sp macro="" textlink="">
      <xdr:nvSpPr>
        <xdr:cNvPr id="11602" name="Rectangle 338">
          <a:extLst>
            <a:ext uri="{FF2B5EF4-FFF2-40B4-BE49-F238E27FC236}">
              <a16:creationId xmlns:a16="http://schemas.microsoft.com/office/drawing/2014/main" id="{B20FFBA4-78B0-4944-8DEA-E666C98D0914}"/>
            </a:ext>
          </a:extLst>
        </xdr:cNvPr>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539750</xdr:colOff>
      <xdr:row>67</xdr:row>
      <xdr:rowOff>127000</xdr:rowOff>
    </xdr:from>
    <xdr:to>
      <xdr:col>10</xdr:col>
      <xdr:colOff>50800</xdr:colOff>
      <xdr:row>69</xdr:row>
      <xdr:rowOff>41275</xdr:rowOff>
    </xdr:to>
    <xdr:sp macro="" textlink="">
      <xdr:nvSpPr>
        <xdr:cNvPr id="11603" name="Rectangle 339">
          <a:extLst>
            <a:ext uri="{FF2B5EF4-FFF2-40B4-BE49-F238E27FC236}">
              <a16:creationId xmlns:a16="http://schemas.microsoft.com/office/drawing/2014/main" id="{D463DD39-07F8-472C-B96F-E1EBA027C9E6}"/>
            </a:ext>
          </a:extLst>
        </xdr:cNvPr>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7</xdr:col>
      <xdr:colOff>539750</xdr:colOff>
      <xdr:row>68</xdr:row>
      <xdr:rowOff>146050</xdr:rowOff>
    </xdr:from>
    <xdr:to>
      <xdr:col>10</xdr:col>
      <xdr:colOff>50800</xdr:colOff>
      <xdr:row>70</xdr:row>
      <xdr:rowOff>60325</xdr:rowOff>
    </xdr:to>
    <xdr:sp macro="" textlink="">
      <xdr:nvSpPr>
        <xdr:cNvPr id="11604" name="Rectangle 340">
          <a:extLst>
            <a:ext uri="{FF2B5EF4-FFF2-40B4-BE49-F238E27FC236}">
              <a16:creationId xmlns:a16="http://schemas.microsoft.com/office/drawing/2014/main" id="{757887AA-125D-4BE3-ABEA-63A287922B5B}"/>
            </a:ext>
          </a:extLst>
        </xdr:cNvPr>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16/23</a:t>
          </a:r>
        </a:p>
      </xdr:txBody>
    </xdr:sp>
    <xdr:clientData/>
  </xdr:twoCellAnchor>
  <xdr:twoCellAnchor>
    <xdr:from>
      <xdr:col>10</xdr:col>
      <xdr:colOff>200025</xdr:colOff>
      <xdr:row>67</xdr:row>
      <xdr:rowOff>127000</xdr:rowOff>
    </xdr:from>
    <xdr:to>
      <xdr:col>12</xdr:col>
      <xdr:colOff>228600</xdr:colOff>
      <xdr:row>69</xdr:row>
      <xdr:rowOff>41275</xdr:rowOff>
    </xdr:to>
    <xdr:sp macro="" textlink="">
      <xdr:nvSpPr>
        <xdr:cNvPr id="11605" name="Rectangle 341">
          <a:extLst>
            <a:ext uri="{FF2B5EF4-FFF2-40B4-BE49-F238E27FC236}">
              <a16:creationId xmlns:a16="http://schemas.microsoft.com/office/drawing/2014/main" id="{7F55F6C0-B11B-42AA-9F1E-B0FCEBC5CC33}"/>
            </a:ext>
          </a:extLst>
        </xdr:cNvPr>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10</xdr:col>
      <xdr:colOff>200025</xdr:colOff>
      <xdr:row>68</xdr:row>
      <xdr:rowOff>146050</xdr:rowOff>
    </xdr:from>
    <xdr:to>
      <xdr:col>12</xdr:col>
      <xdr:colOff>228600</xdr:colOff>
      <xdr:row>70</xdr:row>
      <xdr:rowOff>60325</xdr:rowOff>
    </xdr:to>
    <xdr:sp macro="" textlink="">
      <xdr:nvSpPr>
        <xdr:cNvPr id="11606" name="Rectangle 342">
          <a:extLst>
            <a:ext uri="{FF2B5EF4-FFF2-40B4-BE49-F238E27FC236}">
              <a16:creationId xmlns:a16="http://schemas.microsoft.com/office/drawing/2014/main" id="{8A934019-DB35-4F14-BEEF-8310B8E51597}"/>
            </a:ext>
          </a:extLst>
        </xdr:cNvPr>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18.8</a:t>
          </a:r>
        </a:p>
      </xdr:txBody>
    </xdr:sp>
    <xdr:clientData/>
  </xdr:twoCellAnchor>
  <xdr:twoCellAnchor>
    <xdr:from>
      <xdr:col>12</xdr:col>
      <xdr:colOff>419100</xdr:colOff>
      <xdr:row>67</xdr:row>
      <xdr:rowOff>127000</xdr:rowOff>
    </xdr:from>
    <xdr:to>
      <xdr:col>14</xdr:col>
      <xdr:colOff>558800</xdr:colOff>
      <xdr:row>69</xdr:row>
      <xdr:rowOff>41275</xdr:rowOff>
    </xdr:to>
    <xdr:sp macro="" textlink="">
      <xdr:nvSpPr>
        <xdr:cNvPr id="11607" name="Rectangle 343">
          <a:extLst>
            <a:ext uri="{FF2B5EF4-FFF2-40B4-BE49-F238E27FC236}">
              <a16:creationId xmlns:a16="http://schemas.microsoft.com/office/drawing/2014/main" id="{9547BDA6-4D7D-434F-9A34-3D6D08AC23CA}"/>
            </a:ext>
          </a:extLst>
        </xdr:cNvPr>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12</xdr:col>
      <xdr:colOff>419100</xdr:colOff>
      <xdr:row>68</xdr:row>
      <xdr:rowOff>146050</xdr:rowOff>
    </xdr:from>
    <xdr:to>
      <xdr:col>14</xdr:col>
      <xdr:colOff>558800</xdr:colOff>
      <xdr:row>70</xdr:row>
      <xdr:rowOff>60325</xdr:rowOff>
    </xdr:to>
    <xdr:sp macro="" textlink="">
      <xdr:nvSpPr>
        <xdr:cNvPr id="11608" name="Rectangle 344">
          <a:extLst>
            <a:ext uri="{FF2B5EF4-FFF2-40B4-BE49-F238E27FC236}">
              <a16:creationId xmlns:a16="http://schemas.microsoft.com/office/drawing/2014/main" id="{B784716C-AFFA-4E29-AD6A-08A60D3F8D41}"/>
            </a:ext>
          </a:extLst>
        </xdr:cNvPr>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19.0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508402" name="Rectangle 345">
          <a:extLst>
            <a:ext uri="{FF2B5EF4-FFF2-40B4-BE49-F238E27FC236}">
              <a16:creationId xmlns:a16="http://schemas.microsoft.com/office/drawing/2014/main" id="{A1AF3B5C-5384-4D29-A564-1E9DAD461EA6}"/>
            </a:ext>
          </a:extLst>
        </xdr:cNvPr>
        <xdr:cNvSpPr>
          <a:spLocks noChangeArrowheads="1"/>
        </xdr:cNvSpPr>
      </xdr:nvSpPr>
      <xdr:spPr bwMode="auto">
        <a:xfrm>
          <a:off x="698500" y="11677650"/>
          <a:ext cx="422910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203200</xdr:colOff>
      <xdr:row>70</xdr:row>
      <xdr:rowOff>120650</xdr:rowOff>
    </xdr:from>
    <xdr:to>
      <xdr:col>16</xdr:col>
      <xdr:colOff>50800</xdr:colOff>
      <xdr:row>84</xdr:row>
      <xdr:rowOff>6350</xdr:rowOff>
    </xdr:to>
    <xdr:sp macro="" textlink="">
      <xdr:nvSpPr>
        <xdr:cNvPr id="508403" name="Rectangle 346">
          <a:extLst>
            <a:ext uri="{FF2B5EF4-FFF2-40B4-BE49-F238E27FC236}">
              <a16:creationId xmlns:a16="http://schemas.microsoft.com/office/drawing/2014/main" id="{4DB117FC-4C97-402A-86BF-555528BFE95D}"/>
            </a:ext>
          </a:extLst>
        </xdr:cNvPr>
        <xdr:cNvSpPr>
          <a:spLocks noChangeArrowheads="1"/>
        </xdr:cNvSpPr>
      </xdr:nvSpPr>
      <xdr:spPr bwMode="auto">
        <a:xfrm>
          <a:off x="5238750" y="11677650"/>
          <a:ext cx="488315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260350</xdr:colOff>
      <xdr:row>70</xdr:row>
      <xdr:rowOff>117475</xdr:rowOff>
    </xdr:from>
    <xdr:to>
      <xdr:col>13</xdr:col>
      <xdr:colOff>609600</xdr:colOff>
      <xdr:row>72</xdr:row>
      <xdr:rowOff>38184</xdr:rowOff>
    </xdr:to>
    <xdr:sp macro="" textlink="">
      <xdr:nvSpPr>
        <xdr:cNvPr id="11611" name="Rectangle 347">
          <a:extLst>
            <a:ext uri="{FF2B5EF4-FFF2-40B4-BE49-F238E27FC236}">
              <a16:creationId xmlns:a16="http://schemas.microsoft.com/office/drawing/2014/main" id="{8CB7F7A7-ED90-4714-A18E-6BFE3ABCCDE9}"/>
            </a:ext>
          </a:extLst>
        </xdr:cNvPr>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298450</xdr:colOff>
      <xdr:row>72</xdr:row>
      <xdr:rowOff>98425</xdr:rowOff>
    </xdr:from>
    <xdr:to>
      <xdr:col>15</xdr:col>
      <xdr:colOff>542947</xdr:colOff>
      <xdr:row>83</xdr:row>
      <xdr:rowOff>117475</xdr:rowOff>
    </xdr:to>
    <xdr:sp macro="" textlink="" fLocksText="0">
      <xdr:nvSpPr>
        <xdr:cNvPr id="11612" name="Text Box 348">
          <a:extLst>
            <a:ext uri="{FF2B5EF4-FFF2-40B4-BE49-F238E27FC236}">
              <a16:creationId xmlns:a16="http://schemas.microsoft.com/office/drawing/2014/main" id="{CDD504BB-2746-4DD1-A173-BB6E3940AB15}"/>
            </a:ext>
          </a:extLst>
        </xdr:cNvPr>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300"/>
            </a:lnSpc>
            <a:defRPr sz="1000"/>
          </a:pPr>
          <a:r>
            <a:rPr lang="ja-JP" altLang="en-US" sz="1150" b="0" i="0" u="none" strike="noStrike" baseline="0">
              <a:solidFill>
                <a:srgbClr val="000000"/>
              </a:solidFill>
              <a:latin typeface="ＭＳ Ｐゴシック"/>
              <a:ea typeface="ＭＳ Ｐゴシック"/>
            </a:rPr>
            <a:t>　公債費に係る比率は全国平均及び県平均を下回っているが、類似団体内の中位に位置している。</a:t>
          </a:r>
          <a:endParaRPr lang="en-US" altLang="ja-JP" sz="1150" b="0" i="0" u="none" strike="noStrike" baseline="0">
            <a:solidFill>
              <a:srgbClr val="000000"/>
            </a:solidFill>
            <a:latin typeface="ＭＳ Ｐゴシック"/>
            <a:ea typeface="ＭＳ Ｐゴシック"/>
          </a:endParaRPr>
        </a:p>
        <a:p>
          <a:pPr algn="l" rtl="0">
            <a:lnSpc>
              <a:spcPts val="1300"/>
            </a:lnSpc>
            <a:defRPr sz="1000"/>
          </a:pPr>
          <a:r>
            <a:rPr lang="ja-JP" altLang="en-US" sz="1150" b="0" i="0" u="none" strike="noStrike" baseline="0">
              <a:solidFill>
                <a:srgbClr val="000000"/>
              </a:solidFill>
              <a:latin typeface="ＭＳ Ｐゴシック"/>
              <a:ea typeface="ＭＳ Ｐゴシック"/>
            </a:rPr>
            <a:t>　当町はこれまで道路や公園の社会資本整備に傾注し、地方債等を財源に事業を推進してきた。新規地方債借入は償還元金を上回らない原則の下、地方債現在高とともに年々、償還額が減少してきたところである。</a:t>
          </a:r>
          <a:endParaRPr lang="en-US" altLang="ja-JP" sz="1150" b="0" i="0" u="none" strike="noStrike" baseline="0">
            <a:solidFill>
              <a:srgbClr val="000000"/>
            </a:solidFill>
            <a:latin typeface="ＭＳ Ｐゴシック"/>
            <a:ea typeface="ＭＳ Ｐゴシック"/>
          </a:endParaRPr>
        </a:p>
        <a:p>
          <a:pPr algn="l" rtl="0">
            <a:lnSpc>
              <a:spcPts val="1300"/>
            </a:lnSpc>
            <a:defRPr sz="1000"/>
          </a:pPr>
          <a:r>
            <a:rPr lang="ja-JP" altLang="en-US" sz="1150" b="0" i="0" u="none" strike="noStrike" baseline="0">
              <a:solidFill>
                <a:srgbClr val="000000"/>
              </a:solidFill>
              <a:latin typeface="ＭＳ Ｐゴシック"/>
              <a:ea typeface="+mn-ea"/>
            </a:rPr>
            <a:t>　平成</a:t>
          </a:r>
          <a:r>
            <a:rPr lang="en-US" altLang="ja-JP" sz="1150" b="0" i="0" u="none" strike="noStrike" baseline="0">
              <a:solidFill>
                <a:srgbClr val="000000"/>
              </a:solidFill>
              <a:latin typeface="ＭＳ Ｐゴシック"/>
              <a:ea typeface="+mn-ea"/>
            </a:rPr>
            <a:t>24</a:t>
          </a:r>
          <a:r>
            <a:rPr lang="ja-JP" altLang="en-US" sz="1150" b="0" i="0" u="none" strike="noStrike" baseline="0">
              <a:solidFill>
                <a:srgbClr val="000000"/>
              </a:solidFill>
              <a:latin typeface="ＭＳ Ｐゴシック"/>
              <a:ea typeface="+mn-ea"/>
            </a:rPr>
            <a:t>年度をもって公共用地先行取得に係る起債償還が終了するが、今後、津波避難タワー設置などの「津波防災まちづくり」に係るハード整備に伴い地方債の借入が増加する。しかし、町民・企業を守るための最重点施策と捉え、安全・安心を提供できるよう事業展開をしていく。</a:t>
          </a:r>
        </a:p>
        <a:p>
          <a:pPr algn="l" rtl="0">
            <a:lnSpc>
              <a:spcPts val="1600"/>
            </a:lnSpc>
            <a:defRPr sz="1000"/>
          </a:pPr>
          <a:endParaRPr lang="en-US" altLang="ja-JP" sz="1300" b="0" i="0" u="none" strike="noStrike" baseline="0">
            <a:solidFill>
              <a:srgbClr val="000000"/>
            </a:solidFill>
            <a:latin typeface="ＭＳ Ｐゴシック"/>
            <a:ea typeface="ＭＳ Ｐゴシック"/>
          </a:endParaRPr>
        </a:p>
        <a:p>
          <a:pPr algn="l" rtl="0">
            <a:lnSpc>
              <a:spcPts val="1500"/>
            </a:lnSpc>
            <a:defRPr sz="1000"/>
          </a:pPr>
          <a:r>
            <a:rPr lang="ja-JP" altLang="en-US" sz="1300" b="0" i="0" u="none" strike="noStrike" baseline="0">
              <a:solidFill>
                <a:srgbClr val="000000"/>
              </a:solidFill>
              <a:latin typeface="ＭＳ Ｐゴシック"/>
              <a:ea typeface="ＭＳ Ｐゴシック"/>
            </a:rPr>
            <a:t>　</a:t>
          </a:r>
        </a:p>
      </xdr:txBody>
    </xdr:sp>
    <xdr:clientData/>
  </xdr:twoCellAnchor>
  <xdr:oneCellAnchor>
    <xdr:from>
      <xdr:col>1</xdr:col>
      <xdr:colOff>60325</xdr:colOff>
      <xdr:row>69</xdr:row>
      <xdr:rowOff>136525</xdr:rowOff>
    </xdr:from>
    <xdr:ext cx="132344" cy="151836"/>
    <xdr:sp macro="" textlink="">
      <xdr:nvSpPr>
        <xdr:cNvPr id="11613" name="Text Box 349">
          <a:extLst>
            <a:ext uri="{FF2B5EF4-FFF2-40B4-BE49-F238E27FC236}">
              <a16:creationId xmlns:a16="http://schemas.microsoft.com/office/drawing/2014/main" id="{B5159A80-5348-4B0C-96E7-7FF7A26A11E1}"/>
            </a:ext>
          </a:extLst>
        </xdr:cNvPr>
        <xdr:cNvSpPr txBox="1">
          <a:spLocks noChangeArrowheads="1"/>
        </xdr:cNvSpPr>
      </xdr:nvSpPr>
      <xdr:spPr bwMode="auto">
        <a:xfrm>
          <a:off x="695325" y="11528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xdr:col>
      <xdr:colOff>63500</xdr:colOff>
      <xdr:row>84</xdr:row>
      <xdr:rowOff>6350</xdr:rowOff>
    </xdr:from>
    <xdr:to>
      <xdr:col>7</xdr:col>
      <xdr:colOff>520700</xdr:colOff>
      <xdr:row>84</xdr:row>
      <xdr:rowOff>6350</xdr:rowOff>
    </xdr:to>
    <xdr:sp macro="" textlink="">
      <xdr:nvSpPr>
        <xdr:cNvPr id="508407" name="Line 350">
          <a:extLst>
            <a:ext uri="{FF2B5EF4-FFF2-40B4-BE49-F238E27FC236}">
              <a16:creationId xmlns:a16="http://schemas.microsoft.com/office/drawing/2014/main" id="{C3BFB324-54A9-4BB1-8496-51352CE904AF}"/>
            </a:ext>
          </a:extLst>
        </xdr:cNvPr>
        <xdr:cNvSpPr>
          <a:spLocks noChangeShapeType="1"/>
        </xdr:cNvSpPr>
      </xdr:nvSpPr>
      <xdr:spPr bwMode="auto">
        <a:xfrm>
          <a:off x="698500" y="138747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83</xdr:row>
      <xdr:rowOff>60325</xdr:rowOff>
    </xdr:from>
    <xdr:to>
      <xdr:col>1</xdr:col>
      <xdr:colOff>60325</xdr:colOff>
      <xdr:row>84</xdr:row>
      <xdr:rowOff>98425</xdr:rowOff>
    </xdr:to>
    <xdr:sp macro="" textlink="">
      <xdr:nvSpPr>
        <xdr:cNvPr id="11615" name="Text Box 351">
          <a:extLst>
            <a:ext uri="{FF2B5EF4-FFF2-40B4-BE49-F238E27FC236}">
              <a16:creationId xmlns:a16="http://schemas.microsoft.com/office/drawing/2014/main" id="{B523474A-D948-4ABA-9A8E-D3C09890717A}"/>
            </a:ext>
          </a:extLst>
        </xdr:cNvPr>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a:t>
          </a:r>
        </a:p>
      </xdr:txBody>
    </xdr:sp>
    <xdr:clientData/>
  </xdr:twoCellAnchor>
  <xdr:twoCellAnchor>
    <xdr:from>
      <xdr:col>1</xdr:col>
      <xdr:colOff>63500</xdr:colOff>
      <xdr:row>81</xdr:row>
      <xdr:rowOff>139700</xdr:rowOff>
    </xdr:from>
    <xdr:to>
      <xdr:col>7</xdr:col>
      <xdr:colOff>520700</xdr:colOff>
      <xdr:row>81</xdr:row>
      <xdr:rowOff>139700</xdr:rowOff>
    </xdr:to>
    <xdr:sp macro="" textlink="">
      <xdr:nvSpPr>
        <xdr:cNvPr id="508409" name="Line 352">
          <a:extLst>
            <a:ext uri="{FF2B5EF4-FFF2-40B4-BE49-F238E27FC236}">
              <a16:creationId xmlns:a16="http://schemas.microsoft.com/office/drawing/2014/main" id="{01AFA494-ACA4-434C-B578-95AB6EE8D689}"/>
            </a:ext>
          </a:extLst>
        </xdr:cNvPr>
        <xdr:cNvSpPr>
          <a:spLocks noChangeShapeType="1"/>
        </xdr:cNvSpPr>
      </xdr:nvSpPr>
      <xdr:spPr bwMode="auto">
        <a:xfrm>
          <a:off x="698500" y="135128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81</xdr:row>
      <xdr:rowOff>22225</xdr:rowOff>
    </xdr:from>
    <xdr:to>
      <xdr:col>1</xdr:col>
      <xdr:colOff>60325</xdr:colOff>
      <xdr:row>82</xdr:row>
      <xdr:rowOff>60325</xdr:rowOff>
    </xdr:to>
    <xdr:sp macro="" textlink="">
      <xdr:nvSpPr>
        <xdr:cNvPr id="11617" name="Text Box 353">
          <a:extLst>
            <a:ext uri="{FF2B5EF4-FFF2-40B4-BE49-F238E27FC236}">
              <a16:creationId xmlns:a16="http://schemas.microsoft.com/office/drawing/2014/main" id="{3002EC68-D940-437A-B318-2CFDBD2C1D7C}"/>
            </a:ext>
          </a:extLst>
        </xdr:cNvPr>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25.0</a:t>
          </a:r>
        </a:p>
      </xdr:txBody>
    </xdr:sp>
    <xdr:clientData/>
  </xdr:twoCellAnchor>
  <xdr:twoCellAnchor>
    <xdr:from>
      <xdr:col>1</xdr:col>
      <xdr:colOff>63500</xdr:colOff>
      <xdr:row>79</xdr:row>
      <xdr:rowOff>101600</xdr:rowOff>
    </xdr:from>
    <xdr:to>
      <xdr:col>7</xdr:col>
      <xdr:colOff>520700</xdr:colOff>
      <xdr:row>79</xdr:row>
      <xdr:rowOff>101600</xdr:rowOff>
    </xdr:to>
    <xdr:sp macro="" textlink="">
      <xdr:nvSpPr>
        <xdr:cNvPr id="508411" name="Line 354">
          <a:extLst>
            <a:ext uri="{FF2B5EF4-FFF2-40B4-BE49-F238E27FC236}">
              <a16:creationId xmlns:a16="http://schemas.microsoft.com/office/drawing/2014/main" id="{E30615D3-9753-42F3-B993-4D4E08B9FBD7}"/>
            </a:ext>
          </a:extLst>
        </xdr:cNvPr>
        <xdr:cNvSpPr>
          <a:spLocks noChangeShapeType="1"/>
        </xdr:cNvSpPr>
      </xdr:nvSpPr>
      <xdr:spPr bwMode="auto">
        <a:xfrm>
          <a:off x="698500" y="131445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78</xdr:row>
      <xdr:rowOff>155575</xdr:rowOff>
    </xdr:from>
    <xdr:to>
      <xdr:col>1</xdr:col>
      <xdr:colOff>60325</xdr:colOff>
      <xdr:row>80</xdr:row>
      <xdr:rowOff>22225</xdr:rowOff>
    </xdr:to>
    <xdr:sp macro="" textlink="">
      <xdr:nvSpPr>
        <xdr:cNvPr id="11619" name="Text Box 355">
          <a:extLst>
            <a:ext uri="{FF2B5EF4-FFF2-40B4-BE49-F238E27FC236}">
              <a16:creationId xmlns:a16="http://schemas.microsoft.com/office/drawing/2014/main" id="{71AE8030-B86D-4425-BF20-5680C41D2577}"/>
            </a:ext>
          </a:extLst>
        </xdr:cNvPr>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a:t>
          </a:r>
        </a:p>
      </xdr:txBody>
    </xdr:sp>
    <xdr:clientData/>
  </xdr:twoCellAnchor>
  <xdr:twoCellAnchor>
    <xdr:from>
      <xdr:col>1</xdr:col>
      <xdr:colOff>63500</xdr:colOff>
      <xdr:row>77</xdr:row>
      <xdr:rowOff>63500</xdr:rowOff>
    </xdr:from>
    <xdr:to>
      <xdr:col>7</xdr:col>
      <xdr:colOff>520700</xdr:colOff>
      <xdr:row>77</xdr:row>
      <xdr:rowOff>63500</xdr:rowOff>
    </xdr:to>
    <xdr:sp macro="" textlink="">
      <xdr:nvSpPr>
        <xdr:cNvPr id="508413" name="Line 356">
          <a:extLst>
            <a:ext uri="{FF2B5EF4-FFF2-40B4-BE49-F238E27FC236}">
              <a16:creationId xmlns:a16="http://schemas.microsoft.com/office/drawing/2014/main" id="{E787173C-7487-4CD4-B031-DE1E75DA7124}"/>
            </a:ext>
          </a:extLst>
        </xdr:cNvPr>
        <xdr:cNvSpPr>
          <a:spLocks noChangeShapeType="1"/>
        </xdr:cNvSpPr>
      </xdr:nvSpPr>
      <xdr:spPr bwMode="auto">
        <a:xfrm>
          <a:off x="698500" y="127762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76</xdr:row>
      <xdr:rowOff>117475</xdr:rowOff>
    </xdr:from>
    <xdr:to>
      <xdr:col>1</xdr:col>
      <xdr:colOff>60325</xdr:colOff>
      <xdr:row>77</xdr:row>
      <xdr:rowOff>155575</xdr:rowOff>
    </xdr:to>
    <xdr:sp macro="" textlink="">
      <xdr:nvSpPr>
        <xdr:cNvPr id="11621" name="Text Box 357">
          <a:extLst>
            <a:ext uri="{FF2B5EF4-FFF2-40B4-BE49-F238E27FC236}">
              <a16:creationId xmlns:a16="http://schemas.microsoft.com/office/drawing/2014/main" id="{F22E8AB8-74BD-4906-8ABB-9375D29BAC1C}"/>
            </a:ext>
          </a:extLst>
        </xdr:cNvPr>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15.0</a:t>
          </a:r>
        </a:p>
      </xdr:txBody>
    </xdr:sp>
    <xdr:clientData/>
  </xdr:twoCellAnchor>
  <xdr:twoCellAnchor>
    <xdr:from>
      <xdr:col>1</xdr:col>
      <xdr:colOff>63500</xdr:colOff>
      <xdr:row>75</xdr:row>
      <xdr:rowOff>25400</xdr:rowOff>
    </xdr:from>
    <xdr:to>
      <xdr:col>7</xdr:col>
      <xdr:colOff>520700</xdr:colOff>
      <xdr:row>75</xdr:row>
      <xdr:rowOff>25400</xdr:rowOff>
    </xdr:to>
    <xdr:sp macro="" textlink="">
      <xdr:nvSpPr>
        <xdr:cNvPr id="508415" name="Line 358">
          <a:extLst>
            <a:ext uri="{FF2B5EF4-FFF2-40B4-BE49-F238E27FC236}">
              <a16:creationId xmlns:a16="http://schemas.microsoft.com/office/drawing/2014/main" id="{50CF3A5D-A9F7-4BD1-943D-797AF79E4114}"/>
            </a:ext>
          </a:extLst>
        </xdr:cNvPr>
        <xdr:cNvSpPr>
          <a:spLocks noChangeShapeType="1"/>
        </xdr:cNvSpPr>
      </xdr:nvSpPr>
      <xdr:spPr bwMode="auto">
        <a:xfrm>
          <a:off x="698500" y="1240790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74</xdr:row>
      <xdr:rowOff>79375</xdr:rowOff>
    </xdr:from>
    <xdr:to>
      <xdr:col>1</xdr:col>
      <xdr:colOff>60325</xdr:colOff>
      <xdr:row>75</xdr:row>
      <xdr:rowOff>117475</xdr:rowOff>
    </xdr:to>
    <xdr:sp macro="" textlink="">
      <xdr:nvSpPr>
        <xdr:cNvPr id="11623" name="Text Box 359">
          <a:extLst>
            <a:ext uri="{FF2B5EF4-FFF2-40B4-BE49-F238E27FC236}">
              <a16:creationId xmlns:a16="http://schemas.microsoft.com/office/drawing/2014/main" id="{67853C17-0B4D-4FD4-AFD4-B93B893012B4}"/>
            </a:ext>
          </a:extLst>
        </xdr:cNvPr>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a:t>
          </a:r>
        </a:p>
      </xdr:txBody>
    </xdr:sp>
    <xdr:clientData/>
  </xdr:twoCellAnchor>
  <xdr:twoCellAnchor>
    <xdr:from>
      <xdr:col>1</xdr:col>
      <xdr:colOff>63500</xdr:colOff>
      <xdr:row>72</xdr:row>
      <xdr:rowOff>158750</xdr:rowOff>
    </xdr:from>
    <xdr:to>
      <xdr:col>7</xdr:col>
      <xdr:colOff>520700</xdr:colOff>
      <xdr:row>72</xdr:row>
      <xdr:rowOff>158750</xdr:rowOff>
    </xdr:to>
    <xdr:sp macro="" textlink="">
      <xdr:nvSpPr>
        <xdr:cNvPr id="508417" name="Line 360">
          <a:extLst>
            <a:ext uri="{FF2B5EF4-FFF2-40B4-BE49-F238E27FC236}">
              <a16:creationId xmlns:a16="http://schemas.microsoft.com/office/drawing/2014/main" id="{DCA2791A-B59F-4CF6-8C2C-534D738FE5C4}"/>
            </a:ext>
          </a:extLst>
        </xdr:cNvPr>
        <xdr:cNvSpPr>
          <a:spLocks noChangeShapeType="1"/>
        </xdr:cNvSpPr>
      </xdr:nvSpPr>
      <xdr:spPr bwMode="auto">
        <a:xfrm>
          <a:off x="698500" y="120459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72</xdr:row>
      <xdr:rowOff>41275</xdr:rowOff>
    </xdr:from>
    <xdr:to>
      <xdr:col>1</xdr:col>
      <xdr:colOff>60325</xdr:colOff>
      <xdr:row>73</xdr:row>
      <xdr:rowOff>79375</xdr:rowOff>
    </xdr:to>
    <xdr:sp macro="" textlink="">
      <xdr:nvSpPr>
        <xdr:cNvPr id="11625" name="Text Box 361">
          <a:extLst>
            <a:ext uri="{FF2B5EF4-FFF2-40B4-BE49-F238E27FC236}">
              <a16:creationId xmlns:a16="http://schemas.microsoft.com/office/drawing/2014/main" id="{903BF8AB-A223-4FC0-8370-DC170380ED5C}"/>
            </a:ext>
          </a:extLst>
        </xdr:cNvPr>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a:t>
          </a:r>
        </a:p>
      </xdr:txBody>
    </xdr:sp>
    <xdr:clientData/>
  </xdr:twoCellAnchor>
  <xdr:twoCellAnchor>
    <xdr:from>
      <xdr:col>1</xdr:col>
      <xdr:colOff>63500</xdr:colOff>
      <xdr:row>70</xdr:row>
      <xdr:rowOff>120650</xdr:rowOff>
    </xdr:from>
    <xdr:to>
      <xdr:col>7</xdr:col>
      <xdr:colOff>520700</xdr:colOff>
      <xdr:row>70</xdr:row>
      <xdr:rowOff>120650</xdr:rowOff>
    </xdr:to>
    <xdr:sp macro="" textlink="">
      <xdr:nvSpPr>
        <xdr:cNvPr id="508419" name="Line 362">
          <a:extLst>
            <a:ext uri="{FF2B5EF4-FFF2-40B4-BE49-F238E27FC236}">
              <a16:creationId xmlns:a16="http://schemas.microsoft.com/office/drawing/2014/main" id="{A9CE9A3D-2490-4F2E-BF07-F20993C59686}"/>
            </a:ext>
          </a:extLst>
        </xdr:cNvPr>
        <xdr:cNvSpPr>
          <a:spLocks noChangeShapeType="1"/>
        </xdr:cNvSpPr>
      </xdr:nvSpPr>
      <xdr:spPr bwMode="auto">
        <a:xfrm>
          <a:off x="698500" y="11677650"/>
          <a:ext cx="422910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231775</xdr:colOff>
      <xdr:row>70</xdr:row>
      <xdr:rowOff>3175</xdr:rowOff>
    </xdr:from>
    <xdr:to>
      <xdr:col>1</xdr:col>
      <xdr:colOff>60325</xdr:colOff>
      <xdr:row>71</xdr:row>
      <xdr:rowOff>41275</xdr:rowOff>
    </xdr:to>
    <xdr:sp macro="" textlink="">
      <xdr:nvSpPr>
        <xdr:cNvPr id="11627" name="Text Box 363">
          <a:extLst>
            <a:ext uri="{FF2B5EF4-FFF2-40B4-BE49-F238E27FC236}">
              <a16:creationId xmlns:a16="http://schemas.microsoft.com/office/drawing/2014/main" id="{9BDDD0D3-616B-490D-B2E8-762044E55D26}"/>
            </a:ext>
          </a:extLst>
        </xdr:cNvPr>
        <xdr:cNvSpPr txBox="1">
          <a:spLocks noChangeArrowheads="1"/>
        </xdr:cNvSpPr>
      </xdr:nvSpPr>
      <xdr:spPr bwMode="auto">
        <a:xfrm>
          <a:off x="25717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0.0</a:t>
          </a:r>
        </a:p>
      </xdr:txBody>
    </xdr:sp>
    <xdr:clientData/>
  </xdr:twoCellAnchor>
  <xdr:twoCellAnchor>
    <xdr:from>
      <xdr:col>1</xdr:col>
      <xdr:colOff>63500</xdr:colOff>
      <xdr:row>70</xdr:row>
      <xdr:rowOff>120650</xdr:rowOff>
    </xdr:from>
    <xdr:to>
      <xdr:col>7</xdr:col>
      <xdr:colOff>520700</xdr:colOff>
      <xdr:row>84</xdr:row>
      <xdr:rowOff>6350</xdr:rowOff>
    </xdr:to>
    <xdr:sp macro="" textlink="">
      <xdr:nvSpPr>
        <xdr:cNvPr id="508421" name="公債費グラフ枠">
          <a:extLst>
            <a:ext uri="{FF2B5EF4-FFF2-40B4-BE49-F238E27FC236}">
              <a16:creationId xmlns:a16="http://schemas.microsoft.com/office/drawing/2014/main" id="{D98171F5-30BC-4E76-9ECD-CEBB518E1A84}"/>
            </a:ext>
          </a:extLst>
        </xdr:cNvPr>
        <xdr:cNvSpPr>
          <a:spLocks noChangeArrowheads="1"/>
        </xdr:cNvSpPr>
      </xdr:nvSpPr>
      <xdr:spPr bwMode="auto">
        <a:xfrm>
          <a:off x="698500" y="11677650"/>
          <a:ext cx="422910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88900</xdr:rowOff>
    </xdr:from>
    <xdr:to>
      <xdr:col>7</xdr:col>
      <xdr:colOff>19050</xdr:colOff>
      <xdr:row>80</xdr:row>
      <xdr:rowOff>146050</xdr:rowOff>
    </xdr:to>
    <xdr:sp macro="" textlink="">
      <xdr:nvSpPr>
        <xdr:cNvPr id="508422" name="Line 365">
          <a:extLst>
            <a:ext uri="{FF2B5EF4-FFF2-40B4-BE49-F238E27FC236}">
              <a16:creationId xmlns:a16="http://schemas.microsoft.com/office/drawing/2014/main" id="{EB7703F3-458C-4F7F-A523-27373953E273}"/>
            </a:ext>
          </a:extLst>
        </xdr:cNvPr>
        <xdr:cNvSpPr>
          <a:spLocks noChangeShapeType="1"/>
        </xdr:cNvSpPr>
      </xdr:nvSpPr>
      <xdr:spPr bwMode="auto">
        <a:xfrm flipV="1">
          <a:off x="4425950" y="11976100"/>
          <a:ext cx="0" cy="13779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80</xdr:row>
      <xdr:rowOff>146050</xdr:rowOff>
    </xdr:from>
    <xdr:to>
      <xdr:col>8</xdr:col>
      <xdr:colOff>161925</xdr:colOff>
      <xdr:row>82</xdr:row>
      <xdr:rowOff>19050</xdr:rowOff>
    </xdr:to>
    <xdr:sp macro="" textlink="">
      <xdr:nvSpPr>
        <xdr:cNvPr id="11630" name="公債費最小値テキスト">
          <a:extLst>
            <a:ext uri="{FF2B5EF4-FFF2-40B4-BE49-F238E27FC236}">
              <a16:creationId xmlns:a16="http://schemas.microsoft.com/office/drawing/2014/main" id="{72A19CA7-1E62-4ECC-A304-4B60E2FDA627}"/>
            </a:ext>
          </a:extLst>
        </xdr:cNvPr>
        <xdr:cNvSpPr txBox="1">
          <a:spLocks noChangeArrowheads="1"/>
        </xdr:cNvSpPr>
      </xdr:nvSpPr>
      <xdr:spPr bwMode="auto">
        <a:xfrm>
          <a:off x="4914900" y="13868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22.8</a:t>
          </a:r>
        </a:p>
      </xdr:txBody>
    </xdr:sp>
    <xdr:clientData/>
  </xdr:twoCellAnchor>
  <xdr:twoCellAnchor>
    <xdr:from>
      <xdr:col>6</xdr:col>
      <xdr:colOff>558800</xdr:colOff>
      <xdr:row>80</xdr:row>
      <xdr:rowOff>146050</xdr:rowOff>
    </xdr:from>
    <xdr:to>
      <xdr:col>7</xdr:col>
      <xdr:colOff>95250</xdr:colOff>
      <xdr:row>80</xdr:row>
      <xdr:rowOff>146050</xdr:rowOff>
    </xdr:to>
    <xdr:sp macro="" textlink="">
      <xdr:nvSpPr>
        <xdr:cNvPr id="508424" name="Line 367">
          <a:extLst>
            <a:ext uri="{FF2B5EF4-FFF2-40B4-BE49-F238E27FC236}">
              <a16:creationId xmlns:a16="http://schemas.microsoft.com/office/drawing/2014/main" id="{12B03343-8E71-4C08-8FA5-6288E7D144CC}"/>
            </a:ext>
          </a:extLst>
        </xdr:cNvPr>
        <xdr:cNvSpPr>
          <a:spLocks noChangeShapeType="1"/>
        </xdr:cNvSpPr>
      </xdr:nvSpPr>
      <xdr:spPr bwMode="auto">
        <a:xfrm>
          <a:off x="4337050" y="133540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71</xdr:row>
      <xdr:rowOff>38100</xdr:rowOff>
    </xdr:from>
    <xdr:to>
      <xdr:col>8</xdr:col>
      <xdr:colOff>161925</xdr:colOff>
      <xdr:row>72</xdr:row>
      <xdr:rowOff>76200</xdr:rowOff>
    </xdr:to>
    <xdr:sp macro="" textlink="">
      <xdr:nvSpPr>
        <xdr:cNvPr id="11632" name="公債費最大値テキスト">
          <a:extLst>
            <a:ext uri="{FF2B5EF4-FFF2-40B4-BE49-F238E27FC236}">
              <a16:creationId xmlns:a16="http://schemas.microsoft.com/office/drawing/2014/main" id="{3E7F2191-9D83-48F5-A374-0AB028AE655E}"/>
            </a:ext>
          </a:extLst>
        </xdr:cNvPr>
        <xdr:cNvSpPr txBox="1">
          <a:spLocks noChangeArrowheads="1"/>
        </xdr:cNvSpPr>
      </xdr:nvSpPr>
      <xdr:spPr bwMode="auto">
        <a:xfrm>
          <a:off x="4914900" y="12211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4.1</a:t>
          </a:r>
        </a:p>
      </xdr:txBody>
    </xdr:sp>
    <xdr:clientData/>
  </xdr:twoCellAnchor>
  <xdr:twoCellAnchor>
    <xdr:from>
      <xdr:col>6</xdr:col>
      <xdr:colOff>558800</xdr:colOff>
      <xdr:row>72</xdr:row>
      <xdr:rowOff>88900</xdr:rowOff>
    </xdr:from>
    <xdr:to>
      <xdr:col>7</xdr:col>
      <xdr:colOff>95250</xdr:colOff>
      <xdr:row>72</xdr:row>
      <xdr:rowOff>88900</xdr:rowOff>
    </xdr:to>
    <xdr:sp macro="" textlink="">
      <xdr:nvSpPr>
        <xdr:cNvPr id="508426" name="Line 369">
          <a:extLst>
            <a:ext uri="{FF2B5EF4-FFF2-40B4-BE49-F238E27FC236}">
              <a16:creationId xmlns:a16="http://schemas.microsoft.com/office/drawing/2014/main" id="{2BC7AE99-B675-4BED-A002-31164EBAE9E0}"/>
            </a:ext>
          </a:extLst>
        </xdr:cNvPr>
        <xdr:cNvSpPr>
          <a:spLocks noChangeShapeType="1"/>
        </xdr:cNvSpPr>
      </xdr:nvSpPr>
      <xdr:spPr bwMode="auto">
        <a:xfrm>
          <a:off x="4337050" y="119761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508000</xdr:colOff>
      <xdr:row>77</xdr:row>
      <xdr:rowOff>127000</xdr:rowOff>
    </xdr:from>
    <xdr:to>
      <xdr:col>7</xdr:col>
      <xdr:colOff>19050</xdr:colOff>
      <xdr:row>77</xdr:row>
      <xdr:rowOff>139700</xdr:rowOff>
    </xdr:to>
    <xdr:sp macro="" textlink="">
      <xdr:nvSpPr>
        <xdr:cNvPr id="508427" name="Line 370">
          <a:extLst>
            <a:ext uri="{FF2B5EF4-FFF2-40B4-BE49-F238E27FC236}">
              <a16:creationId xmlns:a16="http://schemas.microsoft.com/office/drawing/2014/main" id="{23532FCA-4220-4012-A860-D84559E837B2}"/>
            </a:ext>
          </a:extLst>
        </xdr:cNvPr>
        <xdr:cNvSpPr>
          <a:spLocks noChangeShapeType="1"/>
        </xdr:cNvSpPr>
      </xdr:nvSpPr>
      <xdr:spPr bwMode="auto">
        <a:xfrm>
          <a:off x="3657600" y="12839700"/>
          <a:ext cx="768350" cy="12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92075</xdr:colOff>
      <xdr:row>76</xdr:row>
      <xdr:rowOff>57150</xdr:rowOff>
    </xdr:from>
    <xdr:to>
      <xdr:col>8</xdr:col>
      <xdr:colOff>161925</xdr:colOff>
      <xdr:row>77</xdr:row>
      <xdr:rowOff>88900</xdr:rowOff>
    </xdr:to>
    <xdr:sp macro="" textlink="">
      <xdr:nvSpPr>
        <xdr:cNvPr id="11635" name="公債費平均値テキスト">
          <a:extLst>
            <a:ext uri="{FF2B5EF4-FFF2-40B4-BE49-F238E27FC236}">
              <a16:creationId xmlns:a16="http://schemas.microsoft.com/office/drawing/2014/main" id="{4D9A5024-5C37-4842-85DC-21724B3F3635}"/>
            </a:ext>
          </a:extLst>
        </xdr:cNvPr>
        <xdr:cNvSpPr txBox="1">
          <a:spLocks noChangeArrowheads="1"/>
        </xdr:cNvSpPr>
      </xdr:nvSpPr>
      <xdr:spPr bwMode="auto">
        <a:xfrm>
          <a:off x="4914900" y="13087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14.9</a:t>
          </a:r>
        </a:p>
      </xdr:txBody>
    </xdr:sp>
    <xdr:clientData/>
  </xdr:twoCellAnchor>
  <xdr:twoCellAnchor>
    <xdr:from>
      <xdr:col>6</xdr:col>
      <xdr:colOff>590550</xdr:colOff>
      <xdr:row>77</xdr:row>
      <xdr:rowOff>6350</xdr:rowOff>
    </xdr:from>
    <xdr:to>
      <xdr:col>7</xdr:col>
      <xdr:colOff>63500</xdr:colOff>
      <xdr:row>77</xdr:row>
      <xdr:rowOff>107950</xdr:rowOff>
    </xdr:to>
    <xdr:sp macro="" textlink="">
      <xdr:nvSpPr>
        <xdr:cNvPr id="508429" name="AutoShape 372">
          <a:extLst>
            <a:ext uri="{FF2B5EF4-FFF2-40B4-BE49-F238E27FC236}">
              <a16:creationId xmlns:a16="http://schemas.microsoft.com/office/drawing/2014/main" id="{38087F19-B758-4F73-B7A4-6A478BF4841E}"/>
            </a:ext>
          </a:extLst>
        </xdr:cNvPr>
        <xdr:cNvSpPr>
          <a:spLocks noChangeArrowheads="1"/>
        </xdr:cNvSpPr>
      </xdr:nvSpPr>
      <xdr:spPr bwMode="auto">
        <a:xfrm>
          <a:off x="4368800" y="12719050"/>
          <a:ext cx="101600" cy="10160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317500</xdr:colOff>
      <xdr:row>77</xdr:row>
      <xdr:rowOff>82550</xdr:rowOff>
    </xdr:from>
    <xdr:to>
      <xdr:col>5</xdr:col>
      <xdr:colOff>508000</xdr:colOff>
      <xdr:row>77</xdr:row>
      <xdr:rowOff>127000</xdr:rowOff>
    </xdr:to>
    <xdr:sp macro="" textlink="">
      <xdr:nvSpPr>
        <xdr:cNvPr id="508430" name="Line 373">
          <a:extLst>
            <a:ext uri="{FF2B5EF4-FFF2-40B4-BE49-F238E27FC236}">
              <a16:creationId xmlns:a16="http://schemas.microsoft.com/office/drawing/2014/main" id="{F8DB1A3A-A72F-4E74-967A-7BD528D3B99B}"/>
            </a:ext>
          </a:extLst>
        </xdr:cNvPr>
        <xdr:cNvSpPr>
          <a:spLocks noChangeShapeType="1"/>
        </xdr:cNvSpPr>
      </xdr:nvSpPr>
      <xdr:spPr bwMode="auto">
        <a:xfrm>
          <a:off x="2838450" y="12795250"/>
          <a:ext cx="819150" cy="44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457200</xdr:colOff>
      <xdr:row>77</xdr:row>
      <xdr:rowOff>57150</xdr:rowOff>
    </xdr:from>
    <xdr:to>
      <xdr:col>5</xdr:col>
      <xdr:colOff>552450</xdr:colOff>
      <xdr:row>77</xdr:row>
      <xdr:rowOff>158750</xdr:rowOff>
    </xdr:to>
    <xdr:sp macro="" textlink="">
      <xdr:nvSpPr>
        <xdr:cNvPr id="508431" name="AutoShape 374">
          <a:extLst>
            <a:ext uri="{FF2B5EF4-FFF2-40B4-BE49-F238E27FC236}">
              <a16:creationId xmlns:a16="http://schemas.microsoft.com/office/drawing/2014/main" id="{2A1029A4-F742-482F-8C31-EB32EB3EF930}"/>
            </a:ext>
          </a:extLst>
        </xdr:cNvPr>
        <xdr:cNvSpPr>
          <a:spLocks noChangeArrowheads="1"/>
        </xdr:cNvSpPr>
      </xdr:nvSpPr>
      <xdr:spPr bwMode="auto">
        <a:xfrm>
          <a:off x="3606800" y="127698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158750</xdr:colOff>
      <xdr:row>76</xdr:row>
      <xdr:rowOff>22225</xdr:rowOff>
    </xdr:from>
    <xdr:to>
      <xdr:col>6</xdr:col>
      <xdr:colOff>200055</xdr:colOff>
      <xdr:row>77</xdr:row>
      <xdr:rowOff>60325</xdr:rowOff>
    </xdr:to>
    <xdr:sp macro="" textlink="">
      <xdr:nvSpPr>
        <xdr:cNvPr id="11639" name="Text Box 375">
          <a:extLst>
            <a:ext uri="{FF2B5EF4-FFF2-40B4-BE49-F238E27FC236}">
              <a16:creationId xmlns:a16="http://schemas.microsoft.com/office/drawing/2014/main" id="{922EAE12-FF2F-414C-92A5-8C5EA49080C2}"/>
            </a:ext>
          </a:extLst>
        </xdr:cNvPr>
        <xdr:cNvSpPr txBox="1">
          <a:spLocks noChangeArrowheads="1"/>
        </xdr:cNvSpPr>
      </xdr:nvSpPr>
      <xdr:spPr bwMode="auto">
        <a:xfrm>
          <a:off x="3609975" y="1305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15.5</a:t>
          </a:r>
        </a:p>
      </xdr:txBody>
    </xdr:sp>
    <xdr:clientData/>
  </xdr:twoCellAnchor>
  <xdr:twoCellAnchor>
    <xdr:from>
      <xdr:col>3</xdr:col>
      <xdr:colOff>133350</xdr:colOff>
      <xdr:row>77</xdr:row>
      <xdr:rowOff>82550</xdr:rowOff>
    </xdr:from>
    <xdr:to>
      <xdr:col>4</xdr:col>
      <xdr:colOff>317500</xdr:colOff>
      <xdr:row>77</xdr:row>
      <xdr:rowOff>107950</xdr:rowOff>
    </xdr:to>
    <xdr:sp macro="" textlink="">
      <xdr:nvSpPr>
        <xdr:cNvPr id="508433" name="Line 376">
          <a:extLst>
            <a:ext uri="{FF2B5EF4-FFF2-40B4-BE49-F238E27FC236}">
              <a16:creationId xmlns:a16="http://schemas.microsoft.com/office/drawing/2014/main" id="{D421A395-14AB-4293-B0F8-4680C9659084}"/>
            </a:ext>
          </a:extLst>
        </xdr:cNvPr>
        <xdr:cNvSpPr>
          <a:spLocks noChangeShapeType="1"/>
        </xdr:cNvSpPr>
      </xdr:nvSpPr>
      <xdr:spPr bwMode="auto">
        <a:xfrm flipV="1">
          <a:off x="2025650" y="127952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273050</xdr:colOff>
      <xdr:row>77</xdr:row>
      <xdr:rowOff>139700</xdr:rowOff>
    </xdr:from>
    <xdr:to>
      <xdr:col>4</xdr:col>
      <xdr:colOff>368300</xdr:colOff>
      <xdr:row>78</xdr:row>
      <xdr:rowOff>63500</xdr:rowOff>
    </xdr:to>
    <xdr:sp macro="" textlink="">
      <xdr:nvSpPr>
        <xdr:cNvPr id="508434" name="AutoShape 377">
          <a:extLst>
            <a:ext uri="{FF2B5EF4-FFF2-40B4-BE49-F238E27FC236}">
              <a16:creationId xmlns:a16="http://schemas.microsoft.com/office/drawing/2014/main" id="{B02CA915-78EF-4132-BD21-B27A58EC9C2F}"/>
            </a:ext>
          </a:extLst>
        </xdr:cNvPr>
        <xdr:cNvSpPr>
          <a:spLocks noChangeArrowheads="1"/>
        </xdr:cNvSpPr>
      </xdr:nvSpPr>
      <xdr:spPr bwMode="auto">
        <a:xfrm>
          <a:off x="2794000" y="128524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590550</xdr:colOff>
      <xdr:row>78</xdr:row>
      <xdr:rowOff>79375</xdr:rowOff>
    </xdr:from>
    <xdr:to>
      <xdr:col>5</xdr:col>
      <xdr:colOff>38100</xdr:colOff>
      <xdr:row>79</xdr:row>
      <xdr:rowOff>117475</xdr:rowOff>
    </xdr:to>
    <xdr:sp macro="" textlink="">
      <xdr:nvSpPr>
        <xdr:cNvPr id="11642" name="Text Box 378">
          <a:extLst>
            <a:ext uri="{FF2B5EF4-FFF2-40B4-BE49-F238E27FC236}">
              <a16:creationId xmlns:a16="http://schemas.microsoft.com/office/drawing/2014/main" id="{89577CEF-A22B-42F7-95B7-56EC7CC17802}"/>
            </a:ext>
          </a:extLst>
        </xdr:cNvPr>
        <xdr:cNvSpPr txBox="1">
          <a:spLocks noChangeArrowheads="1"/>
        </xdr:cNvSpPr>
      </xdr:nvSpPr>
      <xdr:spPr bwMode="auto">
        <a:xfrm>
          <a:off x="2714625" y="13458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16.6</a:t>
          </a:r>
        </a:p>
      </xdr:txBody>
    </xdr:sp>
    <xdr:clientData/>
  </xdr:twoCellAnchor>
  <xdr:twoCellAnchor>
    <xdr:from>
      <xdr:col>1</xdr:col>
      <xdr:colOff>577850</xdr:colOff>
      <xdr:row>77</xdr:row>
      <xdr:rowOff>25400</xdr:rowOff>
    </xdr:from>
    <xdr:to>
      <xdr:col>3</xdr:col>
      <xdr:colOff>133350</xdr:colOff>
      <xdr:row>77</xdr:row>
      <xdr:rowOff>107950</xdr:rowOff>
    </xdr:to>
    <xdr:sp macro="" textlink="">
      <xdr:nvSpPr>
        <xdr:cNvPr id="508436" name="Line 379">
          <a:extLst>
            <a:ext uri="{FF2B5EF4-FFF2-40B4-BE49-F238E27FC236}">
              <a16:creationId xmlns:a16="http://schemas.microsoft.com/office/drawing/2014/main" id="{03FA6080-E5F6-4120-BF52-FCC9752735A7}"/>
            </a:ext>
          </a:extLst>
        </xdr:cNvPr>
        <xdr:cNvSpPr>
          <a:spLocks noChangeShapeType="1"/>
        </xdr:cNvSpPr>
      </xdr:nvSpPr>
      <xdr:spPr bwMode="auto">
        <a:xfrm>
          <a:off x="1212850" y="1273810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88900</xdr:colOff>
      <xdr:row>77</xdr:row>
      <xdr:rowOff>120650</xdr:rowOff>
    </xdr:from>
    <xdr:to>
      <xdr:col>3</xdr:col>
      <xdr:colOff>171450</xdr:colOff>
      <xdr:row>78</xdr:row>
      <xdr:rowOff>57150</xdr:rowOff>
    </xdr:to>
    <xdr:sp macro="" textlink="">
      <xdr:nvSpPr>
        <xdr:cNvPr id="508437" name="AutoShape 380">
          <a:extLst>
            <a:ext uri="{FF2B5EF4-FFF2-40B4-BE49-F238E27FC236}">
              <a16:creationId xmlns:a16="http://schemas.microsoft.com/office/drawing/2014/main" id="{93963F33-0FC0-4000-A2B2-1D568B710BF8}"/>
            </a:ext>
          </a:extLst>
        </xdr:cNvPr>
        <xdr:cNvSpPr>
          <a:spLocks noChangeArrowheads="1"/>
        </xdr:cNvSpPr>
      </xdr:nvSpPr>
      <xdr:spPr bwMode="auto">
        <a:xfrm>
          <a:off x="1981200" y="12833350"/>
          <a:ext cx="825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409575</xdr:colOff>
      <xdr:row>78</xdr:row>
      <xdr:rowOff>60325</xdr:rowOff>
    </xdr:from>
    <xdr:to>
      <xdr:col>3</xdr:col>
      <xdr:colOff>479425</xdr:colOff>
      <xdr:row>79</xdr:row>
      <xdr:rowOff>98425</xdr:rowOff>
    </xdr:to>
    <xdr:sp macro="" textlink="">
      <xdr:nvSpPr>
        <xdr:cNvPr id="11645" name="Text Box 381">
          <a:extLst>
            <a:ext uri="{FF2B5EF4-FFF2-40B4-BE49-F238E27FC236}">
              <a16:creationId xmlns:a16="http://schemas.microsoft.com/office/drawing/2014/main" id="{0792D840-2DE4-4D4A-A4DD-6AB849DD0EE5}"/>
            </a:ext>
          </a:extLst>
        </xdr:cNvPr>
        <xdr:cNvSpPr txBox="1">
          <a:spLocks noChangeArrowheads="1"/>
        </xdr:cNvSpPr>
      </xdr:nvSpPr>
      <xdr:spPr bwMode="auto">
        <a:xfrm>
          <a:off x="1828800" y="13439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16.4</a:t>
          </a:r>
        </a:p>
      </xdr:txBody>
    </xdr:sp>
    <xdr:clientData/>
  </xdr:twoCellAnchor>
  <xdr:twoCellAnchor>
    <xdr:from>
      <xdr:col>1</xdr:col>
      <xdr:colOff>520700</xdr:colOff>
      <xdr:row>77</xdr:row>
      <xdr:rowOff>38100</xdr:rowOff>
    </xdr:from>
    <xdr:to>
      <xdr:col>1</xdr:col>
      <xdr:colOff>615950</xdr:colOff>
      <xdr:row>77</xdr:row>
      <xdr:rowOff>139700</xdr:rowOff>
    </xdr:to>
    <xdr:sp macro="" textlink="">
      <xdr:nvSpPr>
        <xdr:cNvPr id="508439" name="AutoShape 382">
          <a:extLst>
            <a:ext uri="{FF2B5EF4-FFF2-40B4-BE49-F238E27FC236}">
              <a16:creationId xmlns:a16="http://schemas.microsoft.com/office/drawing/2014/main" id="{3F93AF28-5C70-4B72-9BE7-2D43BD4E1AEA}"/>
            </a:ext>
          </a:extLst>
        </xdr:cNvPr>
        <xdr:cNvSpPr>
          <a:spLocks noChangeArrowheads="1"/>
        </xdr:cNvSpPr>
      </xdr:nvSpPr>
      <xdr:spPr bwMode="auto">
        <a:xfrm>
          <a:off x="1155700" y="1275080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228600</xdr:colOff>
      <xdr:row>77</xdr:row>
      <xdr:rowOff>146050</xdr:rowOff>
    </xdr:from>
    <xdr:to>
      <xdr:col>2</xdr:col>
      <xdr:colOff>298450</xdr:colOff>
      <xdr:row>79</xdr:row>
      <xdr:rowOff>19050</xdr:rowOff>
    </xdr:to>
    <xdr:sp macro="" textlink="">
      <xdr:nvSpPr>
        <xdr:cNvPr id="11647" name="Text Box 383">
          <a:extLst>
            <a:ext uri="{FF2B5EF4-FFF2-40B4-BE49-F238E27FC236}">
              <a16:creationId xmlns:a16="http://schemas.microsoft.com/office/drawing/2014/main" id="{1F70B1F4-52FD-471C-86E4-F73717607740}"/>
            </a:ext>
          </a:extLst>
        </xdr:cNvPr>
        <xdr:cNvSpPr txBox="1">
          <a:spLocks noChangeArrowheads="1"/>
        </xdr:cNvSpPr>
      </xdr:nvSpPr>
      <xdr:spPr bwMode="auto">
        <a:xfrm>
          <a:off x="942975" y="1335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15.3</a:t>
          </a:r>
        </a:p>
      </xdr:txBody>
    </xdr:sp>
    <xdr:clientData/>
  </xdr:twoCellAnchor>
  <xdr:twoCellAnchor editAs="oneCell">
    <xdr:from>
      <xdr:col>6</xdr:col>
      <xdr:colOff>539750</xdr:colOff>
      <xdr:row>84</xdr:row>
      <xdr:rowOff>76200</xdr:rowOff>
    </xdr:from>
    <xdr:to>
      <xdr:col>7</xdr:col>
      <xdr:colOff>609600</xdr:colOff>
      <xdr:row>85</xdr:row>
      <xdr:rowOff>107950</xdr:rowOff>
    </xdr:to>
    <xdr:sp macro="" textlink="">
      <xdr:nvSpPr>
        <xdr:cNvPr id="11648" name="Text Box 384">
          <a:extLst>
            <a:ext uri="{FF2B5EF4-FFF2-40B4-BE49-F238E27FC236}">
              <a16:creationId xmlns:a16="http://schemas.microsoft.com/office/drawing/2014/main" id="{D781899E-CA3E-4737-8A0A-B36F94DDB93D}"/>
            </a:ext>
          </a:extLst>
        </xdr:cNvPr>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400050</xdr:colOff>
      <xdr:row>84</xdr:row>
      <xdr:rowOff>76200</xdr:rowOff>
    </xdr:from>
    <xdr:to>
      <xdr:col>6</xdr:col>
      <xdr:colOff>469900</xdr:colOff>
      <xdr:row>85</xdr:row>
      <xdr:rowOff>107950</xdr:rowOff>
    </xdr:to>
    <xdr:sp macro="" textlink="">
      <xdr:nvSpPr>
        <xdr:cNvPr id="11649" name="Text Box 385">
          <a:extLst>
            <a:ext uri="{FF2B5EF4-FFF2-40B4-BE49-F238E27FC236}">
              <a16:creationId xmlns:a16="http://schemas.microsoft.com/office/drawing/2014/main" id="{AE2C7CDC-658C-43B3-B973-9A97062F9A66}"/>
            </a:ext>
          </a:extLst>
        </xdr:cNvPr>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209550</xdr:colOff>
      <xdr:row>84</xdr:row>
      <xdr:rowOff>76200</xdr:rowOff>
    </xdr:from>
    <xdr:to>
      <xdr:col>5</xdr:col>
      <xdr:colOff>279400</xdr:colOff>
      <xdr:row>85</xdr:row>
      <xdr:rowOff>107950</xdr:rowOff>
    </xdr:to>
    <xdr:sp macro="" textlink="">
      <xdr:nvSpPr>
        <xdr:cNvPr id="11650" name="Text Box 386">
          <a:extLst>
            <a:ext uri="{FF2B5EF4-FFF2-40B4-BE49-F238E27FC236}">
              <a16:creationId xmlns:a16="http://schemas.microsoft.com/office/drawing/2014/main" id="{2809E146-2DEE-486C-87F5-3FE815959113}"/>
            </a:ext>
          </a:extLst>
        </xdr:cNvPr>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22225</xdr:colOff>
      <xdr:row>84</xdr:row>
      <xdr:rowOff>76200</xdr:rowOff>
    </xdr:from>
    <xdr:to>
      <xdr:col>4</xdr:col>
      <xdr:colOff>92075</xdr:colOff>
      <xdr:row>85</xdr:row>
      <xdr:rowOff>107950</xdr:rowOff>
    </xdr:to>
    <xdr:sp macro="" textlink="">
      <xdr:nvSpPr>
        <xdr:cNvPr id="11651" name="Text Box 387">
          <a:extLst>
            <a:ext uri="{FF2B5EF4-FFF2-40B4-BE49-F238E27FC236}">
              <a16:creationId xmlns:a16="http://schemas.microsoft.com/office/drawing/2014/main" id="{0782EDA9-930F-4FE1-BF27-1C0D8386138E}"/>
            </a:ext>
          </a:extLst>
        </xdr:cNvPr>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469900</xdr:colOff>
      <xdr:row>84</xdr:row>
      <xdr:rowOff>76200</xdr:rowOff>
    </xdr:from>
    <xdr:to>
      <xdr:col>2</xdr:col>
      <xdr:colOff>539750</xdr:colOff>
      <xdr:row>85</xdr:row>
      <xdr:rowOff>107950</xdr:rowOff>
    </xdr:to>
    <xdr:sp macro="" textlink="">
      <xdr:nvSpPr>
        <xdr:cNvPr id="11652" name="Text Box 388">
          <a:extLst>
            <a:ext uri="{FF2B5EF4-FFF2-40B4-BE49-F238E27FC236}">
              <a16:creationId xmlns:a16="http://schemas.microsoft.com/office/drawing/2014/main" id="{A1D4990D-DA04-407B-AEAB-56885E4D8DBB}"/>
            </a:ext>
          </a:extLst>
        </xdr:cNvPr>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6</xdr:col>
      <xdr:colOff>590550</xdr:colOff>
      <xdr:row>77</xdr:row>
      <xdr:rowOff>88900</xdr:rowOff>
    </xdr:from>
    <xdr:to>
      <xdr:col>7</xdr:col>
      <xdr:colOff>63500</xdr:colOff>
      <xdr:row>78</xdr:row>
      <xdr:rowOff>25400</xdr:rowOff>
    </xdr:to>
    <xdr:sp macro="" textlink="">
      <xdr:nvSpPr>
        <xdr:cNvPr id="508446" name="Oval 389">
          <a:extLst>
            <a:ext uri="{FF2B5EF4-FFF2-40B4-BE49-F238E27FC236}">
              <a16:creationId xmlns:a16="http://schemas.microsoft.com/office/drawing/2014/main" id="{741BA415-91A2-40A3-86B0-83FEDDC54D08}"/>
            </a:ext>
          </a:extLst>
        </xdr:cNvPr>
        <xdr:cNvSpPr>
          <a:spLocks noChangeArrowheads="1"/>
        </xdr:cNvSpPr>
      </xdr:nvSpPr>
      <xdr:spPr bwMode="auto">
        <a:xfrm>
          <a:off x="4368800" y="1280160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7</xdr:col>
      <xdr:colOff>92075</xdr:colOff>
      <xdr:row>77</xdr:row>
      <xdr:rowOff>88900</xdr:rowOff>
    </xdr:from>
    <xdr:to>
      <xdr:col>8</xdr:col>
      <xdr:colOff>161925</xdr:colOff>
      <xdr:row>78</xdr:row>
      <xdr:rowOff>127000</xdr:rowOff>
    </xdr:to>
    <xdr:sp macro="" textlink="">
      <xdr:nvSpPr>
        <xdr:cNvPr id="11654" name="公債費該当値テキスト">
          <a:extLst>
            <a:ext uri="{FF2B5EF4-FFF2-40B4-BE49-F238E27FC236}">
              <a16:creationId xmlns:a16="http://schemas.microsoft.com/office/drawing/2014/main" id="{5D32656D-1B59-4C22-BF8F-4B321CEC3BA8}"/>
            </a:ext>
          </a:extLst>
        </xdr:cNvPr>
        <xdr:cNvSpPr txBox="1">
          <a:spLocks noChangeArrowheads="1"/>
        </xdr:cNvSpPr>
      </xdr:nvSpPr>
      <xdr:spPr bwMode="auto">
        <a:xfrm>
          <a:off x="4914900"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16.0</a:t>
          </a:r>
        </a:p>
      </xdr:txBody>
    </xdr:sp>
    <xdr:clientData/>
  </xdr:twoCellAnchor>
  <xdr:twoCellAnchor>
    <xdr:from>
      <xdr:col>5</xdr:col>
      <xdr:colOff>457200</xdr:colOff>
      <xdr:row>77</xdr:row>
      <xdr:rowOff>76200</xdr:rowOff>
    </xdr:from>
    <xdr:to>
      <xdr:col>5</xdr:col>
      <xdr:colOff>552450</xdr:colOff>
      <xdr:row>78</xdr:row>
      <xdr:rowOff>6350</xdr:rowOff>
    </xdr:to>
    <xdr:sp macro="" textlink="">
      <xdr:nvSpPr>
        <xdr:cNvPr id="508448" name="Oval 391">
          <a:extLst>
            <a:ext uri="{FF2B5EF4-FFF2-40B4-BE49-F238E27FC236}">
              <a16:creationId xmlns:a16="http://schemas.microsoft.com/office/drawing/2014/main" id="{50536AD2-CF3E-4370-B856-844875EE4D69}"/>
            </a:ext>
          </a:extLst>
        </xdr:cNvPr>
        <xdr:cNvSpPr>
          <a:spLocks noChangeArrowheads="1"/>
        </xdr:cNvSpPr>
      </xdr:nvSpPr>
      <xdr:spPr bwMode="auto">
        <a:xfrm>
          <a:off x="3606800" y="127889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158750</xdr:colOff>
      <xdr:row>78</xdr:row>
      <xdr:rowOff>19050</xdr:rowOff>
    </xdr:from>
    <xdr:to>
      <xdr:col>6</xdr:col>
      <xdr:colOff>200055</xdr:colOff>
      <xdr:row>79</xdr:row>
      <xdr:rowOff>57150</xdr:rowOff>
    </xdr:to>
    <xdr:sp macro="" textlink="">
      <xdr:nvSpPr>
        <xdr:cNvPr id="11656" name="Text Box 392">
          <a:extLst>
            <a:ext uri="{FF2B5EF4-FFF2-40B4-BE49-F238E27FC236}">
              <a16:creationId xmlns:a16="http://schemas.microsoft.com/office/drawing/2014/main" id="{7ABA6B0C-4FC6-4095-B31E-376222A65FC2}"/>
            </a:ext>
          </a:extLst>
        </xdr:cNvPr>
        <xdr:cNvSpPr txBox="1">
          <a:spLocks noChangeArrowheads="1"/>
        </xdr:cNvSpPr>
      </xdr:nvSpPr>
      <xdr:spPr bwMode="auto">
        <a:xfrm>
          <a:off x="3609975" y="133921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15.8</a:t>
          </a:r>
        </a:p>
      </xdr:txBody>
    </xdr:sp>
    <xdr:clientData/>
  </xdr:twoCellAnchor>
  <xdr:twoCellAnchor>
    <xdr:from>
      <xdr:col>4</xdr:col>
      <xdr:colOff>273050</xdr:colOff>
      <xdr:row>77</xdr:row>
      <xdr:rowOff>38100</xdr:rowOff>
    </xdr:from>
    <xdr:to>
      <xdr:col>4</xdr:col>
      <xdr:colOff>368300</xdr:colOff>
      <xdr:row>77</xdr:row>
      <xdr:rowOff>127000</xdr:rowOff>
    </xdr:to>
    <xdr:sp macro="" textlink="">
      <xdr:nvSpPr>
        <xdr:cNvPr id="508450" name="Oval 393">
          <a:extLst>
            <a:ext uri="{FF2B5EF4-FFF2-40B4-BE49-F238E27FC236}">
              <a16:creationId xmlns:a16="http://schemas.microsoft.com/office/drawing/2014/main" id="{1335E680-7112-443D-87B6-F2419345D201}"/>
            </a:ext>
          </a:extLst>
        </xdr:cNvPr>
        <xdr:cNvSpPr>
          <a:spLocks noChangeArrowheads="1"/>
        </xdr:cNvSpPr>
      </xdr:nvSpPr>
      <xdr:spPr bwMode="auto">
        <a:xfrm>
          <a:off x="2794000" y="127508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3</xdr:col>
      <xdr:colOff>590550</xdr:colOff>
      <xdr:row>76</xdr:row>
      <xdr:rowOff>0</xdr:rowOff>
    </xdr:from>
    <xdr:to>
      <xdr:col>5</xdr:col>
      <xdr:colOff>38100</xdr:colOff>
      <xdr:row>77</xdr:row>
      <xdr:rowOff>38100</xdr:rowOff>
    </xdr:to>
    <xdr:sp macro="" textlink="">
      <xdr:nvSpPr>
        <xdr:cNvPr id="11658" name="Text Box 394">
          <a:extLst>
            <a:ext uri="{FF2B5EF4-FFF2-40B4-BE49-F238E27FC236}">
              <a16:creationId xmlns:a16="http://schemas.microsoft.com/office/drawing/2014/main" id="{375286D6-7600-4005-8112-8FECBCAE0990}"/>
            </a:ext>
          </a:extLst>
        </xdr:cNvPr>
        <xdr:cNvSpPr txBox="1">
          <a:spLocks noChangeArrowheads="1"/>
        </xdr:cNvSpPr>
      </xdr:nvSpPr>
      <xdr:spPr bwMode="auto">
        <a:xfrm>
          <a:off x="2714625"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15.2</a:t>
          </a:r>
        </a:p>
      </xdr:txBody>
    </xdr:sp>
    <xdr:clientData/>
  </xdr:twoCellAnchor>
  <xdr:twoCellAnchor>
    <xdr:from>
      <xdr:col>3</xdr:col>
      <xdr:colOff>88900</xdr:colOff>
      <xdr:row>77</xdr:row>
      <xdr:rowOff>63500</xdr:rowOff>
    </xdr:from>
    <xdr:to>
      <xdr:col>3</xdr:col>
      <xdr:colOff>177800</xdr:colOff>
      <xdr:row>77</xdr:row>
      <xdr:rowOff>152400</xdr:rowOff>
    </xdr:to>
    <xdr:sp macro="" textlink="">
      <xdr:nvSpPr>
        <xdr:cNvPr id="508452" name="Oval 395">
          <a:extLst>
            <a:ext uri="{FF2B5EF4-FFF2-40B4-BE49-F238E27FC236}">
              <a16:creationId xmlns:a16="http://schemas.microsoft.com/office/drawing/2014/main" id="{8B51B8DE-4C80-4100-AB58-0B51FC1880B0}"/>
            </a:ext>
          </a:extLst>
        </xdr:cNvPr>
        <xdr:cNvSpPr>
          <a:spLocks noChangeArrowheads="1"/>
        </xdr:cNvSpPr>
      </xdr:nvSpPr>
      <xdr:spPr bwMode="auto">
        <a:xfrm>
          <a:off x="1981200" y="12776200"/>
          <a:ext cx="88900" cy="88900"/>
        </a:xfrm>
        <a:prstGeom prst="ellipse">
          <a:avLst/>
        </a:prstGeom>
        <a:solidFill>
          <a:srgbClr val="FF0000"/>
        </a:solidFill>
        <a:ln w="9525">
          <a:solidFill>
            <a:srgbClr val="FF0000"/>
          </a:solidFill>
          <a:round/>
          <a:headEnd/>
          <a:tailEnd/>
        </a:ln>
      </xdr:spPr>
    </xdr:sp>
    <xdr:clientData/>
  </xdr:twoCellAnchor>
  <xdr:twoCellAnchor editAs="oneCell">
    <xdr:from>
      <xdr:col>2</xdr:col>
      <xdr:colOff>409575</xdr:colOff>
      <xdr:row>76</xdr:row>
      <xdr:rowOff>22225</xdr:rowOff>
    </xdr:from>
    <xdr:to>
      <xdr:col>3</xdr:col>
      <xdr:colOff>479425</xdr:colOff>
      <xdr:row>77</xdr:row>
      <xdr:rowOff>60325</xdr:rowOff>
    </xdr:to>
    <xdr:sp macro="" textlink="">
      <xdr:nvSpPr>
        <xdr:cNvPr id="11660" name="Text Box 396">
          <a:extLst>
            <a:ext uri="{FF2B5EF4-FFF2-40B4-BE49-F238E27FC236}">
              <a16:creationId xmlns:a16="http://schemas.microsoft.com/office/drawing/2014/main" id="{84633DF6-ECB5-46D9-A02F-E45079272C03}"/>
            </a:ext>
          </a:extLst>
        </xdr:cNvPr>
        <xdr:cNvSpPr txBox="1">
          <a:spLocks noChangeArrowheads="1"/>
        </xdr:cNvSpPr>
      </xdr:nvSpPr>
      <xdr:spPr bwMode="auto">
        <a:xfrm>
          <a:off x="1828800"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15.6</a:t>
          </a:r>
        </a:p>
      </xdr:txBody>
    </xdr:sp>
    <xdr:clientData/>
  </xdr:twoCellAnchor>
  <xdr:twoCellAnchor>
    <xdr:from>
      <xdr:col>1</xdr:col>
      <xdr:colOff>520700</xdr:colOff>
      <xdr:row>76</xdr:row>
      <xdr:rowOff>146050</xdr:rowOff>
    </xdr:from>
    <xdr:to>
      <xdr:col>1</xdr:col>
      <xdr:colOff>622300</xdr:colOff>
      <xdr:row>77</xdr:row>
      <xdr:rowOff>82550</xdr:rowOff>
    </xdr:to>
    <xdr:sp macro="" textlink="">
      <xdr:nvSpPr>
        <xdr:cNvPr id="508454" name="Oval 397">
          <a:extLst>
            <a:ext uri="{FF2B5EF4-FFF2-40B4-BE49-F238E27FC236}">
              <a16:creationId xmlns:a16="http://schemas.microsoft.com/office/drawing/2014/main" id="{A40A7BEA-F829-4F7D-A28E-9986DD86F479}"/>
            </a:ext>
          </a:extLst>
        </xdr:cNvPr>
        <xdr:cNvSpPr>
          <a:spLocks noChangeArrowheads="1"/>
        </xdr:cNvSpPr>
      </xdr:nvSpPr>
      <xdr:spPr bwMode="auto">
        <a:xfrm>
          <a:off x="1155700" y="12693650"/>
          <a:ext cx="101600" cy="101600"/>
        </a:xfrm>
        <a:prstGeom prst="ellipse">
          <a:avLst/>
        </a:prstGeom>
        <a:solidFill>
          <a:srgbClr val="FF0000"/>
        </a:solidFill>
        <a:ln w="9525">
          <a:solidFill>
            <a:srgbClr val="FF0000"/>
          </a:solidFill>
          <a:round/>
          <a:headEnd/>
          <a:tailEnd/>
        </a:ln>
      </xdr:spPr>
    </xdr:sp>
    <xdr:clientData/>
  </xdr:twoCellAnchor>
  <xdr:twoCellAnchor editAs="oneCell">
    <xdr:from>
      <xdr:col>1</xdr:col>
      <xdr:colOff>228600</xdr:colOff>
      <xdr:row>75</xdr:row>
      <xdr:rowOff>117475</xdr:rowOff>
    </xdr:from>
    <xdr:to>
      <xdr:col>2</xdr:col>
      <xdr:colOff>298450</xdr:colOff>
      <xdr:row>76</xdr:row>
      <xdr:rowOff>155575</xdr:rowOff>
    </xdr:to>
    <xdr:sp macro="" textlink="">
      <xdr:nvSpPr>
        <xdr:cNvPr id="11662" name="Text Box 398">
          <a:extLst>
            <a:ext uri="{FF2B5EF4-FFF2-40B4-BE49-F238E27FC236}">
              <a16:creationId xmlns:a16="http://schemas.microsoft.com/office/drawing/2014/main" id="{D77E6228-ACC8-4AA7-AAF0-1A4688F8F03F}"/>
            </a:ext>
          </a:extLst>
        </xdr:cNvPr>
        <xdr:cNvSpPr txBox="1">
          <a:spLocks noChangeArrowheads="1"/>
        </xdr:cNvSpPr>
      </xdr:nvSpPr>
      <xdr:spPr bwMode="auto">
        <a:xfrm>
          <a:off x="942975"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14.5</a:t>
          </a:r>
        </a:p>
      </xdr:txBody>
    </xdr:sp>
    <xdr:clientData/>
  </xdr:twoCellAnchor>
  <xdr:twoCellAnchor>
    <xdr:from>
      <xdr:col>18</xdr:col>
      <xdr:colOff>73025</xdr:colOff>
      <xdr:row>67</xdr:row>
      <xdr:rowOff>60325</xdr:rowOff>
    </xdr:from>
    <xdr:to>
      <xdr:col>24</xdr:col>
      <xdr:colOff>539722</xdr:colOff>
      <xdr:row>69</xdr:row>
      <xdr:rowOff>41275</xdr:rowOff>
    </xdr:to>
    <xdr:sp macro="" textlink="">
      <xdr:nvSpPr>
        <xdr:cNvPr id="11663" name="Rectangle 399">
          <a:extLst>
            <a:ext uri="{FF2B5EF4-FFF2-40B4-BE49-F238E27FC236}">
              <a16:creationId xmlns:a16="http://schemas.microsoft.com/office/drawing/2014/main" id="{B857C315-2012-467B-857A-16E4A11D65F3}"/>
            </a:ext>
          </a:extLst>
        </xdr:cNvPr>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549275</xdr:colOff>
      <xdr:row>67</xdr:row>
      <xdr:rowOff>127000</xdr:rowOff>
    </xdr:from>
    <xdr:to>
      <xdr:col>27</xdr:col>
      <xdr:colOff>60325</xdr:colOff>
      <xdr:row>69</xdr:row>
      <xdr:rowOff>41275</xdr:rowOff>
    </xdr:to>
    <xdr:sp macro="" textlink="">
      <xdr:nvSpPr>
        <xdr:cNvPr id="11664" name="Rectangle 400">
          <a:extLst>
            <a:ext uri="{FF2B5EF4-FFF2-40B4-BE49-F238E27FC236}">
              <a16:creationId xmlns:a16="http://schemas.microsoft.com/office/drawing/2014/main" id="{77B4C4CD-5A78-496F-841F-369218418FE5}"/>
            </a:ext>
          </a:extLst>
        </xdr:cNvPr>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p>
      </xdr:txBody>
    </xdr:sp>
    <xdr:clientData/>
  </xdr:twoCellAnchor>
  <xdr:twoCellAnchor>
    <xdr:from>
      <xdr:col>24</xdr:col>
      <xdr:colOff>549275</xdr:colOff>
      <xdr:row>68</xdr:row>
      <xdr:rowOff>146050</xdr:rowOff>
    </xdr:from>
    <xdr:to>
      <xdr:col>27</xdr:col>
      <xdr:colOff>60325</xdr:colOff>
      <xdr:row>70</xdr:row>
      <xdr:rowOff>60325</xdr:rowOff>
    </xdr:to>
    <xdr:sp macro="" textlink="">
      <xdr:nvSpPr>
        <xdr:cNvPr id="11665" name="Rectangle 401">
          <a:extLst>
            <a:ext uri="{FF2B5EF4-FFF2-40B4-BE49-F238E27FC236}">
              <a16:creationId xmlns:a16="http://schemas.microsoft.com/office/drawing/2014/main" id="{DB6F22E1-0BA6-49AF-BD2F-CD1EBA588FE3}"/>
            </a:ext>
          </a:extLst>
        </xdr:cNvPr>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12/23</a:t>
          </a:r>
        </a:p>
      </xdr:txBody>
    </xdr:sp>
    <xdr:clientData/>
  </xdr:twoCellAnchor>
  <xdr:twoCellAnchor>
    <xdr:from>
      <xdr:col>27</xdr:col>
      <xdr:colOff>212725</xdr:colOff>
      <xdr:row>67</xdr:row>
      <xdr:rowOff>127000</xdr:rowOff>
    </xdr:from>
    <xdr:to>
      <xdr:col>29</xdr:col>
      <xdr:colOff>231775</xdr:colOff>
      <xdr:row>69</xdr:row>
      <xdr:rowOff>41275</xdr:rowOff>
    </xdr:to>
    <xdr:sp macro="" textlink="">
      <xdr:nvSpPr>
        <xdr:cNvPr id="11666" name="Rectangle 402">
          <a:extLst>
            <a:ext uri="{FF2B5EF4-FFF2-40B4-BE49-F238E27FC236}">
              <a16:creationId xmlns:a16="http://schemas.microsoft.com/office/drawing/2014/main" id="{D7956F10-6EE0-4C88-9898-8EAD7D573248}"/>
            </a:ext>
          </a:extLst>
        </xdr:cNvPr>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p>
      </xdr:txBody>
    </xdr:sp>
    <xdr:clientData/>
  </xdr:twoCellAnchor>
  <xdr:twoCellAnchor>
    <xdr:from>
      <xdr:col>27</xdr:col>
      <xdr:colOff>212725</xdr:colOff>
      <xdr:row>68</xdr:row>
      <xdr:rowOff>146050</xdr:rowOff>
    </xdr:from>
    <xdr:to>
      <xdr:col>29</xdr:col>
      <xdr:colOff>231775</xdr:colOff>
      <xdr:row>70</xdr:row>
      <xdr:rowOff>60325</xdr:rowOff>
    </xdr:to>
    <xdr:sp macro="" textlink="">
      <xdr:nvSpPr>
        <xdr:cNvPr id="11667" name="Rectangle 403">
          <a:extLst>
            <a:ext uri="{FF2B5EF4-FFF2-40B4-BE49-F238E27FC236}">
              <a16:creationId xmlns:a16="http://schemas.microsoft.com/office/drawing/2014/main" id="{DB55DF39-6279-499B-9C78-FC6421CA2E99}"/>
            </a:ext>
          </a:extLst>
        </xdr:cNvPr>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71.9</a:t>
          </a:r>
        </a:p>
      </xdr:txBody>
    </xdr:sp>
    <xdr:clientData/>
  </xdr:twoCellAnchor>
  <xdr:twoCellAnchor>
    <xdr:from>
      <xdr:col>29</xdr:col>
      <xdr:colOff>438150</xdr:colOff>
      <xdr:row>67</xdr:row>
      <xdr:rowOff>127000</xdr:rowOff>
    </xdr:from>
    <xdr:to>
      <xdr:col>31</xdr:col>
      <xdr:colOff>577850</xdr:colOff>
      <xdr:row>69</xdr:row>
      <xdr:rowOff>41275</xdr:rowOff>
    </xdr:to>
    <xdr:sp macro="" textlink="">
      <xdr:nvSpPr>
        <xdr:cNvPr id="11668" name="Rectangle 404">
          <a:extLst>
            <a:ext uri="{FF2B5EF4-FFF2-40B4-BE49-F238E27FC236}">
              <a16:creationId xmlns:a16="http://schemas.microsoft.com/office/drawing/2014/main" id="{C7EB1114-6338-4FB8-A3ED-DD775D4B5759}"/>
            </a:ext>
          </a:extLst>
        </xdr:cNvPr>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静岡県平均</a:t>
          </a:r>
        </a:p>
      </xdr:txBody>
    </xdr:sp>
    <xdr:clientData/>
  </xdr:twoCellAnchor>
  <xdr:twoCellAnchor>
    <xdr:from>
      <xdr:col>29</xdr:col>
      <xdr:colOff>438150</xdr:colOff>
      <xdr:row>68</xdr:row>
      <xdr:rowOff>146050</xdr:rowOff>
    </xdr:from>
    <xdr:to>
      <xdr:col>31</xdr:col>
      <xdr:colOff>577850</xdr:colOff>
      <xdr:row>70</xdr:row>
      <xdr:rowOff>60325</xdr:rowOff>
    </xdr:to>
    <xdr:sp macro="" textlink="">
      <xdr:nvSpPr>
        <xdr:cNvPr id="11669" name="Rectangle 405">
          <a:extLst>
            <a:ext uri="{FF2B5EF4-FFF2-40B4-BE49-F238E27FC236}">
              <a16:creationId xmlns:a16="http://schemas.microsoft.com/office/drawing/2014/main" id="{61F93CDA-7B51-48BD-89C3-DED0CD538524}"/>
            </a:ext>
          </a:extLst>
        </xdr:cNvPr>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en-US" altLang="ja-JP" sz="1200" b="1" i="1" u="none" strike="noStrike" baseline="0">
              <a:solidFill>
                <a:srgbClr val="3366FF"/>
              </a:solidFill>
              <a:latin typeface="ＭＳ Ｐゴシック"/>
              <a:ea typeface="ＭＳ Ｐゴシック"/>
            </a:rPr>
            <a:t>67.8</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508463" name="Rectangle 406">
          <a:extLst>
            <a:ext uri="{FF2B5EF4-FFF2-40B4-BE49-F238E27FC236}">
              <a16:creationId xmlns:a16="http://schemas.microsoft.com/office/drawing/2014/main" id="{2F695768-92C1-45B4-B878-66860ABC0E52}"/>
            </a:ext>
          </a:extLst>
        </xdr:cNvPr>
        <xdr:cNvSpPr>
          <a:spLocks noChangeArrowheads="1"/>
        </xdr:cNvSpPr>
      </xdr:nvSpPr>
      <xdr:spPr bwMode="auto">
        <a:xfrm>
          <a:off x="11404600" y="11677650"/>
          <a:ext cx="4235450" cy="21971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215900</xdr:colOff>
      <xdr:row>70</xdr:row>
      <xdr:rowOff>120650</xdr:rowOff>
    </xdr:from>
    <xdr:to>
      <xdr:col>33</xdr:col>
      <xdr:colOff>76200</xdr:colOff>
      <xdr:row>84</xdr:row>
      <xdr:rowOff>6350</xdr:rowOff>
    </xdr:to>
    <xdr:sp macro="" textlink="">
      <xdr:nvSpPr>
        <xdr:cNvPr id="508464" name="Rectangle 407">
          <a:extLst>
            <a:ext uri="{FF2B5EF4-FFF2-40B4-BE49-F238E27FC236}">
              <a16:creationId xmlns:a16="http://schemas.microsoft.com/office/drawing/2014/main" id="{971241AB-E63C-41D3-9216-AA47A02EA977}"/>
            </a:ext>
          </a:extLst>
        </xdr:cNvPr>
        <xdr:cNvSpPr>
          <a:spLocks noChangeArrowheads="1"/>
        </xdr:cNvSpPr>
      </xdr:nvSpPr>
      <xdr:spPr bwMode="auto">
        <a:xfrm>
          <a:off x="15944850" y="11677650"/>
          <a:ext cx="4889500" cy="21971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269875</xdr:colOff>
      <xdr:row>70</xdr:row>
      <xdr:rowOff>117475</xdr:rowOff>
    </xdr:from>
    <xdr:to>
      <xdr:col>30</xdr:col>
      <xdr:colOff>619125</xdr:colOff>
      <xdr:row>72</xdr:row>
      <xdr:rowOff>38184</xdr:rowOff>
    </xdr:to>
    <xdr:sp macro="" textlink="">
      <xdr:nvSpPr>
        <xdr:cNvPr id="11672" name="Rectangle 408">
          <a:extLst>
            <a:ext uri="{FF2B5EF4-FFF2-40B4-BE49-F238E27FC236}">
              <a16:creationId xmlns:a16="http://schemas.microsoft.com/office/drawing/2014/main" id="{BB8C4A2A-04AD-41F3-9564-D9216EB3B2E4}"/>
            </a:ext>
          </a:extLst>
        </xdr:cNvPr>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301625</xdr:colOff>
      <xdr:row>72</xdr:row>
      <xdr:rowOff>98425</xdr:rowOff>
    </xdr:from>
    <xdr:to>
      <xdr:col>32</xdr:col>
      <xdr:colOff>561975</xdr:colOff>
      <xdr:row>83</xdr:row>
      <xdr:rowOff>117475</xdr:rowOff>
    </xdr:to>
    <xdr:sp macro="" textlink="" fLocksText="0">
      <xdr:nvSpPr>
        <xdr:cNvPr id="11673" name="Text Box 409">
          <a:extLst>
            <a:ext uri="{FF2B5EF4-FFF2-40B4-BE49-F238E27FC236}">
              <a16:creationId xmlns:a16="http://schemas.microsoft.com/office/drawing/2014/main" id="{A27F3167-A15F-44E9-A5F8-6B63C9CFF29E}"/>
            </a:ext>
          </a:extLst>
        </xdr:cNvPr>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mn-ea"/>
            </a:rPr>
            <a:t>　類似団体の平均と比較して同水準であるものの、比率は年々上昇傾向にある。</a:t>
          </a:r>
        </a:p>
        <a:p>
          <a:pPr algn="l" rtl="0">
            <a:lnSpc>
              <a:spcPts val="1500"/>
            </a:lnSpc>
            <a:defRPr sz="1000"/>
          </a:pPr>
          <a:r>
            <a:rPr lang="ja-JP" altLang="en-US" sz="1300" b="0" i="0" u="none" strike="noStrike" baseline="0">
              <a:solidFill>
                <a:srgbClr val="000000"/>
              </a:solidFill>
              <a:latin typeface="ＭＳ Ｐゴシック"/>
              <a:ea typeface="+mn-ea"/>
            </a:rPr>
            <a:t>　扶助費及び繰出金は増加傾向にあるため、今後は、町税の徴収体制強化による増収や施設使用料の見直しを進め、経常一般財源の確保を図ると共に、経常経費の節減に努める。</a:t>
          </a:r>
        </a:p>
        <a:p>
          <a:pPr algn="l" rtl="0">
            <a:lnSpc>
              <a:spcPts val="1400"/>
            </a:lnSpc>
            <a:defRPr sz="1000"/>
          </a:pPr>
          <a:endParaRPr lang="ja-JP" altLang="en-US" sz="1300" b="0" i="0" u="none" strike="noStrike" baseline="0">
            <a:solidFill>
              <a:srgbClr val="000000"/>
            </a:solidFill>
            <a:latin typeface="ＭＳ Ｐゴシック"/>
            <a:ea typeface="+mn-ea"/>
          </a:endParaRPr>
        </a:p>
      </xdr:txBody>
    </xdr:sp>
    <xdr:clientData/>
  </xdr:twoCellAnchor>
  <xdr:oneCellAnchor>
    <xdr:from>
      <xdr:col>18</xdr:col>
      <xdr:colOff>73025</xdr:colOff>
      <xdr:row>69</xdr:row>
      <xdr:rowOff>136525</xdr:rowOff>
    </xdr:from>
    <xdr:ext cx="132344" cy="151836"/>
    <xdr:sp macro="" textlink="">
      <xdr:nvSpPr>
        <xdr:cNvPr id="11674" name="Text Box 410">
          <a:extLst>
            <a:ext uri="{FF2B5EF4-FFF2-40B4-BE49-F238E27FC236}">
              <a16:creationId xmlns:a16="http://schemas.microsoft.com/office/drawing/2014/main" id="{0FD451C4-A129-42B3-A57B-ADBB6644EA8F}"/>
            </a:ext>
          </a:extLst>
        </xdr:cNvPr>
        <xdr:cNvSpPr txBox="1">
          <a:spLocks noChangeArrowheads="1"/>
        </xdr:cNvSpPr>
      </xdr:nvSpPr>
      <xdr:spPr bwMode="auto">
        <a:xfrm>
          <a:off x="11401425" y="11528425"/>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en-US" altLang="ja-JP"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6350</xdr:rowOff>
    </xdr:from>
    <xdr:to>
      <xdr:col>24</xdr:col>
      <xdr:colOff>539750</xdr:colOff>
      <xdr:row>84</xdr:row>
      <xdr:rowOff>6350</xdr:rowOff>
    </xdr:to>
    <xdr:sp macro="" textlink="">
      <xdr:nvSpPr>
        <xdr:cNvPr id="508468" name="Line 411">
          <a:extLst>
            <a:ext uri="{FF2B5EF4-FFF2-40B4-BE49-F238E27FC236}">
              <a16:creationId xmlns:a16="http://schemas.microsoft.com/office/drawing/2014/main" id="{DE5DEE11-D38B-4DFE-94A8-19272281C7E9}"/>
            </a:ext>
          </a:extLst>
        </xdr:cNvPr>
        <xdr:cNvSpPr>
          <a:spLocks noChangeShapeType="1"/>
        </xdr:cNvSpPr>
      </xdr:nvSpPr>
      <xdr:spPr bwMode="auto">
        <a:xfrm>
          <a:off x="11404600" y="138747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83</xdr:row>
      <xdr:rowOff>60325</xdr:rowOff>
    </xdr:from>
    <xdr:to>
      <xdr:col>18</xdr:col>
      <xdr:colOff>69986</xdr:colOff>
      <xdr:row>84</xdr:row>
      <xdr:rowOff>98425</xdr:rowOff>
    </xdr:to>
    <xdr:sp macro="" textlink="">
      <xdr:nvSpPr>
        <xdr:cNvPr id="11676" name="Text Box 412">
          <a:extLst>
            <a:ext uri="{FF2B5EF4-FFF2-40B4-BE49-F238E27FC236}">
              <a16:creationId xmlns:a16="http://schemas.microsoft.com/office/drawing/2014/main" id="{3587C0E4-2218-486D-ABC8-8CCD78D16CA2}"/>
            </a:ext>
          </a:extLst>
        </xdr:cNvPr>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a:t>
          </a:r>
        </a:p>
      </xdr:txBody>
    </xdr:sp>
    <xdr:clientData/>
  </xdr:twoCellAnchor>
  <xdr:twoCellAnchor>
    <xdr:from>
      <xdr:col>18</xdr:col>
      <xdr:colOff>76200</xdr:colOff>
      <xdr:row>81</xdr:row>
      <xdr:rowOff>63500</xdr:rowOff>
    </xdr:from>
    <xdr:to>
      <xdr:col>24</xdr:col>
      <xdr:colOff>539750</xdr:colOff>
      <xdr:row>81</xdr:row>
      <xdr:rowOff>63500</xdr:rowOff>
    </xdr:to>
    <xdr:sp macro="" textlink="">
      <xdr:nvSpPr>
        <xdr:cNvPr id="508470" name="Line 413">
          <a:extLst>
            <a:ext uri="{FF2B5EF4-FFF2-40B4-BE49-F238E27FC236}">
              <a16:creationId xmlns:a16="http://schemas.microsoft.com/office/drawing/2014/main" id="{6E936FB3-8FDB-4F86-A572-E578B334D213}"/>
            </a:ext>
          </a:extLst>
        </xdr:cNvPr>
        <xdr:cNvSpPr>
          <a:spLocks noChangeShapeType="1"/>
        </xdr:cNvSpPr>
      </xdr:nvSpPr>
      <xdr:spPr bwMode="auto">
        <a:xfrm>
          <a:off x="11404600" y="134366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80</xdr:row>
      <xdr:rowOff>117475</xdr:rowOff>
    </xdr:from>
    <xdr:to>
      <xdr:col>18</xdr:col>
      <xdr:colOff>69986</xdr:colOff>
      <xdr:row>81</xdr:row>
      <xdr:rowOff>155575</xdr:rowOff>
    </xdr:to>
    <xdr:sp macro="" textlink="">
      <xdr:nvSpPr>
        <xdr:cNvPr id="11678" name="Text Box 414">
          <a:extLst>
            <a:ext uri="{FF2B5EF4-FFF2-40B4-BE49-F238E27FC236}">
              <a16:creationId xmlns:a16="http://schemas.microsoft.com/office/drawing/2014/main" id="{781D62E0-55EB-4BED-A93C-6DCBB5A16BF1}"/>
            </a:ext>
          </a:extLst>
        </xdr:cNvPr>
        <xdr:cNvSpPr txBox="1">
          <a:spLocks noChangeArrowheads="1"/>
        </xdr:cNvSpPr>
      </xdr:nvSpPr>
      <xdr:spPr bwMode="auto">
        <a:xfrm>
          <a:off x="11934825" y="13839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90.0</a:t>
          </a:r>
        </a:p>
      </xdr:txBody>
    </xdr:sp>
    <xdr:clientData/>
  </xdr:twoCellAnchor>
  <xdr:twoCellAnchor>
    <xdr:from>
      <xdr:col>18</xdr:col>
      <xdr:colOff>76200</xdr:colOff>
      <xdr:row>78</xdr:row>
      <xdr:rowOff>120650</xdr:rowOff>
    </xdr:from>
    <xdr:to>
      <xdr:col>24</xdr:col>
      <xdr:colOff>539750</xdr:colOff>
      <xdr:row>78</xdr:row>
      <xdr:rowOff>120650</xdr:rowOff>
    </xdr:to>
    <xdr:sp macro="" textlink="">
      <xdr:nvSpPr>
        <xdr:cNvPr id="508472" name="Line 415">
          <a:extLst>
            <a:ext uri="{FF2B5EF4-FFF2-40B4-BE49-F238E27FC236}">
              <a16:creationId xmlns:a16="http://schemas.microsoft.com/office/drawing/2014/main" id="{8DA60973-84AA-4A3A-953C-41AE820E37CB}"/>
            </a:ext>
          </a:extLst>
        </xdr:cNvPr>
        <xdr:cNvSpPr>
          <a:spLocks noChangeShapeType="1"/>
        </xdr:cNvSpPr>
      </xdr:nvSpPr>
      <xdr:spPr bwMode="auto">
        <a:xfrm>
          <a:off x="11404600" y="129984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78</xdr:row>
      <xdr:rowOff>3175</xdr:rowOff>
    </xdr:from>
    <xdr:to>
      <xdr:col>18</xdr:col>
      <xdr:colOff>69986</xdr:colOff>
      <xdr:row>79</xdr:row>
      <xdr:rowOff>41275</xdr:rowOff>
    </xdr:to>
    <xdr:sp macro="" textlink="">
      <xdr:nvSpPr>
        <xdr:cNvPr id="11680" name="Text Box 416">
          <a:extLst>
            <a:ext uri="{FF2B5EF4-FFF2-40B4-BE49-F238E27FC236}">
              <a16:creationId xmlns:a16="http://schemas.microsoft.com/office/drawing/2014/main" id="{7BCC3E74-2408-4A58-9B68-06BEB33E4956}"/>
            </a:ext>
          </a:extLst>
        </xdr:cNvPr>
        <xdr:cNvSpPr txBox="1">
          <a:spLocks noChangeArrowheads="1"/>
        </xdr:cNvSpPr>
      </xdr:nvSpPr>
      <xdr:spPr bwMode="auto">
        <a:xfrm>
          <a:off x="11934825" y="13382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a:t>
          </a:r>
        </a:p>
      </xdr:txBody>
    </xdr:sp>
    <xdr:clientData/>
  </xdr:twoCellAnchor>
  <xdr:twoCellAnchor>
    <xdr:from>
      <xdr:col>18</xdr:col>
      <xdr:colOff>76200</xdr:colOff>
      <xdr:row>76</xdr:row>
      <xdr:rowOff>6350</xdr:rowOff>
    </xdr:from>
    <xdr:to>
      <xdr:col>24</xdr:col>
      <xdr:colOff>539750</xdr:colOff>
      <xdr:row>76</xdr:row>
      <xdr:rowOff>6350</xdr:rowOff>
    </xdr:to>
    <xdr:sp macro="" textlink="">
      <xdr:nvSpPr>
        <xdr:cNvPr id="508474" name="Line 417">
          <a:extLst>
            <a:ext uri="{FF2B5EF4-FFF2-40B4-BE49-F238E27FC236}">
              <a16:creationId xmlns:a16="http://schemas.microsoft.com/office/drawing/2014/main" id="{75F5DCEE-E3A4-43B1-9571-A638A0002708}"/>
            </a:ext>
          </a:extLst>
        </xdr:cNvPr>
        <xdr:cNvSpPr>
          <a:spLocks noChangeShapeType="1"/>
        </xdr:cNvSpPr>
      </xdr:nvSpPr>
      <xdr:spPr bwMode="auto">
        <a:xfrm>
          <a:off x="11404600" y="125539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75</xdr:row>
      <xdr:rowOff>60325</xdr:rowOff>
    </xdr:from>
    <xdr:to>
      <xdr:col>18</xdr:col>
      <xdr:colOff>69986</xdr:colOff>
      <xdr:row>76</xdr:row>
      <xdr:rowOff>98425</xdr:rowOff>
    </xdr:to>
    <xdr:sp macro="" textlink="">
      <xdr:nvSpPr>
        <xdr:cNvPr id="11682" name="Text Box 418">
          <a:extLst>
            <a:ext uri="{FF2B5EF4-FFF2-40B4-BE49-F238E27FC236}">
              <a16:creationId xmlns:a16="http://schemas.microsoft.com/office/drawing/2014/main" id="{0E9B4FC0-EE77-483F-9B63-0D3E2375FAF9}"/>
            </a:ext>
          </a:extLst>
        </xdr:cNvPr>
        <xdr:cNvSpPr txBox="1">
          <a:spLocks noChangeArrowheads="1"/>
        </xdr:cNvSpPr>
      </xdr:nvSpPr>
      <xdr:spPr bwMode="auto">
        <a:xfrm>
          <a:off x="11934825" y="12925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73</xdr:row>
      <xdr:rowOff>63500</xdr:rowOff>
    </xdr:from>
    <xdr:to>
      <xdr:col>24</xdr:col>
      <xdr:colOff>539750</xdr:colOff>
      <xdr:row>73</xdr:row>
      <xdr:rowOff>63500</xdr:rowOff>
    </xdr:to>
    <xdr:sp macro="" textlink="">
      <xdr:nvSpPr>
        <xdr:cNvPr id="508476" name="Line 419">
          <a:extLst>
            <a:ext uri="{FF2B5EF4-FFF2-40B4-BE49-F238E27FC236}">
              <a16:creationId xmlns:a16="http://schemas.microsoft.com/office/drawing/2014/main" id="{99CC6231-FF0C-4AAF-933F-41949211766B}"/>
            </a:ext>
          </a:extLst>
        </xdr:cNvPr>
        <xdr:cNvSpPr>
          <a:spLocks noChangeShapeType="1"/>
        </xdr:cNvSpPr>
      </xdr:nvSpPr>
      <xdr:spPr bwMode="auto">
        <a:xfrm>
          <a:off x="11404600" y="1211580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72</xdr:row>
      <xdr:rowOff>117475</xdr:rowOff>
    </xdr:from>
    <xdr:to>
      <xdr:col>18</xdr:col>
      <xdr:colOff>69986</xdr:colOff>
      <xdr:row>73</xdr:row>
      <xdr:rowOff>155575</xdr:rowOff>
    </xdr:to>
    <xdr:sp macro="" textlink="">
      <xdr:nvSpPr>
        <xdr:cNvPr id="11684" name="Text Box 420">
          <a:extLst>
            <a:ext uri="{FF2B5EF4-FFF2-40B4-BE49-F238E27FC236}">
              <a16:creationId xmlns:a16="http://schemas.microsoft.com/office/drawing/2014/main" id="{D38A5981-9CAB-414C-9C95-CEE1372C98AF}"/>
            </a:ext>
          </a:extLst>
        </xdr:cNvPr>
        <xdr:cNvSpPr txBox="1">
          <a:spLocks noChangeArrowheads="1"/>
        </xdr:cNvSpPr>
      </xdr:nvSpPr>
      <xdr:spPr bwMode="auto">
        <a:xfrm>
          <a:off x="11934825" y="12468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70</xdr:row>
      <xdr:rowOff>120650</xdr:rowOff>
    </xdr:from>
    <xdr:to>
      <xdr:col>24</xdr:col>
      <xdr:colOff>539750</xdr:colOff>
      <xdr:row>70</xdr:row>
      <xdr:rowOff>120650</xdr:rowOff>
    </xdr:to>
    <xdr:sp macro="" textlink="">
      <xdr:nvSpPr>
        <xdr:cNvPr id="508478" name="Line 421">
          <a:extLst>
            <a:ext uri="{FF2B5EF4-FFF2-40B4-BE49-F238E27FC236}">
              <a16:creationId xmlns:a16="http://schemas.microsoft.com/office/drawing/2014/main" id="{1189D0C3-9AD2-4F6C-B96D-7843ADA27B36}"/>
            </a:ext>
          </a:extLst>
        </xdr:cNvPr>
        <xdr:cNvSpPr>
          <a:spLocks noChangeShapeType="1"/>
        </xdr:cNvSpPr>
      </xdr:nvSpPr>
      <xdr:spPr bwMode="auto">
        <a:xfrm>
          <a:off x="11404600" y="11677650"/>
          <a:ext cx="4235450"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231775</xdr:colOff>
      <xdr:row>70</xdr:row>
      <xdr:rowOff>3175</xdr:rowOff>
    </xdr:from>
    <xdr:to>
      <xdr:col>18</xdr:col>
      <xdr:colOff>69986</xdr:colOff>
      <xdr:row>71</xdr:row>
      <xdr:rowOff>41275</xdr:rowOff>
    </xdr:to>
    <xdr:sp macro="" textlink="">
      <xdr:nvSpPr>
        <xdr:cNvPr id="11686" name="Text Box 422">
          <a:extLst>
            <a:ext uri="{FF2B5EF4-FFF2-40B4-BE49-F238E27FC236}">
              <a16:creationId xmlns:a16="http://schemas.microsoft.com/office/drawing/2014/main" id="{EB51F5AD-E40F-484A-9143-872059E048BF}"/>
            </a:ext>
          </a:extLst>
        </xdr:cNvPr>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a:t>
          </a:r>
        </a:p>
      </xdr:txBody>
    </xdr:sp>
    <xdr:clientData/>
  </xdr:twoCellAnchor>
  <xdr:twoCellAnchor>
    <xdr:from>
      <xdr:col>18</xdr:col>
      <xdr:colOff>76200</xdr:colOff>
      <xdr:row>70</xdr:row>
      <xdr:rowOff>120650</xdr:rowOff>
    </xdr:from>
    <xdr:to>
      <xdr:col>24</xdr:col>
      <xdr:colOff>539750</xdr:colOff>
      <xdr:row>84</xdr:row>
      <xdr:rowOff>6350</xdr:rowOff>
    </xdr:to>
    <xdr:sp macro="" textlink="">
      <xdr:nvSpPr>
        <xdr:cNvPr id="508480" name="公債費以外グラフ枠">
          <a:extLst>
            <a:ext uri="{FF2B5EF4-FFF2-40B4-BE49-F238E27FC236}">
              <a16:creationId xmlns:a16="http://schemas.microsoft.com/office/drawing/2014/main" id="{3B84A35A-9547-4722-9575-A7DD3DF66631}"/>
            </a:ext>
          </a:extLst>
        </xdr:cNvPr>
        <xdr:cNvSpPr>
          <a:spLocks noChangeArrowheads="1"/>
        </xdr:cNvSpPr>
      </xdr:nvSpPr>
      <xdr:spPr bwMode="auto">
        <a:xfrm>
          <a:off x="11404600" y="11677650"/>
          <a:ext cx="4235450" cy="21971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25400</xdr:colOff>
      <xdr:row>73</xdr:row>
      <xdr:rowOff>25400</xdr:rowOff>
    </xdr:from>
    <xdr:to>
      <xdr:col>24</xdr:col>
      <xdr:colOff>25400</xdr:colOff>
      <xdr:row>81</xdr:row>
      <xdr:rowOff>127000</xdr:rowOff>
    </xdr:to>
    <xdr:sp macro="" textlink="">
      <xdr:nvSpPr>
        <xdr:cNvPr id="508481" name="Line 424">
          <a:extLst>
            <a:ext uri="{FF2B5EF4-FFF2-40B4-BE49-F238E27FC236}">
              <a16:creationId xmlns:a16="http://schemas.microsoft.com/office/drawing/2014/main" id="{E42E8540-AA4D-4D67-8A9F-8AD8ACB0724F}"/>
            </a:ext>
          </a:extLst>
        </xdr:cNvPr>
        <xdr:cNvSpPr>
          <a:spLocks noChangeShapeType="1"/>
        </xdr:cNvSpPr>
      </xdr:nvSpPr>
      <xdr:spPr bwMode="auto">
        <a:xfrm flipV="1">
          <a:off x="15125700" y="12077700"/>
          <a:ext cx="0" cy="14224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81</xdr:row>
      <xdr:rowOff>127000</xdr:rowOff>
    </xdr:from>
    <xdr:to>
      <xdr:col>25</xdr:col>
      <xdr:colOff>180975</xdr:colOff>
      <xdr:row>83</xdr:row>
      <xdr:rowOff>0</xdr:rowOff>
    </xdr:to>
    <xdr:sp macro="" textlink="">
      <xdr:nvSpPr>
        <xdr:cNvPr id="11689" name="公債費以外最小値テキスト">
          <a:extLst>
            <a:ext uri="{FF2B5EF4-FFF2-40B4-BE49-F238E27FC236}">
              <a16:creationId xmlns:a16="http://schemas.microsoft.com/office/drawing/2014/main" id="{3763B6A2-2415-433C-AB9A-DC1797036619}"/>
            </a:ext>
          </a:extLst>
        </xdr:cNvPr>
        <xdr:cNvSpPr txBox="1">
          <a:spLocks noChangeArrowheads="1"/>
        </xdr:cNvSpPr>
      </xdr:nvSpPr>
      <xdr:spPr bwMode="auto">
        <a:xfrm>
          <a:off x="16602075" y="1402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91.3</a:t>
          </a:r>
        </a:p>
      </xdr:txBody>
    </xdr:sp>
    <xdr:clientData/>
  </xdr:twoCellAnchor>
  <xdr:twoCellAnchor>
    <xdr:from>
      <xdr:col>23</xdr:col>
      <xdr:colOff>577850</xdr:colOff>
      <xdr:row>81</xdr:row>
      <xdr:rowOff>127000</xdr:rowOff>
    </xdr:from>
    <xdr:to>
      <xdr:col>24</xdr:col>
      <xdr:colOff>114300</xdr:colOff>
      <xdr:row>81</xdr:row>
      <xdr:rowOff>127000</xdr:rowOff>
    </xdr:to>
    <xdr:sp macro="" textlink="">
      <xdr:nvSpPr>
        <xdr:cNvPr id="508483" name="Line 426">
          <a:extLst>
            <a:ext uri="{FF2B5EF4-FFF2-40B4-BE49-F238E27FC236}">
              <a16:creationId xmlns:a16="http://schemas.microsoft.com/office/drawing/2014/main" id="{9EBC5774-39BB-4DFA-98E6-B5B48F2B5407}"/>
            </a:ext>
          </a:extLst>
        </xdr:cNvPr>
        <xdr:cNvSpPr>
          <a:spLocks noChangeShapeType="1"/>
        </xdr:cNvSpPr>
      </xdr:nvSpPr>
      <xdr:spPr bwMode="auto">
        <a:xfrm>
          <a:off x="15049500" y="135001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71</xdr:row>
      <xdr:rowOff>136525</xdr:rowOff>
    </xdr:from>
    <xdr:to>
      <xdr:col>25</xdr:col>
      <xdr:colOff>180975</xdr:colOff>
      <xdr:row>73</xdr:row>
      <xdr:rowOff>3175</xdr:rowOff>
    </xdr:to>
    <xdr:sp macro="" textlink="">
      <xdr:nvSpPr>
        <xdr:cNvPr id="11691" name="公債費以外最大値テキスト">
          <a:extLst>
            <a:ext uri="{FF2B5EF4-FFF2-40B4-BE49-F238E27FC236}">
              <a16:creationId xmlns:a16="http://schemas.microsoft.com/office/drawing/2014/main" id="{736CBD25-9FC3-4A03-B612-779288D41359}"/>
            </a:ext>
          </a:extLst>
        </xdr:cNvPr>
        <xdr:cNvSpPr txBox="1">
          <a:spLocks noChangeArrowheads="1"/>
        </xdr:cNvSpPr>
      </xdr:nvSpPr>
      <xdr:spPr bwMode="auto">
        <a:xfrm>
          <a:off x="16602075" y="12315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59.0</a:t>
          </a:r>
        </a:p>
      </xdr:txBody>
    </xdr:sp>
    <xdr:clientData/>
  </xdr:twoCellAnchor>
  <xdr:twoCellAnchor>
    <xdr:from>
      <xdr:col>23</xdr:col>
      <xdr:colOff>577850</xdr:colOff>
      <xdr:row>73</xdr:row>
      <xdr:rowOff>25400</xdr:rowOff>
    </xdr:from>
    <xdr:to>
      <xdr:col>24</xdr:col>
      <xdr:colOff>114300</xdr:colOff>
      <xdr:row>73</xdr:row>
      <xdr:rowOff>25400</xdr:rowOff>
    </xdr:to>
    <xdr:sp macro="" textlink="">
      <xdr:nvSpPr>
        <xdr:cNvPr id="508485" name="Line 428">
          <a:extLst>
            <a:ext uri="{FF2B5EF4-FFF2-40B4-BE49-F238E27FC236}">
              <a16:creationId xmlns:a16="http://schemas.microsoft.com/office/drawing/2014/main" id="{EFD71BCB-FE39-44F7-8BA7-924B3BC49D8A}"/>
            </a:ext>
          </a:extLst>
        </xdr:cNvPr>
        <xdr:cNvSpPr>
          <a:spLocks noChangeShapeType="1"/>
        </xdr:cNvSpPr>
      </xdr:nvSpPr>
      <xdr:spPr bwMode="auto">
        <a:xfrm>
          <a:off x="15049500" y="120777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76</xdr:row>
      <xdr:rowOff>25400</xdr:rowOff>
    </xdr:from>
    <xdr:to>
      <xdr:col>24</xdr:col>
      <xdr:colOff>25400</xdr:colOff>
      <xdr:row>76</xdr:row>
      <xdr:rowOff>57150</xdr:rowOff>
    </xdr:to>
    <xdr:sp macro="" textlink="">
      <xdr:nvSpPr>
        <xdr:cNvPr id="508486" name="Line 429">
          <a:extLst>
            <a:ext uri="{FF2B5EF4-FFF2-40B4-BE49-F238E27FC236}">
              <a16:creationId xmlns:a16="http://schemas.microsoft.com/office/drawing/2014/main" id="{7B909059-7BC9-4407-9379-214218D34DDF}"/>
            </a:ext>
          </a:extLst>
        </xdr:cNvPr>
        <xdr:cNvSpPr>
          <a:spLocks noChangeShapeType="1"/>
        </xdr:cNvSpPr>
      </xdr:nvSpPr>
      <xdr:spPr bwMode="auto">
        <a:xfrm>
          <a:off x="14357350" y="12573000"/>
          <a:ext cx="768350" cy="31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111125</xdr:colOff>
      <xdr:row>76</xdr:row>
      <xdr:rowOff>22225</xdr:rowOff>
    </xdr:from>
    <xdr:to>
      <xdr:col>25</xdr:col>
      <xdr:colOff>180975</xdr:colOff>
      <xdr:row>77</xdr:row>
      <xdr:rowOff>60325</xdr:rowOff>
    </xdr:to>
    <xdr:sp macro="" textlink="">
      <xdr:nvSpPr>
        <xdr:cNvPr id="11694" name="公債費以外平均値テキスト">
          <a:extLst>
            <a:ext uri="{FF2B5EF4-FFF2-40B4-BE49-F238E27FC236}">
              <a16:creationId xmlns:a16="http://schemas.microsoft.com/office/drawing/2014/main" id="{32431F14-2586-4216-BFB3-7A3FADA8F958}"/>
            </a:ext>
          </a:extLst>
        </xdr:cNvPr>
        <xdr:cNvSpPr txBox="1">
          <a:spLocks noChangeArrowheads="1"/>
        </xdr:cNvSpPr>
      </xdr:nvSpPr>
      <xdr:spPr bwMode="auto">
        <a:xfrm>
          <a:off x="1660207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71.5</a:t>
          </a:r>
        </a:p>
      </xdr:txBody>
    </xdr:sp>
    <xdr:clientData/>
  </xdr:twoCellAnchor>
  <xdr:twoCellAnchor>
    <xdr:from>
      <xdr:col>23</xdr:col>
      <xdr:colOff>609600</xdr:colOff>
      <xdr:row>76</xdr:row>
      <xdr:rowOff>25400</xdr:rowOff>
    </xdr:from>
    <xdr:to>
      <xdr:col>24</xdr:col>
      <xdr:colOff>76200</xdr:colOff>
      <xdr:row>76</xdr:row>
      <xdr:rowOff>127000</xdr:rowOff>
    </xdr:to>
    <xdr:sp macro="" textlink="">
      <xdr:nvSpPr>
        <xdr:cNvPr id="508488" name="AutoShape 431">
          <a:extLst>
            <a:ext uri="{FF2B5EF4-FFF2-40B4-BE49-F238E27FC236}">
              <a16:creationId xmlns:a16="http://schemas.microsoft.com/office/drawing/2014/main" id="{FE73F989-3C39-4950-92AD-5E67FFD89264}"/>
            </a:ext>
          </a:extLst>
        </xdr:cNvPr>
        <xdr:cNvSpPr>
          <a:spLocks noChangeArrowheads="1"/>
        </xdr:cNvSpPr>
      </xdr:nvSpPr>
      <xdr:spPr bwMode="auto">
        <a:xfrm>
          <a:off x="15081250" y="12573000"/>
          <a:ext cx="95250" cy="10160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330200</xdr:colOff>
      <xdr:row>75</xdr:row>
      <xdr:rowOff>107950</xdr:rowOff>
    </xdr:from>
    <xdr:to>
      <xdr:col>22</xdr:col>
      <xdr:colOff>514350</xdr:colOff>
      <xdr:row>76</xdr:row>
      <xdr:rowOff>25400</xdr:rowOff>
    </xdr:to>
    <xdr:sp macro="" textlink="">
      <xdr:nvSpPr>
        <xdr:cNvPr id="508489" name="Line 432">
          <a:extLst>
            <a:ext uri="{FF2B5EF4-FFF2-40B4-BE49-F238E27FC236}">
              <a16:creationId xmlns:a16="http://schemas.microsoft.com/office/drawing/2014/main" id="{EFD7EE95-8268-4BCC-AE74-774FA9B68F14}"/>
            </a:ext>
          </a:extLst>
        </xdr:cNvPr>
        <xdr:cNvSpPr>
          <a:spLocks noChangeShapeType="1"/>
        </xdr:cNvSpPr>
      </xdr:nvSpPr>
      <xdr:spPr bwMode="auto">
        <a:xfrm>
          <a:off x="13544550" y="12490450"/>
          <a:ext cx="812800" cy="82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469900</xdr:colOff>
      <xdr:row>76</xdr:row>
      <xdr:rowOff>25400</xdr:rowOff>
    </xdr:from>
    <xdr:to>
      <xdr:col>22</xdr:col>
      <xdr:colOff>565150</xdr:colOff>
      <xdr:row>76</xdr:row>
      <xdr:rowOff>114300</xdr:rowOff>
    </xdr:to>
    <xdr:sp macro="" textlink="">
      <xdr:nvSpPr>
        <xdr:cNvPr id="508490" name="AutoShape 433">
          <a:extLst>
            <a:ext uri="{FF2B5EF4-FFF2-40B4-BE49-F238E27FC236}">
              <a16:creationId xmlns:a16="http://schemas.microsoft.com/office/drawing/2014/main" id="{56B09442-0165-4CCD-B029-911A37850C55}"/>
            </a:ext>
          </a:extLst>
        </xdr:cNvPr>
        <xdr:cNvSpPr>
          <a:spLocks noChangeArrowheads="1"/>
        </xdr:cNvSpPr>
      </xdr:nvSpPr>
      <xdr:spPr bwMode="auto">
        <a:xfrm>
          <a:off x="14312900" y="12573000"/>
          <a:ext cx="95250" cy="889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161925</xdr:colOff>
      <xdr:row>76</xdr:row>
      <xdr:rowOff>136525</xdr:rowOff>
    </xdr:from>
    <xdr:to>
      <xdr:col>23</xdr:col>
      <xdr:colOff>209550</xdr:colOff>
      <xdr:row>78</xdr:row>
      <xdr:rowOff>3175</xdr:rowOff>
    </xdr:to>
    <xdr:sp macro="" textlink="">
      <xdr:nvSpPr>
        <xdr:cNvPr id="11698" name="Text Box 434">
          <a:extLst>
            <a:ext uri="{FF2B5EF4-FFF2-40B4-BE49-F238E27FC236}">
              <a16:creationId xmlns:a16="http://schemas.microsoft.com/office/drawing/2014/main" id="{146F918D-F2FF-4989-9A33-7947350A5D18}"/>
            </a:ext>
          </a:extLst>
        </xdr:cNvPr>
        <xdr:cNvSpPr txBox="1">
          <a:spLocks noChangeArrowheads="1"/>
        </xdr:cNvSpPr>
      </xdr:nvSpPr>
      <xdr:spPr bwMode="auto">
        <a:xfrm>
          <a:off x="15287625" y="13173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71.4</a:t>
          </a:r>
        </a:p>
      </xdr:txBody>
    </xdr:sp>
    <xdr:clientData/>
  </xdr:twoCellAnchor>
  <xdr:twoCellAnchor>
    <xdr:from>
      <xdr:col>20</xdr:col>
      <xdr:colOff>146050</xdr:colOff>
      <xdr:row>75</xdr:row>
      <xdr:rowOff>82550</xdr:rowOff>
    </xdr:from>
    <xdr:to>
      <xdr:col>21</xdr:col>
      <xdr:colOff>330200</xdr:colOff>
      <xdr:row>75</xdr:row>
      <xdr:rowOff>107950</xdr:rowOff>
    </xdr:to>
    <xdr:sp macro="" textlink="">
      <xdr:nvSpPr>
        <xdr:cNvPr id="508492" name="Line 435">
          <a:extLst>
            <a:ext uri="{FF2B5EF4-FFF2-40B4-BE49-F238E27FC236}">
              <a16:creationId xmlns:a16="http://schemas.microsoft.com/office/drawing/2014/main" id="{23033F7E-B244-4E80-9D5C-E83111A95D31}"/>
            </a:ext>
          </a:extLst>
        </xdr:cNvPr>
        <xdr:cNvSpPr>
          <a:spLocks noChangeShapeType="1"/>
        </xdr:cNvSpPr>
      </xdr:nvSpPr>
      <xdr:spPr bwMode="auto">
        <a:xfrm>
          <a:off x="12731750" y="12465050"/>
          <a:ext cx="812800" cy="25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285750</xdr:colOff>
      <xdr:row>75</xdr:row>
      <xdr:rowOff>19050</xdr:rowOff>
    </xdr:from>
    <xdr:to>
      <xdr:col>21</xdr:col>
      <xdr:colOff>374650</xdr:colOff>
      <xdr:row>75</xdr:row>
      <xdr:rowOff>120650</xdr:rowOff>
    </xdr:to>
    <xdr:sp macro="" textlink="">
      <xdr:nvSpPr>
        <xdr:cNvPr id="508493" name="AutoShape 436">
          <a:extLst>
            <a:ext uri="{FF2B5EF4-FFF2-40B4-BE49-F238E27FC236}">
              <a16:creationId xmlns:a16="http://schemas.microsoft.com/office/drawing/2014/main" id="{63B56A3C-5A7A-4039-B5D1-374EE7483213}"/>
            </a:ext>
          </a:extLst>
        </xdr:cNvPr>
        <xdr:cNvSpPr>
          <a:spLocks noChangeArrowheads="1"/>
        </xdr:cNvSpPr>
      </xdr:nvSpPr>
      <xdr:spPr bwMode="auto">
        <a:xfrm>
          <a:off x="13500100" y="12401550"/>
          <a:ext cx="8890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609600</xdr:colOff>
      <xdr:row>73</xdr:row>
      <xdr:rowOff>155575</xdr:rowOff>
    </xdr:from>
    <xdr:to>
      <xdr:col>22</xdr:col>
      <xdr:colOff>50800</xdr:colOff>
      <xdr:row>75</xdr:row>
      <xdr:rowOff>22225</xdr:rowOff>
    </xdr:to>
    <xdr:sp macro="" textlink="">
      <xdr:nvSpPr>
        <xdr:cNvPr id="11701" name="Text Box 437">
          <a:extLst>
            <a:ext uri="{FF2B5EF4-FFF2-40B4-BE49-F238E27FC236}">
              <a16:creationId xmlns:a16="http://schemas.microsoft.com/office/drawing/2014/main" id="{1B9C1176-46CE-4EAD-B447-16C101DBE58F}"/>
            </a:ext>
          </a:extLst>
        </xdr:cNvPr>
        <xdr:cNvSpPr txBox="1">
          <a:spLocks noChangeArrowheads="1"/>
        </xdr:cNvSpPr>
      </xdr:nvSpPr>
      <xdr:spPr bwMode="auto">
        <a:xfrm>
          <a:off x="14401800" y="12677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67.5</a:t>
          </a:r>
        </a:p>
      </xdr:txBody>
    </xdr:sp>
    <xdr:clientData/>
  </xdr:twoCellAnchor>
  <xdr:twoCellAnchor>
    <xdr:from>
      <xdr:col>18</xdr:col>
      <xdr:colOff>584200</xdr:colOff>
      <xdr:row>74</xdr:row>
      <xdr:rowOff>82550</xdr:rowOff>
    </xdr:from>
    <xdr:to>
      <xdr:col>20</xdr:col>
      <xdr:colOff>146050</xdr:colOff>
      <xdr:row>75</xdr:row>
      <xdr:rowOff>82550</xdr:rowOff>
    </xdr:to>
    <xdr:sp macro="" textlink="">
      <xdr:nvSpPr>
        <xdr:cNvPr id="508495" name="Line 438">
          <a:extLst>
            <a:ext uri="{FF2B5EF4-FFF2-40B4-BE49-F238E27FC236}">
              <a16:creationId xmlns:a16="http://schemas.microsoft.com/office/drawing/2014/main" id="{8566A980-18F7-4176-8629-19D38145D621}"/>
            </a:ext>
          </a:extLst>
        </xdr:cNvPr>
        <xdr:cNvSpPr>
          <a:spLocks noChangeShapeType="1"/>
        </xdr:cNvSpPr>
      </xdr:nvSpPr>
      <xdr:spPr bwMode="auto">
        <a:xfrm>
          <a:off x="11912600" y="12299950"/>
          <a:ext cx="819150" cy="165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75</xdr:row>
      <xdr:rowOff>82550</xdr:rowOff>
    </xdr:from>
    <xdr:to>
      <xdr:col>20</xdr:col>
      <xdr:colOff>190500</xdr:colOff>
      <xdr:row>76</xdr:row>
      <xdr:rowOff>19050</xdr:rowOff>
    </xdr:to>
    <xdr:sp macro="" textlink="">
      <xdr:nvSpPr>
        <xdr:cNvPr id="508496" name="AutoShape 439">
          <a:extLst>
            <a:ext uri="{FF2B5EF4-FFF2-40B4-BE49-F238E27FC236}">
              <a16:creationId xmlns:a16="http://schemas.microsoft.com/office/drawing/2014/main" id="{8DD6F494-BE7D-4B65-AD37-B499E0B2ECAB}"/>
            </a:ext>
          </a:extLst>
        </xdr:cNvPr>
        <xdr:cNvSpPr>
          <a:spLocks noChangeArrowheads="1"/>
        </xdr:cNvSpPr>
      </xdr:nvSpPr>
      <xdr:spPr bwMode="auto">
        <a:xfrm>
          <a:off x="12680950" y="124650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422275</xdr:colOff>
      <xdr:row>76</xdr:row>
      <xdr:rowOff>22225</xdr:rowOff>
    </xdr:from>
    <xdr:to>
      <xdr:col>20</xdr:col>
      <xdr:colOff>492125</xdr:colOff>
      <xdr:row>77</xdr:row>
      <xdr:rowOff>60325</xdr:rowOff>
    </xdr:to>
    <xdr:sp macro="" textlink="">
      <xdr:nvSpPr>
        <xdr:cNvPr id="11704" name="Text Box 440">
          <a:extLst>
            <a:ext uri="{FF2B5EF4-FFF2-40B4-BE49-F238E27FC236}">
              <a16:creationId xmlns:a16="http://schemas.microsoft.com/office/drawing/2014/main" id="{D596160A-1CEF-47BD-8213-DFF1525FF961}"/>
            </a:ext>
          </a:extLst>
        </xdr:cNvPr>
        <xdr:cNvSpPr txBox="1">
          <a:spLocks noChangeArrowheads="1"/>
        </xdr:cNvSpPr>
      </xdr:nvSpPr>
      <xdr:spPr bwMode="auto">
        <a:xfrm>
          <a:off x="13515975" y="13058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69.0</a:t>
          </a:r>
        </a:p>
      </xdr:txBody>
    </xdr:sp>
    <xdr:clientData/>
  </xdr:twoCellAnchor>
  <xdr:twoCellAnchor>
    <xdr:from>
      <xdr:col>18</xdr:col>
      <xdr:colOff>539750</xdr:colOff>
      <xdr:row>75</xdr:row>
      <xdr:rowOff>44450</xdr:rowOff>
    </xdr:from>
    <xdr:to>
      <xdr:col>19</xdr:col>
      <xdr:colOff>6350</xdr:colOff>
      <xdr:row>75</xdr:row>
      <xdr:rowOff>146050</xdr:rowOff>
    </xdr:to>
    <xdr:sp macro="" textlink="">
      <xdr:nvSpPr>
        <xdr:cNvPr id="508498" name="AutoShape 441">
          <a:extLst>
            <a:ext uri="{FF2B5EF4-FFF2-40B4-BE49-F238E27FC236}">
              <a16:creationId xmlns:a16="http://schemas.microsoft.com/office/drawing/2014/main" id="{44714805-FF53-40DD-9952-E81E81AAB542}"/>
            </a:ext>
          </a:extLst>
        </xdr:cNvPr>
        <xdr:cNvSpPr>
          <a:spLocks noChangeArrowheads="1"/>
        </xdr:cNvSpPr>
      </xdr:nvSpPr>
      <xdr:spPr bwMode="auto">
        <a:xfrm>
          <a:off x="11868150" y="12426950"/>
          <a:ext cx="95250" cy="10160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231775</xdr:colOff>
      <xdr:row>75</xdr:row>
      <xdr:rowOff>155575</xdr:rowOff>
    </xdr:from>
    <xdr:to>
      <xdr:col>19</xdr:col>
      <xdr:colOff>301625</xdr:colOff>
      <xdr:row>77</xdr:row>
      <xdr:rowOff>22225</xdr:rowOff>
    </xdr:to>
    <xdr:sp macro="" textlink="">
      <xdr:nvSpPr>
        <xdr:cNvPr id="11706" name="Text Box 442">
          <a:extLst>
            <a:ext uri="{FF2B5EF4-FFF2-40B4-BE49-F238E27FC236}">
              <a16:creationId xmlns:a16="http://schemas.microsoft.com/office/drawing/2014/main" id="{8F78DFCB-4A9A-4EAE-AAB0-CCE277335892}"/>
            </a:ext>
          </a:extLst>
        </xdr:cNvPr>
        <xdr:cNvSpPr txBox="1">
          <a:spLocks noChangeArrowheads="1"/>
        </xdr:cNvSpPr>
      </xdr:nvSpPr>
      <xdr:spPr bwMode="auto">
        <a:xfrm>
          <a:off x="1262062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68.2</a:t>
          </a:r>
        </a:p>
      </xdr:txBody>
    </xdr:sp>
    <xdr:clientData/>
  </xdr:twoCellAnchor>
  <xdr:twoCellAnchor editAs="oneCell">
    <xdr:from>
      <xdr:col>23</xdr:col>
      <xdr:colOff>549275</xdr:colOff>
      <xdr:row>84</xdr:row>
      <xdr:rowOff>76200</xdr:rowOff>
    </xdr:from>
    <xdr:to>
      <xdr:col>24</xdr:col>
      <xdr:colOff>619125</xdr:colOff>
      <xdr:row>85</xdr:row>
      <xdr:rowOff>107950</xdr:rowOff>
    </xdr:to>
    <xdr:sp macro="" textlink="">
      <xdr:nvSpPr>
        <xdr:cNvPr id="11707" name="Text Box 443">
          <a:extLst>
            <a:ext uri="{FF2B5EF4-FFF2-40B4-BE49-F238E27FC236}">
              <a16:creationId xmlns:a16="http://schemas.microsoft.com/office/drawing/2014/main" id="{1C583540-2FE1-4D9C-AACE-DE6C8DC59421}"/>
            </a:ext>
          </a:extLst>
        </xdr:cNvPr>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409575</xdr:colOff>
      <xdr:row>84</xdr:row>
      <xdr:rowOff>76200</xdr:rowOff>
    </xdr:from>
    <xdr:to>
      <xdr:col>23</xdr:col>
      <xdr:colOff>479425</xdr:colOff>
      <xdr:row>85</xdr:row>
      <xdr:rowOff>107950</xdr:rowOff>
    </xdr:to>
    <xdr:sp macro="" textlink="">
      <xdr:nvSpPr>
        <xdr:cNvPr id="11708" name="Text Box 444">
          <a:extLst>
            <a:ext uri="{FF2B5EF4-FFF2-40B4-BE49-F238E27FC236}">
              <a16:creationId xmlns:a16="http://schemas.microsoft.com/office/drawing/2014/main" id="{FD5317FC-D781-4092-8652-97DA9E62D35B}"/>
            </a:ext>
          </a:extLst>
        </xdr:cNvPr>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228600</xdr:colOff>
      <xdr:row>84</xdr:row>
      <xdr:rowOff>76200</xdr:rowOff>
    </xdr:from>
    <xdr:to>
      <xdr:col>22</xdr:col>
      <xdr:colOff>298450</xdr:colOff>
      <xdr:row>85</xdr:row>
      <xdr:rowOff>107950</xdr:rowOff>
    </xdr:to>
    <xdr:sp macro="" textlink="">
      <xdr:nvSpPr>
        <xdr:cNvPr id="11709" name="Text Box 445">
          <a:extLst>
            <a:ext uri="{FF2B5EF4-FFF2-40B4-BE49-F238E27FC236}">
              <a16:creationId xmlns:a16="http://schemas.microsoft.com/office/drawing/2014/main" id="{6A1856A1-F390-4927-8BBA-65D26018BA17}"/>
            </a:ext>
          </a:extLst>
        </xdr:cNvPr>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41275</xdr:colOff>
      <xdr:row>84</xdr:row>
      <xdr:rowOff>76200</xdr:rowOff>
    </xdr:from>
    <xdr:to>
      <xdr:col>21</xdr:col>
      <xdr:colOff>111125</xdr:colOff>
      <xdr:row>85</xdr:row>
      <xdr:rowOff>107950</xdr:rowOff>
    </xdr:to>
    <xdr:sp macro="" textlink="">
      <xdr:nvSpPr>
        <xdr:cNvPr id="11710" name="Text Box 446">
          <a:extLst>
            <a:ext uri="{FF2B5EF4-FFF2-40B4-BE49-F238E27FC236}">
              <a16:creationId xmlns:a16="http://schemas.microsoft.com/office/drawing/2014/main" id="{631C4FD9-CC6B-4B32-B6DC-611A076A3634}"/>
            </a:ext>
          </a:extLst>
        </xdr:cNvPr>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479425</xdr:colOff>
      <xdr:row>84</xdr:row>
      <xdr:rowOff>76200</xdr:rowOff>
    </xdr:from>
    <xdr:to>
      <xdr:col>19</xdr:col>
      <xdr:colOff>549275</xdr:colOff>
      <xdr:row>85</xdr:row>
      <xdr:rowOff>107950</xdr:rowOff>
    </xdr:to>
    <xdr:sp macro="" textlink="">
      <xdr:nvSpPr>
        <xdr:cNvPr id="11711" name="Text Box 447">
          <a:extLst>
            <a:ext uri="{FF2B5EF4-FFF2-40B4-BE49-F238E27FC236}">
              <a16:creationId xmlns:a16="http://schemas.microsoft.com/office/drawing/2014/main" id="{8E0CFF26-1F88-4D20-9ED3-76DAC595290C}"/>
            </a:ext>
          </a:extLst>
        </xdr:cNvPr>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23</xdr:col>
      <xdr:colOff>609600</xdr:colOff>
      <xdr:row>76</xdr:row>
      <xdr:rowOff>6350</xdr:rowOff>
    </xdr:from>
    <xdr:to>
      <xdr:col>24</xdr:col>
      <xdr:colOff>76200</xdr:colOff>
      <xdr:row>76</xdr:row>
      <xdr:rowOff>101600</xdr:rowOff>
    </xdr:to>
    <xdr:sp macro="" textlink="">
      <xdr:nvSpPr>
        <xdr:cNvPr id="508505" name="Oval 448">
          <a:extLst>
            <a:ext uri="{FF2B5EF4-FFF2-40B4-BE49-F238E27FC236}">
              <a16:creationId xmlns:a16="http://schemas.microsoft.com/office/drawing/2014/main" id="{56E66E62-8DBF-414A-9215-F284FED220EA}"/>
            </a:ext>
          </a:extLst>
        </xdr:cNvPr>
        <xdr:cNvSpPr>
          <a:spLocks noChangeArrowheads="1"/>
        </xdr:cNvSpPr>
      </xdr:nvSpPr>
      <xdr:spPr bwMode="auto">
        <a:xfrm>
          <a:off x="15081250" y="12553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111125</xdr:colOff>
      <xdr:row>75</xdr:row>
      <xdr:rowOff>41275</xdr:rowOff>
    </xdr:from>
    <xdr:to>
      <xdr:col>25</xdr:col>
      <xdr:colOff>180975</xdr:colOff>
      <xdr:row>76</xdr:row>
      <xdr:rowOff>79375</xdr:rowOff>
    </xdr:to>
    <xdr:sp macro="" textlink="">
      <xdr:nvSpPr>
        <xdr:cNvPr id="11713" name="公債費以外該当値テキスト">
          <a:extLst>
            <a:ext uri="{FF2B5EF4-FFF2-40B4-BE49-F238E27FC236}">
              <a16:creationId xmlns:a16="http://schemas.microsoft.com/office/drawing/2014/main" id="{30376E49-4A46-42DF-A777-6AFC9B062F12}"/>
            </a:ext>
          </a:extLst>
        </xdr:cNvPr>
        <xdr:cNvSpPr txBox="1">
          <a:spLocks noChangeArrowheads="1"/>
        </xdr:cNvSpPr>
      </xdr:nvSpPr>
      <xdr:spPr bwMode="auto">
        <a:xfrm>
          <a:off x="16602075" y="1290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71.0</a:t>
          </a:r>
        </a:p>
      </xdr:txBody>
    </xdr:sp>
    <xdr:clientData/>
  </xdr:twoCellAnchor>
  <xdr:twoCellAnchor>
    <xdr:from>
      <xdr:col>22</xdr:col>
      <xdr:colOff>469900</xdr:colOff>
      <xdr:row>75</xdr:row>
      <xdr:rowOff>146050</xdr:rowOff>
    </xdr:from>
    <xdr:to>
      <xdr:col>22</xdr:col>
      <xdr:colOff>565150</xdr:colOff>
      <xdr:row>76</xdr:row>
      <xdr:rowOff>82550</xdr:rowOff>
    </xdr:to>
    <xdr:sp macro="" textlink="">
      <xdr:nvSpPr>
        <xdr:cNvPr id="508507" name="Oval 450">
          <a:extLst>
            <a:ext uri="{FF2B5EF4-FFF2-40B4-BE49-F238E27FC236}">
              <a16:creationId xmlns:a16="http://schemas.microsoft.com/office/drawing/2014/main" id="{A2FAB2E7-02CA-4567-B854-BBA185326614}"/>
            </a:ext>
          </a:extLst>
        </xdr:cNvPr>
        <xdr:cNvSpPr>
          <a:spLocks noChangeArrowheads="1"/>
        </xdr:cNvSpPr>
      </xdr:nvSpPr>
      <xdr:spPr bwMode="auto">
        <a:xfrm>
          <a:off x="14312900" y="1252855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22</xdr:col>
      <xdr:colOff>161925</xdr:colOff>
      <xdr:row>74</xdr:row>
      <xdr:rowOff>117475</xdr:rowOff>
    </xdr:from>
    <xdr:to>
      <xdr:col>23</xdr:col>
      <xdr:colOff>209550</xdr:colOff>
      <xdr:row>75</xdr:row>
      <xdr:rowOff>155575</xdr:rowOff>
    </xdr:to>
    <xdr:sp macro="" textlink="">
      <xdr:nvSpPr>
        <xdr:cNvPr id="11715" name="Text Box 451">
          <a:extLst>
            <a:ext uri="{FF2B5EF4-FFF2-40B4-BE49-F238E27FC236}">
              <a16:creationId xmlns:a16="http://schemas.microsoft.com/office/drawing/2014/main" id="{158AD6F9-40D6-4446-9CD9-D953D4324205}"/>
            </a:ext>
          </a:extLst>
        </xdr:cNvPr>
        <xdr:cNvSpPr txBox="1">
          <a:spLocks noChangeArrowheads="1"/>
        </xdr:cNvSpPr>
      </xdr:nvSpPr>
      <xdr:spPr bwMode="auto">
        <a:xfrm>
          <a:off x="15287625" y="12811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70.4</a:t>
          </a:r>
        </a:p>
      </xdr:txBody>
    </xdr:sp>
    <xdr:clientData/>
  </xdr:twoCellAnchor>
  <xdr:twoCellAnchor>
    <xdr:from>
      <xdr:col>21</xdr:col>
      <xdr:colOff>285750</xdr:colOff>
      <xdr:row>75</xdr:row>
      <xdr:rowOff>57150</xdr:rowOff>
    </xdr:from>
    <xdr:to>
      <xdr:col>21</xdr:col>
      <xdr:colOff>374650</xdr:colOff>
      <xdr:row>75</xdr:row>
      <xdr:rowOff>158750</xdr:rowOff>
    </xdr:to>
    <xdr:sp macro="" textlink="">
      <xdr:nvSpPr>
        <xdr:cNvPr id="508509" name="Oval 452">
          <a:extLst>
            <a:ext uri="{FF2B5EF4-FFF2-40B4-BE49-F238E27FC236}">
              <a16:creationId xmlns:a16="http://schemas.microsoft.com/office/drawing/2014/main" id="{7EA0D6ED-8F24-4791-85C1-EF613B91F528}"/>
            </a:ext>
          </a:extLst>
        </xdr:cNvPr>
        <xdr:cNvSpPr>
          <a:spLocks noChangeArrowheads="1"/>
        </xdr:cNvSpPr>
      </xdr:nvSpPr>
      <xdr:spPr bwMode="auto">
        <a:xfrm>
          <a:off x="13500100" y="12439650"/>
          <a:ext cx="88900" cy="101600"/>
        </a:xfrm>
        <a:prstGeom prst="ellipse">
          <a:avLst/>
        </a:prstGeom>
        <a:solidFill>
          <a:srgbClr val="FF0000"/>
        </a:solidFill>
        <a:ln w="9525">
          <a:solidFill>
            <a:srgbClr val="FF0000"/>
          </a:solidFill>
          <a:round/>
          <a:headEnd/>
          <a:tailEnd/>
        </a:ln>
      </xdr:spPr>
    </xdr:sp>
    <xdr:clientData/>
  </xdr:twoCellAnchor>
  <xdr:twoCellAnchor editAs="oneCell">
    <xdr:from>
      <xdr:col>20</xdr:col>
      <xdr:colOff>609600</xdr:colOff>
      <xdr:row>76</xdr:row>
      <xdr:rowOff>0</xdr:rowOff>
    </xdr:from>
    <xdr:to>
      <xdr:col>22</xdr:col>
      <xdr:colOff>50800</xdr:colOff>
      <xdr:row>77</xdr:row>
      <xdr:rowOff>38100</xdr:rowOff>
    </xdr:to>
    <xdr:sp macro="" textlink="">
      <xdr:nvSpPr>
        <xdr:cNvPr id="11717" name="Text Box 453">
          <a:extLst>
            <a:ext uri="{FF2B5EF4-FFF2-40B4-BE49-F238E27FC236}">
              <a16:creationId xmlns:a16="http://schemas.microsoft.com/office/drawing/2014/main" id="{45A7D7EA-F701-4A78-9A2A-E07CFC120142}"/>
            </a:ext>
          </a:extLst>
        </xdr:cNvPr>
        <xdr:cNvSpPr txBox="1">
          <a:spLocks noChangeArrowheads="1"/>
        </xdr:cNvSpPr>
      </xdr:nvSpPr>
      <xdr:spPr bwMode="auto">
        <a:xfrm>
          <a:off x="14401800" y="13030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68.4</a:t>
          </a:r>
        </a:p>
      </xdr:txBody>
    </xdr:sp>
    <xdr:clientData/>
  </xdr:twoCellAnchor>
  <xdr:twoCellAnchor>
    <xdr:from>
      <xdr:col>20</xdr:col>
      <xdr:colOff>95250</xdr:colOff>
      <xdr:row>75</xdr:row>
      <xdr:rowOff>38100</xdr:rowOff>
    </xdr:from>
    <xdr:to>
      <xdr:col>20</xdr:col>
      <xdr:colOff>190500</xdr:colOff>
      <xdr:row>75</xdr:row>
      <xdr:rowOff>139700</xdr:rowOff>
    </xdr:to>
    <xdr:sp macro="" textlink="">
      <xdr:nvSpPr>
        <xdr:cNvPr id="508511" name="Oval 454">
          <a:extLst>
            <a:ext uri="{FF2B5EF4-FFF2-40B4-BE49-F238E27FC236}">
              <a16:creationId xmlns:a16="http://schemas.microsoft.com/office/drawing/2014/main" id="{53C7A914-CD1D-4913-8D23-FB1C7AE6ACF9}"/>
            </a:ext>
          </a:extLst>
        </xdr:cNvPr>
        <xdr:cNvSpPr>
          <a:spLocks noChangeArrowheads="1"/>
        </xdr:cNvSpPr>
      </xdr:nvSpPr>
      <xdr:spPr bwMode="auto">
        <a:xfrm>
          <a:off x="12680950" y="12420600"/>
          <a:ext cx="95250" cy="101600"/>
        </a:xfrm>
        <a:prstGeom prst="ellipse">
          <a:avLst/>
        </a:prstGeom>
        <a:solidFill>
          <a:srgbClr val="FF0000"/>
        </a:solidFill>
        <a:ln w="9525">
          <a:solidFill>
            <a:srgbClr val="FF0000"/>
          </a:solidFill>
          <a:round/>
          <a:headEnd/>
          <a:tailEnd/>
        </a:ln>
      </xdr:spPr>
    </xdr:sp>
    <xdr:clientData/>
  </xdr:twoCellAnchor>
  <xdr:twoCellAnchor editAs="oneCell">
    <xdr:from>
      <xdr:col>19</xdr:col>
      <xdr:colOff>422275</xdr:colOff>
      <xdr:row>74</xdr:row>
      <xdr:rowOff>3175</xdr:rowOff>
    </xdr:from>
    <xdr:to>
      <xdr:col>20</xdr:col>
      <xdr:colOff>492125</xdr:colOff>
      <xdr:row>75</xdr:row>
      <xdr:rowOff>41275</xdr:rowOff>
    </xdr:to>
    <xdr:sp macro="" textlink="">
      <xdr:nvSpPr>
        <xdr:cNvPr id="11719" name="Text Box 455">
          <a:extLst>
            <a:ext uri="{FF2B5EF4-FFF2-40B4-BE49-F238E27FC236}">
              <a16:creationId xmlns:a16="http://schemas.microsoft.com/office/drawing/2014/main" id="{10C36C73-F05D-4D27-B0C7-54A53328F9DD}"/>
            </a:ext>
          </a:extLst>
        </xdr:cNvPr>
        <xdr:cNvSpPr txBox="1">
          <a:spLocks noChangeArrowheads="1"/>
        </xdr:cNvSpPr>
      </xdr:nvSpPr>
      <xdr:spPr bwMode="auto">
        <a:xfrm>
          <a:off x="13515975" y="12696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67.9</a:t>
          </a:r>
        </a:p>
      </xdr:txBody>
    </xdr:sp>
    <xdr:clientData/>
  </xdr:twoCellAnchor>
  <xdr:twoCellAnchor>
    <xdr:from>
      <xdr:col>18</xdr:col>
      <xdr:colOff>539750</xdr:colOff>
      <xdr:row>74</xdr:row>
      <xdr:rowOff>38100</xdr:rowOff>
    </xdr:from>
    <xdr:to>
      <xdr:col>19</xdr:col>
      <xdr:colOff>6350</xdr:colOff>
      <xdr:row>74</xdr:row>
      <xdr:rowOff>127000</xdr:rowOff>
    </xdr:to>
    <xdr:sp macro="" textlink="">
      <xdr:nvSpPr>
        <xdr:cNvPr id="508513" name="Oval 456">
          <a:extLst>
            <a:ext uri="{FF2B5EF4-FFF2-40B4-BE49-F238E27FC236}">
              <a16:creationId xmlns:a16="http://schemas.microsoft.com/office/drawing/2014/main" id="{7836CFC0-9D1D-4B8A-B8B3-643C10059B1B}"/>
            </a:ext>
          </a:extLst>
        </xdr:cNvPr>
        <xdr:cNvSpPr>
          <a:spLocks noChangeArrowheads="1"/>
        </xdr:cNvSpPr>
      </xdr:nvSpPr>
      <xdr:spPr bwMode="auto">
        <a:xfrm>
          <a:off x="11868150" y="12255500"/>
          <a:ext cx="95250" cy="88900"/>
        </a:xfrm>
        <a:prstGeom prst="ellipse">
          <a:avLst/>
        </a:prstGeom>
        <a:solidFill>
          <a:srgbClr val="FF0000"/>
        </a:solidFill>
        <a:ln w="9525">
          <a:solidFill>
            <a:srgbClr val="FF0000"/>
          </a:solidFill>
          <a:round/>
          <a:headEnd/>
          <a:tailEnd/>
        </a:ln>
      </xdr:spPr>
    </xdr:sp>
    <xdr:clientData/>
  </xdr:twoCellAnchor>
  <xdr:twoCellAnchor editAs="oneCell">
    <xdr:from>
      <xdr:col>18</xdr:col>
      <xdr:colOff>231775</xdr:colOff>
      <xdr:row>73</xdr:row>
      <xdr:rowOff>0</xdr:rowOff>
    </xdr:from>
    <xdr:to>
      <xdr:col>19</xdr:col>
      <xdr:colOff>301625</xdr:colOff>
      <xdr:row>74</xdr:row>
      <xdr:rowOff>38100</xdr:rowOff>
    </xdr:to>
    <xdr:sp macro="" textlink="">
      <xdr:nvSpPr>
        <xdr:cNvPr id="11721" name="Text Box 457">
          <a:extLst>
            <a:ext uri="{FF2B5EF4-FFF2-40B4-BE49-F238E27FC236}">
              <a16:creationId xmlns:a16="http://schemas.microsoft.com/office/drawing/2014/main" id="{CE36EB11-1547-4914-B777-DAFBF1F687F5}"/>
            </a:ext>
          </a:extLst>
        </xdr:cNvPr>
        <xdr:cNvSpPr txBox="1">
          <a:spLocks noChangeArrowheads="1"/>
        </xdr:cNvSpPr>
      </xdr:nvSpPr>
      <xdr:spPr bwMode="auto">
        <a:xfrm>
          <a:off x="12620625" y="12515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47</xdr:row>
      <xdr:rowOff>107950</xdr:rowOff>
    </xdr:from>
    <xdr:to>
      <xdr:col>5</xdr:col>
      <xdr:colOff>755650</xdr:colOff>
      <xdr:row>64</xdr:row>
      <xdr:rowOff>107950</xdr:rowOff>
    </xdr:to>
    <xdr:graphicFrame macro="">
      <xdr:nvGraphicFramePr>
        <xdr:cNvPr id="471898" name="グラフ3">
          <a:extLst>
            <a:ext uri="{FF2B5EF4-FFF2-40B4-BE49-F238E27FC236}">
              <a16:creationId xmlns:a16="http://schemas.microsoft.com/office/drawing/2014/main" id="{F8CFC05E-9FA4-45E9-9187-8388A8020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79375</xdr:rowOff>
    </xdr:from>
    <xdr:to>
      <xdr:col>10</xdr:col>
      <xdr:colOff>581041</xdr:colOff>
      <xdr:row>3</xdr:row>
      <xdr:rowOff>19097</xdr:rowOff>
    </xdr:to>
    <xdr:sp macro="" textlink="">
      <xdr:nvSpPr>
        <xdr:cNvPr id="12290" name="表題ボックス">
          <a:extLst>
            <a:ext uri="{FF2B5EF4-FFF2-40B4-BE49-F238E27FC236}">
              <a16:creationId xmlns:a16="http://schemas.microsoft.com/office/drawing/2014/main" id="{3ECFEB1F-CAB1-4800-BE44-56FABE1EF145}"/>
            </a:ext>
          </a:extLst>
        </xdr:cNvPr>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4</a:t>
          </a:r>
          <a:r>
            <a:rPr lang="ja-JP" altLang="en-US" sz="2500" b="1" i="0" u="none" strike="noStrike" baseline="0">
              <a:solidFill>
                <a:srgbClr val="000000"/>
              </a:solidFill>
              <a:latin typeface="ＭＳ Ｐゴシック"/>
              <a:ea typeface="ＭＳ Ｐゴシック"/>
            </a:rPr>
            <a:t>）</a:t>
          </a:r>
          <a:r>
            <a:rPr lang="en-US" altLang="ja-JP" sz="2500" b="1" i="0" u="none" strike="noStrike" baseline="0">
              <a:solidFill>
                <a:srgbClr val="000000"/>
              </a:solidFill>
              <a:latin typeface="ＭＳ Ｐゴシック"/>
              <a:ea typeface="ＭＳ Ｐゴシック"/>
            </a:rPr>
            <a:t>-2 </a:t>
          </a:r>
          <a:r>
            <a:rPr lang="ja-JP" altLang="en-US" sz="2500" b="1" i="0" u="none" strike="noStrike" baseline="0">
              <a:solidFill>
                <a:srgbClr val="000000"/>
              </a:solidFill>
              <a:latin typeface="ＭＳ Ｐゴシック"/>
              <a:ea typeface="ＭＳ Ｐゴシック"/>
            </a:rPr>
            <a:t>市町村経常経費分析表</a:t>
          </a:r>
          <a:r>
            <a:rPr lang="en-US" altLang="ja-JP" sz="2500" b="1" i="0" u="none" strike="noStrike" baseline="0">
              <a:solidFill>
                <a:srgbClr val="000000"/>
              </a:solidFill>
              <a:latin typeface="ＭＳ Ｐゴシック"/>
              <a:ea typeface="ＭＳ Ｐゴシック"/>
            </a:rPr>
            <a:t>(</a:t>
          </a:r>
          <a:r>
            <a:rPr lang="ja-JP" altLang="en-US" sz="2500" b="1" i="0" u="none" strike="noStrike" baseline="0">
              <a:solidFill>
                <a:srgbClr val="000000"/>
              </a:solidFill>
              <a:latin typeface="ＭＳ Ｐゴシック"/>
              <a:ea typeface="ＭＳ Ｐゴシック"/>
            </a:rPr>
            <a:t>普通会計決算</a:t>
          </a:r>
          <a:r>
            <a:rPr lang="en-US" altLang="ja-JP" sz="2500" b="1" i="0" u="none" strike="noStrike" baseline="0">
              <a:solidFill>
                <a:srgbClr val="000000"/>
              </a:solidFill>
              <a:latin typeface="ＭＳ Ｐゴシック"/>
              <a:ea typeface="ＭＳ Ｐゴシック"/>
            </a:rPr>
            <a:t>)</a:t>
          </a:r>
        </a:p>
      </xdr:txBody>
    </xdr:sp>
    <xdr:clientData/>
  </xdr:twoCellAnchor>
  <xdr:twoCellAnchor>
    <xdr:from>
      <xdr:col>11</xdr:col>
      <xdr:colOff>1028700</xdr:colOff>
      <xdr:row>0</xdr:row>
      <xdr:rowOff>0</xdr:rowOff>
    </xdr:from>
    <xdr:to>
      <xdr:col>14</xdr:col>
      <xdr:colOff>393700</xdr:colOff>
      <xdr:row>2</xdr:row>
      <xdr:rowOff>38100</xdr:rowOff>
    </xdr:to>
    <xdr:sp macro="" textlink="">
      <xdr:nvSpPr>
        <xdr:cNvPr id="471900" name="団体名称ボックス1">
          <a:extLst>
            <a:ext uri="{FF2B5EF4-FFF2-40B4-BE49-F238E27FC236}">
              <a16:creationId xmlns:a16="http://schemas.microsoft.com/office/drawing/2014/main" id="{2CD64020-09D5-4436-B776-4C05025A08D3}"/>
            </a:ext>
          </a:extLst>
        </xdr:cNvPr>
        <xdr:cNvSpPr>
          <a:spLocks noChangeArrowheads="1"/>
        </xdr:cNvSpPr>
      </xdr:nvSpPr>
      <xdr:spPr bwMode="auto">
        <a:xfrm>
          <a:off x="12871450" y="0"/>
          <a:ext cx="273685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1035050</xdr:colOff>
      <xdr:row>0</xdr:row>
      <xdr:rowOff>6350</xdr:rowOff>
    </xdr:from>
    <xdr:to>
      <xdr:col>14</xdr:col>
      <xdr:colOff>374650</xdr:colOff>
      <xdr:row>2</xdr:row>
      <xdr:rowOff>25400</xdr:rowOff>
    </xdr:to>
    <xdr:sp macro="" textlink="">
      <xdr:nvSpPr>
        <xdr:cNvPr id="471901" name="団体名称ボックス2">
          <a:extLst>
            <a:ext uri="{FF2B5EF4-FFF2-40B4-BE49-F238E27FC236}">
              <a16:creationId xmlns:a16="http://schemas.microsoft.com/office/drawing/2014/main" id="{79702B87-8716-4BD4-95C2-2FD7E658AB31}"/>
            </a:ext>
          </a:extLst>
        </xdr:cNvPr>
        <xdr:cNvSpPr>
          <a:spLocks noChangeArrowheads="1"/>
        </xdr:cNvSpPr>
      </xdr:nvSpPr>
      <xdr:spPr bwMode="auto">
        <a:xfrm>
          <a:off x="12877800" y="6350"/>
          <a:ext cx="271145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1050925</xdr:colOff>
      <xdr:row>0</xdr:row>
      <xdr:rowOff>22225</xdr:rowOff>
    </xdr:from>
    <xdr:to>
      <xdr:col>14</xdr:col>
      <xdr:colOff>352425</xdr:colOff>
      <xdr:row>2</xdr:row>
      <xdr:rowOff>3175</xdr:rowOff>
    </xdr:to>
    <xdr:sp macro="" textlink="">
      <xdr:nvSpPr>
        <xdr:cNvPr id="12293" name="団体名称ボックス3">
          <a:extLst>
            <a:ext uri="{FF2B5EF4-FFF2-40B4-BE49-F238E27FC236}">
              <a16:creationId xmlns:a16="http://schemas.microsoft.com/office/drawing/2014/main" id="{CA56E94F-F18B-425D-85E3-318A2607DF9D}"/>
            </a:ext>
          </a:extLst>
        </xdr:cNvPr>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静岡県吉田町</a:t>
          </a:r>
        </a:p>
      </xdr:txBody>
    </xdr:sp>
    <xdr:clientData/>
  </xdr:twoCellAnchor>
  <xdr:twoCellAnchor>
    <xdr:from>
      <xdr:col>10</xdr:col>
      <xdr:colOff>120650</xdr:colOff>
      <xdr:row>0</xdr:row>
      <xdr:rowOff>0</xdr:rowOff>
    </xdr:from>
    <xdr:to>
      <xdr:col>11</xdr:col>
      <xdr:colOff>850900</xdr:colOff>
      <xdr:row>2</xdr:row>
      <xdr:rowOff>38100</xdr:rowOff>
    </xdr:to>
    <xdr:sp macro="" textlink="">
      <xdr:nvSpPr>
        <xdr:cNvPr id="471903" name="Rectangle 6">
          <a:extLst>
            <a:ext uri="{FF2B5EF4-FFF2-40B4-BE49-F238E27FC236}">
              <a16:creationId xmlns:a16="http://schemas.microsoft.com/office/drawing/2014/main" id="{A235ED4D-464E-438B-AE27-04B33C7996FD}"/>
            </a:ext>
          </a:extLst>
        </xdr:cNvPr>
        <xdr:cNvSpPr>
          <a:spLocks noChangeArrowheads="1"/>
        </xdr:cNvSpPr>
      </xdr:nvSpPr>
      <xdr:spPr bwMode="auto">
        <a:xfrm>
          <a:off x="10839450" y="0"/>
          <a:ext cx="1854200" cy="3683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146050</xdr:colOff>
      <xdr:row>0</xdr:row>
      <xdr:rowOff>6350</xdr:rowOff>
    </xdr:from>
    <xdr:to>
      <xdr:col>11</xdr:col>
      <xdr:colOff>838200</xdr:colOff>
      <xdr:row>2</xdr:row>
      <xdr:rowOff>25400</xdr:rowOff>
    </xdr:to>
    <xdr:sp macro="" textlink="">
      <xdr:nvSpPr>
        <xdr:cNvPr id="471904" name="Rectangle 7">
          <a:extLst>
            <a:ext uri="{FF2B5EF4-FFF2-40B4-BE49-F238E27FC236}">
              <a16:creationId xmlns:a16="http://schemas.microsoft.com/office/drawing/2014/main" id="{308096B9-A861-4F82-A04D-16FB1B4305C6}"/>
            </a:ext>
          </a:extLst>
        </xdr:cNvPr>
        <xdr:cNvSpPr>
          <a:spLocks noChangeArrowheads="1"/>
        </xdr:cNvSpPr>
      </xdr:nvSpPr>
      <xdr:spPr bwMode="auto">
        <a:xfrm>
          <a:off x="10864850" y="6350"/>
          <a:ext cx="1816100" cy="3492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22225</xdr:rowOff>
    </xdr:from>
    <xdr:to>
      <xdr:col>11</xdr:col>
      <xdr:colOff>800000</xdr:colOff>
      <xdr:row>2</xdr:row>
      <xdr:rowOff>3175</xdr:rowOff>
    </xdr:to>
    <xdr:sp macro="" textlink="">
      <xdr:nvSpPr>
        <xdr:cNvPr id="12296" name="Rectangle 8">
          <a:extLst>
            <a:ext uri="{FF2B5EF4-FFF2-40B4-BE49-F238E27FC236}">
              <a16:creationId xmlns:a16="http://schemas.microsoft.com/office/drawing/2014/main" id="{D5004D61-CEEC-4075-8A19-5C0F5F5B93C0}"/>
            </a:ext>
          </a:extLst>
        </xdr:cNvPr>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a:t>
          </a:r>
          <a:r>
            <a:rPr lang="en-US" altLang="ja-JP" sz="1250" b="1" i="0" u="none" strike="noStrike" baseline="0">
              <a:solidFill>
                <a:srgbClr val="FFFFFF"/>
              </a:solidFill>
              <a:latin typeface="ＭＳ ゴシック"/>
              <a:ea typeface="ＭＳ ゴシック"/>
            </a:rPr>
            <a:t>24</a:t>
          </a:r>
          <a:r>
            <a:rPr lang="ja-JP" altLang="en-US" sz="1250" b="1" i="0" u="none" strike="noStrike" baseline="0">
              <a:solidFill>
                <a:srgbClr val="FFFFFF"/>
              </a:solidFill>
              <a:latin typeface="ＭＳ ゴシック"/>
              <a:ea typeface="ＭＳ ゴシック"/>
            </a:rPr>
            <a:t>年度</a:t>
          </a:r>
        </a:p>
      </xdr:txBody>
    </xdr:sp>
    <xdr:clientData/>
  </xdr:twoCellAnchor>
  <xdr:twoCellAnchor>
    <xdr:from>
      <xdr:col>1</xdr:col>
      <xdr:colOff>946150</xdr:colOff>
      <xdr:row>63</xdr:row>
      <xdr:rowOff>25400</xdr:rowOff>
    </xdr:from>
    <xdr:to>
      <xdr:col>5</xdr:col>
      <xdr:colOff>673100</xdr:colOff>
      <xdr:row>64</xdr:row>
      <xdr:rowOff>107950</xdr:rowOff>
    </xdr:to>
    <xdr:sp macro="" textlink="">
      <xdr:nvSpPr>
        <xdr:cNvPr id="471906" name="AutoShape 9">
          <a:extLst>
            <a:ext uri="{FF2B5EF4-FFF2-40B4-BE49-F238E27FC236}">
              <a16:creationId xmlns:a16="http://schemas.microsoft.com/office/drawing/2014/main" id="{D3F0C140-675B-480B-82F8-A331592C79CB}"/>
            </a:ext>
          </a:extLst>
        </xdr:cNvPr>
        <xdr:cNvSpPr>
          <a:spLocks noChangeArrowheads="1"/>
        </xdr:cNvSpPr>
      </xdr:nvSpPr>
      <xdr:spPr bwMode="auto">
        <a:xfrm>
          <a:off x="1987550" y="11684000"/>
          <a:ext cx="3892550" cy="24765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428625</xdr:colOff>
      <xdr:row>63</xdr:row>
      <xdr:rowOff>38100</xdr:rowOff>
    </xdr:from>
    <xdr:to>
      <xdr:col>3</xdr:col>
      <xdr:colOff>549275</xdr:colOff>
      <xdr:row>64</xdr:row>
      <xdr:rowOff>117554</xdr:rowOff>
    </xdr:to>
    <xdr:sp macro="" textlink="">
      <xdr:nvSpPr>
        <xdr:cNvPr id="12298" name="Rectangle 10">
          <a:extLst>
            <a:ext uri="{FF2B5EF4-FFF2-40B4-BE49-F238E27FC236}">
              <a16:creationId xmlns:a16="http://schemas.microsoft.com/office/drawing/2014/main" id="{1BA5C8E2-1FC3-4F1A-BB8A-E35C53DA911E}"/>
            </a:ext>
          </a:extLst>
        </xdr:cNvPr>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133350</xdr:colOff>
      <xdr:row>63</xdr:row>
      <xdr:rowOff>146050</xdr:rowOff>
    </xdr:from>
    <xdr:to>
      <xdr:col>2</xdr:col>
      <xdr:colOff>406400</xdr:colOff>
      <xdr:row>63</xdr:row>
      <xdr:rowOff>146050</xdr:rowOff>
    </xdr:to>
    <xdr:sp macro="" textlink="">
      <xdr:nvSpPr>
        <xdr:cNvPr id="471908" name="Line 11">
          <a:extLst>
            <a:ext uri="{FF2B5EF4-FFF2-40B4-BE49-F238E27FC236}">
              <a16:creationId xmlns:a16="http://schemas.microsoft.com/office/drawing/2014/main" id="{D5F5DBD2-EB17-40D7-851D-A67F74AE0A13}"/>
            </a:ext>
          </a:extLst>
        </xdr:cNvPr>
        <xdr:cNvSpPr>
          <a:spLocks noChangeShapeType="1"/>
        </xdr:cNvSpPr>
      </xdr:nvSpPr>
      <xdr:spPr bwMode="auto">
        <a:xfrm>
          <a:off x="2216150" y="11804650"/>
          <a:ext cx="2730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228600</xdr:colOff>
      <xdr:row>63</xdr:row>
      <xdr:rowOff>101600</xdr:rowOff>
    </xdr:from>
    <xdr:to>
      <xdr:col>2</xdr:col>
      <xdr:colOff>323850</xdr:colOff>
      <xdr:row>64</xdr:row>
      <xdr:rowOff>38100</xdr:rowOff>
    </xdr:to>
    <xdr:sp macro="" textlink="">
      <xdr:nvSpPr>
        <xdr:cNvPr id="471909" name="Oval 12">
          <a:extLst>
            <a:ext uri="{FF2B5EF4-FFF2-40B4-BE49-F238E27FC236}">
              <a16:creationId xmlns:a16="http://schemas.microsoft.com/office/drawing/2014/main" id="{FA373465-6E58-4530-8450-DB10C57ED67E}"/>
            </a:ext>
          </a:extLst>
        </xdr:cNvPr>
        <xdr:cNvSpPr>
          <a:spLocks noChangeArrowheads="1"/>
        </xdr:cNvSpPr>
      </xdr:nvSpPr>
      <xdr:spPr bwMode="auto">
        <a:xfrm>
          <a:off x="2311400" y="117602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996950</xdr:colOff>
      <xdr:row>63</xdr:row>
      <xdr:rowOff>101600</xdr:rowOff>
    </xdr:from>
    <xdr:to>
      <xdr:col>4</xdr:col>
      <xdr:colOff>44450</xdr:colOff>
      <xdr:row>64</xdr:row>
      <xdr:rowOff>38100</xdr:rowOff>
    </xdr:to>
    <xdr:sp macro="" textlink="">
      <xdr:nvSpPr>
        <xdr:cNvPr id="471910" name="AutoShape 13">
          <a:extLst>
            <a:ext uri="{FF2B5EF4-FFF2-40B4-BE49-F238E27FC236}">
              <a16:creationId xmlns:a16="http://schemas.microsoft.com/office/drawing/2014/main" id="{CAD6EBAA-8F16-45B6-BECB-6DF26B426C0B}"/>
            </a:ext>
          </a:extLst>
        </xdr:cNvPr>
        <xdr:cNvSpPr>
          <a:spLocks noChangeArrowheads="1"/>
        </xdr:cNvSpPr>
      </xdr:nvSpPr>
      <xdr:spPr bwMode="auto">
        <a:xfrm>
          <a:off x="4121150" y="11760200"/>
          <a:ext cx="8890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161925</xdr:colOff>
      <xdr:row>63</xdr:row>
      <xdr:rowOff>38100</xdr:rowOff>
    </xdr:from>
    <xdr:to>
      <xdr:col>5</xdr:col>
      <xdr:colOff>282575</xdr:colOff>
      <xdr:row>64</xdr:row>
      <xdr:rowOff>117554</xdr:rowOff>
    </xdr:to>
    <xdr:sp macro="" textlink="">
      <xdr:nvSpPr>
        <xdr:cNvPr id="12302" name="Rectangle 14">
          <a:extLst>
            <a:ext uri="{FF2B5EF4-FFF2-40B4-BE49-F238E27FC236}">
              <a16:creationId xmlns:a16="http://schemas.microsoft.com/office/drawing/2014/main" id="{78A9EB1E-5F36-453E-846F-74ED223839D5}"/>
            </a:ext>
          </a:extLst>
        </xdr:cNvPr>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p>
      </xdr:txBody>
    </xdr:sp>
    <xdr:clientData/>
  </xdr:twoCellAnchor>
  <xdr:twoCellAnchor>
    <xdr:from>
      <xdr:col>1</xdr:col>
      <xdr:colOff>946150</xdr:colOff>
      <xdr:row>6</xdr:row>
      <xdr:rowOff>0</xdr:rowOff>
    </xdr:from>
    <xdr:to>
      <xdr:col>5</xdr:col>
      <xdr:colOff>669909</xdr:colOff>
      <xdr:row>7</xdr:row>
      <xdr:rowOff>79454</xdr:rowOff>
    </xdr:to>
    <xdr:sp macro="" textlink="">
      <xdr:nvSpPr>
        <xdr:cNvPr id="12303" name="Rectangle 15">
          <a:extLst>
            <a:ext uri="{FF2B5EF4-FFF2-40B4-BE49-F238E27FC236}">
              <a16:creationId xmlns:a16="http://schemas.microsoft.com/office/drawing/2014/main" id="{7BF7E316-3751-4927-866F-B66444774F17}"/>
            </a:ext>
          </a:extLst>
        </xdr:cNvPr>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6</xdr:row>
      <xdr:rowOff>0</xdr:rowOff>
    </xdr:from>
    <xdr:to>
      <xdr:col>1</xdr:col>
      <xdr:colOff>361950</xdr:colOff>
      <xdr:row>12</xdr:row>
      <xdr:rowOff>114300</xdr:rowOff>
    </xdr:to>
    <xdr:sp macro="" textlink="">
      <xdr:nvSpPr>
        <xdr:cNvPr id="471913" name="AutoShape 16">
          <a:extLst>
            <a:ext uri="{FF2B5EF4-FFF2-40B4-BE49-F238E27FC236}">
              <a16:creationId xmlns:a16="http://schemas.microsoft.com/office/drawing/2014/main" id="{8B44E1E1-1F2F-412A-86C4-051D6BC0BED0}"/>
            </a:ext>
          </a:extLst>
        </xdr:cNvPr>
        <xdr:cNvSpPr>
          <a:spLocks noChangeArrowheads="1"/>
        </xdr:cNvSpPr>
      </xdr:nvSpPr>
      <xdr:spPr bwMode="auto">
        <a:xfrm>
          <a:off x="177800" y="1035050"/>
          <a:ext cx="1225550" cy="11176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6</xdr:row>
      <xdr:rowOff>88900</xdr:rowOff>
    </xdr:from>
    <xdr:to>
      <xdr:col>1</xdr:col>
      <xdr:colOff>600075</xdr:colOff>
      <xdr:row>8</xdr:row>
      <xdr:rowOff>0</xdr:rowOff>
    </xdr:to>
    <xdr:sp macro="" textlink="">
      <xdr:nvSpPr>
        <xdr:cNvPr id="12305" name="Rectangle 17">
          <a:extLst>
            <a:ext uri="{FF2B5EF4-FFF2-40B4-BE49-F238E27FC236}">
              <a16:creationId xmlns:a16="http://schemas.microsoft.com/office/drawing/2014/main" id="{83BAA844-93A2-435F-A985-BA7B2F10236F}"/>
            </a:ext>
          </a:extLst>
        </xdr:cNvPr>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8</xdr:row>
      <xdr:rowOff>19050</xdr:rowOff>
    </xdr:from>
    <xdr:to>
      <xdr:col>1</xdr:col>
      <xdr:colOff>600075</xdr:colOff>
      <xdr:row>9</xdr:row>
      <xdr:rowOff>88900</xdr:rowOff>
    </xdr:to>
    <xdr:sp macro="" textlink="">
      <xdr:nvSpPr>
        <xdr:cNvPr id="12306" name="Rectangle 18">
          <a:extLst>
            <a:ext uri="{FF2B5EF4-FFF2-40B4-BE49-F238E27FC236}">
              <a16:creationId xmlns:a16="http://schemas.microsoft.com/office/drawing/2014/main" id="{E328D135-63A4-43E4-87BB-EFF295B7F098}"/>
            </a:ext>
          </a:extLst>
        </xdr:cNvPr>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10</xdr:row>
      <xdr:rowOff>0</xdr:rowOff>
    </xdr:from>
    <xdr:to>
      <xdr:col>1</xdr:col>
      <xdr:colOff>600075</xdr:colOff>
      <xdr:row>13</xdr:row>
      <xdr:rowOff>123825</xdr:rowOff>
    </xdr:to>
    <xdr:sp macro="" textlink="">
      <xdr:nvSpPr>
        <xdr:cNvPr id="12307" name="Rectangle 19">
          <a:extLst>
            <a:ext uri="{FF2B5EF4-FFF2-40B4-BE49-F238E27FC236}">
              <a16:creationId xmlns:a16="http://schemas.microsoft.com/office/drawing/2014/main" id="{9CB97805-C20D-4C13-BB14-D2BD85D6498D}"/>
            </a:ext>
          </a:extLst>
        </xdr:cNvPr>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7</xdr:row>
      <xdr:rowOff>6350</xdr:rowOff>
    </xdr:from>
    <xdr:to>
      <xdr:col>0</xdr:col>
      <xdr:colOff>393700</xdr:colOff>
      <xdr:row>7</xdr:row>
      <xdr:rowOff>6350</xdr:rowOff>
    </xdr:to>
    <xdr:sp macro="" textlink="">
      <xdr:nvSpPr>
        <xdr:cNvPr id="471917" name="Line 20">
          <a:extLst>
            <a:ext uri="{FF2B5EF4-FFF2-40B4-BE49-F238E27FC236}">
              <a16:creationId xmlns:a16="http://schemas.microsoft.com/office/drawing/2014/main" id="{09CF6FBD-E244-4708-AB73-31B544B5726F}"/>
            </a:ext>
          </a:extLst>
        </xdr:cNvPr>
        <xdr:cNvSpPr>
          <a:spLocks noChangeShapeType="1"/>
        </xdr:cNvSpPr>
      </xdr:nvSpPr>
      <xdr:spPr bwMode="auto">
        <a:xfrm flipH="1">
          <a:off x="234950" y="12065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9</xdr:row>
      <xdr:rowOff>120650</xdr:rowOff>
    </xdr:from>
    <xdr:to>
      <xdr:col>0</xdr:col>
      <xdr:colOff>317500</xdr:colOff>
      <xdr:row>10</xdr:row>
      <xdr:rowOff>95250</xdr:rowOff>
    </xdr:to>
    <xdr:sp macro="" textlink="">
      <xdr:nvSpPr>
        <xdr:cNvPr id="471918" name="Line 21">
          <a:extLst>
            <a:ext uri="{FF2B5EF4-FFF2-40B4-BE49-F238E27FC236}">
              <a16:creationId xmlns:a16="http://schemas.microsoft.com/office/drawing/2014/main" id="{B03B9BAF-03CC-436B-9584-3402568BA248}"/>
            </a:ext>
          </a:extLst>
        </xdr:cNvPr>
        <xdr:cNvSpPr>
          <a:spLocks noChangeShapeType="1"/>
        </xdr:cNvSpPr>
      </xdr:nvSpPr>
      <xdr:spPr bwMode="auto">
        <a:xfrm>
          <a:off x="317500" y="165100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9</xdr:row>
      <xdr:rowOff>120650</xdr:rowOff>
    </xdr:from>
    <xdr:to>
      <xdr:col>0</xdr:col>
      <xdr:colOff>393700</xdr:colOff>
      <xdr:row>9</xdr:row>
      <xdr:rowOff>120650</xdr:rowOff>
    </xdr:to>
    <xdr:sp macro="" textlink="">
      <xdr:nvSpPr>
        <xdr:cNvPr id="471919" name="Line 22">
          <a:extLst>
            <a:ext uri="{FF2B5EF4-FFF2-40B4-BE49-F238E27FC236}">
              <a16:creationId xmlns:a16="http://schemas.microsoft.com/office/drawing/2014/main" id="{36F803D5-5EB4-463C-9F8B-869FFFA35D5D}"/>
            </a:ext>
          </a:extLst>
        </xdr:cNvPr>
        <xdr:cNvSpPr>
          <a:spLocks noChangeShapeType="1"/>
        </xdr:cNvSpPr>
      </xdr:nvSpPr>
      <xdr:spPr bwMode="auto">
        <a:xfrm flipH="1">
          <a:off x="234950" y="1651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11</xdr:row>
      <xdr:rowOff>19050</xdr:rowOff>
    </xdr:from>
    <xdr:to>
      <xdr:col>0</xdr:col>
      <xdr:colOff>317500</xdr:colOff>
      <xdr:row>11</xdr:row>
      <xdr:rowOff>158750</xdr:rowOff>
    </xdr:to>
    <xdr:sp macro="" textlink="">
      <xdr:nvSpPr>
        <xdr:cNvPr id="471920" name="Line 23">
          <a:extLst>
            <a:ext uri="{FF2B5EF4-FFF2-40B4-BE49-F238E27FC236}">
              <a16:creationId xmlns:a16="http://schemas.microsoft.com/office/drawing/2014/main" id="{D8A3521F-DC13-40A7-81A5-48FAFBCFEFB7}"/>
            </a:ext>
          </a:extLst>
        </xdr:cNvPr>
        <xdr:cNvSpPr>
          <a:spLocks noChangeShapeType="1"/>
        </xdr:cNvSpPr>
      </xdr:nvSpPr>
      <xdr:spPr bwMode="auto">
        <a:xfrm flipV="1">
          <a:off x="317500" y="18859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11</xdr:row>
      <xdr:rowOff>165100</xdr:rowOff>
    </xdr:from>
    <xdr:to>
      <xdr:col>0</xdr:col>
      <xdr:colOff>393700</xdr:colOff>
      <xdr:row>11</xdr:row>
      <xdr:rowOff>165100</xdr:rowOff>
    </xdr:to>
    <xdr:sp macro="" textlink="">
      <xdr:nvSpPr>
        <xdr:cNvPr id="471921" name="Line 24">
          <a:extLst>
            <a:ext uri="{FF2B5EF4-FFF2-40B4-BE49-F238E27FC236}">
              <a16:creationId xmlns:a16="http://schemas.microsoft.com/office/drawing/2014/main" id="{783BF61A-5F2A-4435-B2B2-89E6984E8091}"/>
            </a:ext>
          </a:extLst>
        </xdr:cNvPr>
        <xdr:cNvSpPr>
          <a:spLocks noChangeShapeType="1"/>
        </xdr:cNvSpPr>
      </xdr:nvSpPr>
      <xdr:spPr bwMode="auto">
        <a:xfrm flipH="1">
          <a:off x="234950" y="203200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6</xdr:row>
      <xdr:rowOff>127000</xdr:rowOff>
    </xdr:from>
    <xdr:to>
      <xdr:col>0</xdr:col>
      <xdr:colOff>368300</xdr:colOff>
      <xdr:row>7</xdr:row>
      <xdr:rowOff>57150</xdr:rowOff>
    </xdr:to>
    <xdr:sp macro="" textlink="">
      <xdr:nvSpPr>
        <xdr:cNvPr id="471922" name="Oval 25">
          <a:extLst>
            <a:ext uri="{FF2B5EF4-FFF2-40B4-BE49-F238E27FC236}">
              <a16:creationId xmlns:a16="http://schemas.microsoft.com/office/drawing/2014/main" id="{23781B33-6007-42E7-BC8F-A23CE11FF690}"/>
            </a:ext>
          </a:extLst>
        </xdr:cNvPr>
        <xdr:cNvSpPr>
          <a:spLocks noChangeArrowheads="1"/>
        </xdr:cNvSpPr>
      </xdr:nvSpPr>
      <xdr:spPr bwMode="auto">
        <a:xfrm>
          <a:off x="273050" y="11620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8</xdr:row>
      <xdr:rowOff>57150</xdr:rowOff>
    </xdr:from>
    <xdr:to>
      <xdr:col>0</xdr:col>
      <xdr:colOff>368300</xdr:colOff>
      <xdr:row>8</xdr:row>
      <xdr:rowOff>146050</xdr:rowOff>
    </xdr:to>
    <xdr:sp macro="" textlink="">
      <xdr:nvSpPr>
        <xdr:cNvPr id="471923" name="AutoShape 26">
          <a:extLst>
            <a:ext uri="{FF2B5EF4-FFF2-40B4-BE49-F238E27FC236}">
              <a16:creationId xmlns:a16="http://schemas.microsoft.com/office/drawing/2014/main" id="{56D47ECF-5ABA-45DD-B265-2AB2C2CDCB76}"/>
            </a:ext>
          </a:extLst>
        </xdr:cNvPr>
        <xdr:cNvSpPr>
          <a:spLocks noChangeArrowheads="1"/>
        </xdr:cNvSpPr>
      </xdr:nvSpPr>
      <xdr:spPr bwMode="auto">
        <a:xfrm>
          <a:off x="273050" y="14224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471924" name="Rectangle 27">
          <a:extLst>
            <a:ext uri="{FF2B5EF4-FFF2-40B4-BE49-F238E27FC236}">
              <a16:creationId xmlns:a16="http://schemas.microsoft.com/office/drawing/2014/main" id="{58903EC1-F820-4296-868C-F242304560CE}"/>
            </a:ext>
          </a:extLst>
        </xdr:cNvPr>
        <xdr:cNvSpPr>
          <a:spLocks noChangeArrowheads="1"/>
        </xdr:cNvSpPr>
      </xdr:nvSpPr>
      <xdr:spPr bwMode="auto">
        <a:xfrm>
          <a:off x="1987550" y="1587500"/>
          <a:ext cx="3892550" cy="222885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7</xdr:row>
      <xdr:rowOff>41275</xdr:rowOff>
    </xdr:from>
    <xdr:ext cx="245452" cy="201850"/>
    <xdr:sp macro="" textlink="">
      <xdr:nvSpPr>
        <xdr:cNvPr id="12316" name="Text Box 28">
          <a:extLst>
            <a:ext uri="{FF2B5EF4-FFF2-40B4-BE49-F238E27FC236}">
              <a16:creationId xmlns:a16="http://schemas.microsoft.com/office/drawing/2014/main" id="{990E6A27-7C0A-4733-A351-BE5FED270F9D}"/>
            </a:ext>
          </a:extLst>
        </xdr:cNvPr>
        <xdr:cNvSpPr txBox="1">
          <a:spLocks noChangeArrowheads="1"/>
        </xdr:cNvSpPr>
      </xdr:nvSpPr>
      <xdr:spPr bwMode="auto">
        <a:xfrm>
          <a:off x="1638300" y="1241425"/>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22</xdr:row>
      <xdr:rowOff>107950</xdr:rowOff>
    </xdr:from>
    <xdr:to>
      <xdr:col>5</xdr:col>
      <xdr:colOff>673100</xdr:colOff>
      <xdr:row>22</xdr:row>
      <xdr:rowOff>107950</xdr:rowOff>
    </xdr:to>
    <xdr:sp macro="" textlink="">
      <xdr:nvSpPr>
        <xdr:cNvPr id="471926" name="Line 29">
          <a:extLst>
            <a:ext uri="{FF2B5EF4-FFF2-40B4-BE49-F238E27FC236}">
              <a16:creationId xmlns:a16="http://schemas.microsoft.com/office/drawing/2014/main" id="{F7A208E0-425F-4E4F-98F9-4126C13A078C}"/>
            </a:ext>
          </a:extLst>
        </xdr:cNvPr>
        <xdr:cNvSpPr>
          <a:spLocks noChangeShapeType="1"/>
        </xdr:cNvSpPr>
      </xdr:nvSpPr>
      <xdr:spPr bwMode="auto">
        <a:xfrm>
          <a:off x="1987550" y="3816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22</xdr:row>
      <xdr:rowOff>0</xdr:rowOff>
    </xdr:from>
    <xdr:to>
      <xdr:col>1</xdr:col>
      <xdr:colOff>946150</xdr:colOff>
      <xdr:row>23</xdr:row>
      <xdr:rowOff>38100</xdr:rowOff>
    </xdr:to>
    <xdr:sp macro="" textlink="">
      <xdr:nvSpPr>
        <xdr:cNvPr id="12318" name="Text Box 30">
          <a:extLst>
            <a:ext uri="{FF2B5EF4-FFF2-40B4-BE49-F238E27FC236}">
              <a16:creationId xmlns:a16="http://schemas.microsoft.com/office/drawing/2014/main" id="{689E472A-9E97-4F50-ABD2-DCF5857ED404}"/>
            </a:ext>
          </a:extLst>
        </xdr:cNvPr>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20</xdr:row>
      <xdr:rowOff>0</xdr:rowOff>
    </xdr:from>
    <xdr:to>
      <xdr:col>5</xdr:col>
      <xdr:colOff>673100</xdr:colOff>
      <xdr:row>20</xdr:row>
      <xdr:rowOff>0</xdr:rowOff>
    </xdr:to>
    <xdr:sp macro="" textlink="">
      <xdr:nvSpPr>
        <xdr:cNvPr id="471928" name="Line 31">
          <a:extLst>
            <a:ext uri="{FF2B5EF4-FFF2-40B4-BE49-F238E27FC236}">
              <a16:creationId xmlns:a16="http://schemas.microsoft.com/office/drawing/2014/main" id="{82FFF261-054A-4FF1-9F78-3C5FBC62D14B}"/>
            </a:ext>
          </a:extLst>
        </xdr:cNvPr>
        <xdr:cNvSpPr>
          <a:spLocks noChangeShapeType="1"/>
        </xdr:cNvSpPr>
      </xdr:nvSpPr>
      <xdr:spPr bwMode="auto">
        <a:xfrm>
          <a:off x="1987550" y="33782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19</xdr:row>
      <xdr:rowOff>57150</xdr:rowOff>
    </xdr:from>
    <xdr:to>
      <xdr:col>1</xdr:col>
      <xdr:colOff>946150</xdr:colOff>
      <xdr:row>20</xdr:row>
      <xdr:rowOff>88900</xdr:rowOff>
    </xdr:to>
    <xdr:sp macro="" textlink="">
      <xdr:nvSpPr>
        <xdr:cNvPr id="12320" name="Text Box 32">
          <a:extLst>
            <a:ext uri="{FF2B5EF4-FFF2-40B4-BE49-F238E27FC236}">
              <a16:creationId xmlns:a16="http://schemas.microsoft.com/office/drawing/2014/main" id="{67D12F37-E373-40FA-9D9B-5718ACE9B16C}"/>
            </a:ext>
          </a:extLst>
        </xdr:cNvPr>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60,000</a:t>
          </a:r>
        </a:p>
      </xdr:txBody>
    </xdr:sp>
    <xdr:clientData/>
  </xdr:twoCellAnchor>
  <xdr:twoCellAnchor>
    <xdr:from>
      <xdr:col>1</xdr:col>
      <xdr:colOff>946150</xdr:colOff>
      <xdr:row>17</xdr:row>
      <xdr:rowOff>57150</xdr:rowOff>
    </xdr:from>
    <xdr:to>
      <xdr:col>5</xdr:col>
      <xdr:colOff>673100</xdr:colOff>
      <xdr:row>17</xdr:row>
      <xdr:rowOff>57150</xdr:rowOff>
    </xdr:to>
    <xdr:sp macro="" textlink="">
      <xdr:nvSpPr>
        <xdr:cNvPr id="471930" name="Line 33">
          <a:extLst>
            <a:ext uri="{FF2B5EF4-FFF2-40B4-BE49-F238E27FC236}">
              <a16:creationId xmlns:a16="http://schemas.microsoft.com/office/drawing/2014/main" id="{156325D9-BF08-4A0C-A81A-CE087AA59F0F}"/>
            </a:ext>
          </a:extLst>
        </xdr:cNvPr>
        <xdr:cNvSpPr>
          <a:spLocks noChangeShapeType="1"/>
        </xdr:cNvSpPr>
      </xdr:nvSpPr>
      <xdr:spPr bwMode="auto">
        <a:xfrm>
          <a:off x="1987550" y="2940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16</xdr:row>
      <xdr:rowOff>107950</xdr:rowOff>
    </xdr:from>
    <xdr:to>
      <xdr:col>1</xdr:col>
      <xdr:colOff>946150</xdr:colOff>
      <xdr:row>17</xdr:row>
      <xdr:rowOff>146050</xdr:rowOff>
    </xdr:to>
    <xdr:sp macro="" textlink="">
      <xdr:nvSpPr>
        <xdr:cNvPr id="12322" name="Text Box 34">
          <a:extLst>
            <a:ext uri="{FF2B5EF4-FFF2-40B4-BE49-F238E27FC236}">
              <a16:creationId xmlns:a16="http://schemas.microsoft.com/office/drawing/2014/main" id="{4738A856-739B-4B9E-A0A8-0B966135667A}"/>
            </a:ext>
          </a:extLst>
        </xdr:cNvPr>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80,000</a:t>
          </a:r>
        </a:p>
      </xdr:txBody>
    </xdr:sp>
    <xdr:clientData/>
  </xdr:twoCellAnchor>
  <xdr:twoCellAnchor>
    <xdr:from>
      <xdr:col>1</xdr:col>
      <xdr:colOff>946150</xdr:colOff>
      <xdr:row>14</xdr:row>
      <xdr:rowOff>114300</xdr:rowOff>
    </xdr:from>
    <xdr:to>
      <xdr:col>5</xdr:col>
      <xdr:colOff>673100</xdr:colOff>
      <xdr:row>14</xdr:row>
      <xdr:rowOff>114300</xdr:rowOff>
    </xdr:to>
    <xdr:sp macro="" textlink="">
      <xdr:nvSpPr>
        <xdr:cNvPr id="471932" name="Line 35">
          <a:extLst>
            <a:ext uri="{FF2B5EF4-FFF2-40B4-BE49-F238E27FC236}">
              <a16:creationId xmlns:a16="http://schemas.microsoft.com/office/drawing/2014/main" id="{D407AAA3-E22F-4CF8-8AA8-1C03CB25139B}"/>
            </a:ext>
          </a:extLst>
        </xdr:cNvPr>
        <xdr:cNvSpPr>
          <a:spLocks noChangeShapeType="1"/>
        </xdr:cNvSpPr>
      </xdr:nvSpPr>
      <xdr:spPr bwMode="auto">
        <a:xfrm>
          <a:off x="1987550" y="24955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14</xdr:row>
      <xdr:rowOff>0</xdr:rowOff>
    </xdr:from>
    <xdr:to>
      <xdr:col>1</xdr:col>
      <xdr:colOff>946150</xdr:colOff>
      <xdr:row>15</xdr:row>
      <xdr:rowOff>38100</xdr:rowOff>
    </xdr:to>
    <xdr:sp macro="" textlink="">
      <xdr:nvSpPr>
        <xdr:cNvPr id="12324" name="Text Box 36">
          <a:extLst>
            <a:ext uri="{FF2B5EF4-FFF2-40B4-BE49-F238E27FC236}">
              <a16:creationId xmlns:a16="http://schemas.microsoft.com/office/drawing/2014/main" id="{73553E30-E2E5-48E7-9EA1-0C93D4E1F52E}"/>
            </a:ext>
          </a:extLst>
        </xdr:cNvPr>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100,000</a:t>
          </a:r>
        </a:p>
      </xdr:txBody>
    </xdr:sp>
    <xdr:clientData/>
  </xdr:twoCellAnchor>
  <xdr:twoCellAnchor>
    <xdr:from>
      <xdr:col>1</xdr:col>
      <xdr:colOff>946150</xdr:colOff>
      <xdr:row>12</xdr:row>
      <xdr:rowOff>0</xdr:rowOff>
    </xdr:from>
    <xdr:to>
      <xdr:col>5</xdr:col>
      <xdr:colOff>673100</xdr:colOff>
      <xdr:row>12</xdr:row>
      <xdr:rowOff>0</xdr:rowOff>
    </xdr:to>
    <xdr:sp macro="" textlink="">
      <xdr:nvSpPr>
        <xdr:cNvPr id="471934" name="Line 37">
          <a:extLst>
            <a:ext uri="{FF2B5EF4-FFF2-40B4-BE49-F238E27FC236}">
              <a16:creationId xmlns:a16="http://schemas.microsoft.com/office/drawing/2014/main" id="{22E2D752-E851-4AD4-ACC7-41C7BCB0B04F}"/>
            </a:ext>
          </a:extLst>
        </xdr:cNvPr>
        <xdr:cNvSpPr>
          <a:spLocks noChangeShapeType="1"/>
        </xdr:cNvSpPr>
      </xdr:nvSpPr>
      <xdr:spPr bwMode="auto">
        <a:xfrm>
          <a:off x="1987550" y="2038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11</xdr:row>
      <xdr:rowOff>57150</xdr:rowOff>
    </xdr:from>
    <xdr:to>
      <xdr:col>1</xdr:col>
      <xdr:colOff>946150</xdr:colOff>
      <xdr:row>12</xdr:row>
      <xdr:rowOff>95250</xdr:rowOff>
    </xdr:to>
    <xdr:sp macro="" textlink="">
      <xdr:nvSpPr>
        <xdr:cNvPr id="12326" name="Text Box 38">
          <a:extLst>
            <a:ext uri="{FF2B5EF4-FFF2-40B4-BE49-F238E27FC236}">
              <a16:creationId xmlns:a16="http://schemas.microsoft.com/office/drawing/2014/main" id="{294690A5-1FEF-4A16-B01F-498318D525A6}"/>
            </a:ext>
          </a:extLst>
        </xdr:cNvPr>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120,000</a:t>
          </a:r>
        </a:p>
      </xdr:txBody>
    </xdr:sp>
    <xdr:clientData/>
  </xdr:twoCellAnchor>
  <xdr:twoCellAnchor>
    <xdr:from>
      <xdr:col>1</xdr:col>
      <xdr:colOff>946150</xdr:colOff>
      <xdr:row>9</xdr:row>
      <xdr:rowOff>57150</xdr:rowOff>
    </xdr:from>
    <xdr:to>
      <xdr:col>5</xdr:col>
      <xdr:colOff>673100</xdr:colOff>
      <xdr:row>9</xdr:row>
      <xdr:rowOff>57150</xdr:rowOff>
    </xdr:to>
    <xdr:sp macro="" textlink="">
      <xdr:nvSpPr>
        <xdr:cNvPr id="471936" name="Line 39">
          <a:extLst>
            <a:ext uri="{FF2B5EF4-FFF2-40B4-BE49-F238E27FC236}">
              <a16:creationId xmlns:a16="http://schemas.microsoft.com/office/drawing/2014/main" id="{8DF38A03-7B59-4E5E-8B76-77A6B9744929}"/>
            </a:ext>
          </a:extLst>
        </xdr:cNvPr>
        <xdr:cNvSpPr>
          <a:spLocks noChangeShapeType="1"/>
        </xdr:cNvSpPr>
      </xdr:nvSpPr>
      <xdr:spPr bwMode="auto">
        <a:xfrm>
          <a:off x="1987550" y="15875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8</xdr:row>
      <xdr:rowOff>107950</xdr:rowOff>
    </xdr:from>
    <xdr:to>
      <xdr:col>1</xdr:col>
      <xdr:colOff>946150</xdr:colOff>
      <xdr:row>9</xdr:row>
      <xdr:rowOff>146050</xdr:rowOff>
    </xdr:to>
    <xdr:sp macro="" textlink="">
      <xdr:nvSpPr>
        <xdr:cNvPr id="12328" name="Text Box 40">
          <a:extLst>
            <a:ext uri="{FF2B5EF4-FFF2-40B4-BE49-F238E27FC236}">
              <a16:creationId xmlns:a16="http://schemas.microsoft.com/office/drawing/2014/main" id="{34DF8599-6BDF-4914-8734-615B5BF54CB1}"/>
            </a:ext>
          </a:extLst>
        </xdr:cNvPr>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140,000</a:t>
          </a:r>
        </a:p>
      </xdr:txBody>
    </xdr:sp>
    <xdr:clientData/>
  </xdr:twoCellAnchor>
  <xdr:twoCellAnchor>
    <xdr:from>
      <xdr:col>1</xdr:col>
      <xdr:colOff>946150</xdr:colOff>
      <xdr:row>9</xdr:row>
      <xdr:rowOff>57150</xdr:rowOff>
    </xdr:from>
    <xdr:to>
      <xdr:col>5</xdr:col>
      <xdr:colOff>673100</xdr:colOff>
      <xdr:row>22</xdr:row>
      <xdr:rowOff>107950</xdr:rowOff>
    </xdr:to>
    <xdr:sp macro="" textlink="">
      <xdr:nvSpPr>
        <xdr:cNvPr id="471938" name="人口1人当たり決算額の推移グラフ枠130">
          <a:extLst>
            <a:ext uri="{FF2B5EF4-FFF2-40B4-BE49-F238E27FC236}">
              <a16:creationId xmlns:a16="http://schemas.microsoft.com/office/drawing/2014/main" id="{8A4C7140-69DE-421A-A3D3-2954EBBBA141}"/>
            </a:ext>
          </a:extLst>
        </xdr:cNvPr>
        <xdr:cNvSpPr>
          <a:spLocks noChangeArrowheads="1"/>
        </xdr:cNvSpPr>
      </xdr:nvSpPr>
      <xdr:spPr bwMode="auto">
        <a:xfrm>
          <a:off x="1987550" y="1587500"/>
          <a:ext cx="3892550" cy="222885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13</xdr:row>
      <xdr:rowOff>0</xdr:rowOff>
    </xdr:from>
    <xdr:to>
      <xdr:col>4</xdr:col>
      <xdr:colOff>1022350</xdr:colOff>
      <xdr:row>20</xdr:row>
      <xdr:rowOff>19050</xdr:rowOff>
    </xdr:to>
    <xdr:sp macro="" textlink="">
      <xdr:nvSpPr>
        <xdr:cNvPr id="471939" name="Line 42">
          <a:extLst>
            <a:ext uri="{FF2B5EF4-FFF2-40B4-BE49-F238E27FC236}">
              <a16:creationId xmlns:a16="http://schemas.microsoft.com/office/drawing/2014/main" id="{8EF8A5B9-80BB-41C7-B8BF-89E420AB66DC}"/>
            </a:ext>
          </a:extLst>
        </xdr:cNvPr>
        <xdr:cNvSpPr>
          <a:spLocks noChangeShapeType="1"/>
        </xdr:cNvSpPr>
      </xdr:nvSpPr>
      <xdr:spPr bwMode="auto">
        <a:xfrm flipV="1">
          <a:off x="5187950" y="2209800"/>
          <a:ext cx="0" cy="11874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20</xdr:row>
      <xdr:rowOff>19050</xdr:rowOff>
    </xdr:from>
    <xdr:to>
      <xdr:col>5</xdr:col>
      <xdr:colOff>768350</xdr:colOff>
      <xdr:row>21</xdr:row>
      <xdr:rowOff>57150</xdr:rowOff>
    </xdr:to>
    <xdr:sp macro="" textlink="">
      <xdr:nvSpPr>
        <xdr:cNvPr id="12331" name="人口1人当たり決算額の推移最小値テキスト130">
          <a:extLst>
            <a:ext uri="{FF2B5EF4-FFF2-40B4-BE49-F238E27FC236}">
              <a16:creationId xmlns:a16="http://schemas.microsoft.com/office/drawing/2014/main" id="{B38AFE65-A029-4AD9-A97F-B49F28F05E24}"/>
            </a:ext>
          </a:extLst>
        </xdr:cNvPr>
        <xdr:cNvSpPr txBox="1">
          <a:spLocks noChangeArrowheads="1"/>
        </xdr:cNvSpPr>
      </xdr:nvSpPr>
      <xdr:spPr bwMode="auto">
        <a:xfrm>
          <a:off x="5743575" y="3495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59,345</a:t>
          </a:r>
        </a:p>
      </xdr:txBody>
    </xdr:sp>
    <xdr:clientData/>
  </xdr:twoCellAnchor>
  <xdr:twoCellAnchor>
    <xdr:from>
      <xdr:col>4</xdr:col>
      <xdr:colOff>946150</xdr:colOff>
      <xdr:row>20</xdr:row>
      <xdr:rowOff>19050</xdr:rowOff>
    </xdr:from>
    <xdr:to>
      <xdr:col>5</xdr:col>
      <xdr:colOff>69850</xdr:colOff>
      <xdr:row>20</xdr:row>
      <xdr:rowOff>19050</xdr:rowOff>
    </xdr:to>
    <xdr:sp macro="" textlink="">
      <xdr:nvSpPr>
        <xdr:cNvPr id="471941" name="Line 44">
          <a:extLst>
            <a:ext uri="{FF2B5EF4-FFF2-40B4-BE49-F238E27FC236}">
              <a16:creationId xmlns:a16="http://schemas.microsoft.com/office/drawing/2014/main" id="{1C89AC5A-E61E-4C8D-AFEA-2F067A9B3699}"/>
            </a:ext>
          </a:extLst>
        </xdr:cNvPr>
        <xdr:cNvSpPr>
          <a:spLocks noChangeShapeType="1"/>
        </xdr:cNvSpPr>
      </xdr:nvSpPr>
      <xdr:spPr bwMode="auto">
        <a:xfrm>
          <a:off x="5111750" y="33972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11</xdr:row>
      <xdr:rowOff>114300</xdr:rowOff>
    </xdr:from>
    <xdr:to>
      <xdr:col>5</xdr:col>
      <xdr:colOff>768350</xdr:colOff>
      <xdr:row>12</xdr:row>
      <xdr:rowOff>152400</xdr:rowOff>
    </xdr:to>
    <xdr:sp macro="" textlink="">
      <xdr:nvSpPr>
        <xdr:cNvPr id="12333" name="人口1人当たり決算額の推移最大値テキスト130">
          <a:extLst>
            <a:ext uri="{FF2B5EF4-FFF2-40B4-BE49-F238E27FC236}">
              <a16:creationId xmlns:a16="http://schemas.microsoft.com/office/drawing/2014/main" id="{4F6D7B4A-1873-4EC1-A6ED-276E2DF905DD}"/>
            </a:ext>
          </a:extLst>
        </xdr:cNvPr>
        <xdr:cNvSpPr txBox="1">
          <a:spLocks noChangeArrowheads="1"/>
        </xdr:cNvSpPr>
      </xdr:nvSpPr>
      <xdr:spPr bwMode="auto">
        <a:xfrm>
          <a:off x="5743575" y="204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112,672</a:t>
          </a:r>
        </a:p>
      </xdr:txBody>
    </xdr:sp>
    <xdr:clientData/>
  </xdr:twoCellAnchor>
  <xdr:twoCellAnchor>
    <xdr:from>
      <xdr:col>4</xdr:col>
      <xdr:colOff>946150</xdr:colOff>
      <xdr:row>13</xdr:row>
      <xdr:rowOff>0</xdr:rowOff>
    </xdr:from>
    <xdr:to>
      <xdr:col>5</xdr:col>
      <xdr:colOff>69850</xdr:colOff>
      <xdr:row>13</xdr:row>
      <xdr:rowOff>0</xdr:rowOff>
    </xdr:to>
    <xdr:sp macro="" textlink="">
      <xdr:nvSpPr>
        <xdr:cNvPr id="471943" name="Line 46">
          <a:extLst>
            <a:ext uri="{FF2B5EF4-FFF2-40B4-BE49-F238E27FC236}">
              <a16:creationId xmlns:a16="http://schemas.microsoft.com/office/drawing/2014/main" id="{6D4DAE5E-FC9C-4CBE-81F6-E9DFDDD274EE}"/>
            </a:ext>
          </a:extLst>
        </xdr:cNvPr>
        <xdr:cNvSpPr>
          <a:spLocks noChangeShapeType="1"/>
        </xdr:cNvSpPr>
      </xdr:nvSpPr>
      <xdr:spPr bwMode="auto">
        <a:xfrm>
          <a:off x="5111750" y="22098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19</xdr:row>
      <xdr:rowOff>44450</xdr:rowOff>
    </xdr:from>
    <xdr:to>
      <xdr:col>4</xdr:col>
      <xdr:colOff>1028700</xdr:colOff>
      <xdr:row>19</xdr:row>
      <xdr:rowOff>82550</xdr:rowOff>
    </xdr:to>
    <xdr:sp macro="" textlink="">
      <xdr:nvSpPr>
        <xdr:cNvPr id="471944" name="Line 47">
          <a:extLst>
            <a:ext uri="{FF2B5EF4-FFF2-40B4-BE49-F238E27FC236}">
              <a16:creationId xmlns:a16="http://schemas.microsoft.com/office/drawing/2014/main" id="{ED50B542-017B-4F5C-8A57-69F751D81A46}"/>
            </a:ext>
          </a:extLst>
        </xdr:cNvPr>
        <xdr:cNvSpPr>
          <a:spLocks noChangeShapeType="1"/>
        </xdr:cNvSpPr>
      </xdr:nvSpPr>
      <xdr:spPr bwMode="auto">
        <a:xfrm>
          <a:off x="4597400" y="3257550"/>
          <a:ext cx="59690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16</xdr:row>
      <xdr:rowOff>98425</xdr:rowOff>
    </xdr:from>
    <xdr:to>
      <xdr:col>5</xdr:col>
      <xdr:colOff>768350</xdr:colOff>
      <xdr:row>17</xdr:row>
      <xdr:rowOff>136525</xdr:rowOff>
    </xdr:to>
    <xdr:sp macro="" textlink="">
      <xdr:nvSpPr>
        <xdr:cNvPr id="12336" name="人口1人当たり決算額の推移平均値テキスト130">
          <a:extLst>
            <a:ext uri="{FF2B5EF4-FFF2-40B4-BE49-F238E27FC236}">
              <a16:creationId xmlns:a16="http://schemas.microsoft.com/office/drawing/2014/main" id="{3605103A-CED1-462F-A229-CCB3C098B2F5}"/>
            </a:ext>
          </a:extLst>
        </xdr:cNvPr>
        <xdr:cNvSpPr txBox="1">
          <a:spLocks noChangeArrowheads="1"/>
        </xdr:cNvSpPr>
      </xdr:nvSpPr>
      <xdr:spPr bwMode="auto">
        <a:xfrm>
          <a:off x="5743575" y="289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77,705</a:t>
          </a:r>
        </a:p>
      </xdr:txBody>
    </xdr:sp>
    <xdr:clientData/>
  </xdr:twoCellAnchor>
  <xdr:twoCellAnchor>
    <xdr:from>
      <xdr:col>4</xdr:col>
      <xdr:colOff>977900</xdr:colOff>
      <xdr:row>17</xdr:row>
      <xdr:rowOff>63500</xdr:rowOff>
    </xdr:from>
    <xdr:to>
      <xdr:col>5</xdr:col>
      <xdr:colOff>31750</xdr:colOff>
      <xdr:row>17</xdr:row>
      <xdr:rowOff>158750</xdr:rowOff>
    </xdr:to>
    <xdr:sp macro="" textlink="">
      <xdr:nvSpPr>
        <xdr:cNvPr id="471946" name="AutoShape 49">
          <a:extLst>
            <a:ext uri="{FF2B5EF4-FFF2-40B4-BE49-F238E27FC236}">
              <a16:creationId xmlns:a16="http://schemas.microsoft.com/office/drawing/2014/main" id="{67A86F33-23D3-45A8-9056-99E22BEC53F1}"/>
            </a:ext>
          </a:extLst>
        </xdr:cNvPr>
        <xdr:cNvSpPr>
          <a:spLocks noChangeArrowheads="1"/>
        </xdr:cNvSpPr>
      </xdr:nvSpPr>
      <xdr:spPr bwMode="auto">
        <a:xfrm>
          <a:off x="5143500" y="29464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19</xdr:row>
      <xdr:rowOff>44450</xdr:rowOff>
    </xdr:from>
    <xdr:to>
      <xdr:col>4</xdr:col>
      <xdr:colOff>431800</xdr:colOff>
      <xdr:row>19</xdr:row>
      <xdr:rowOff>76200</xdr:rowOff>
    </xdr:to>
    <xdr:sp macro="" textlink="">
      <xdr:nvSpPr>
        <xdr:cNvPr id="471947" name="Line 50">
          <a:extLst>
            <a:ext uri="{FF2B5EF4-FFF2-40B4-BE49-F238E27FC236}">
              <a16:creationId xmlns:a16="http://schemas.microsoft.com/office/drawing/2014/main" id="{984633E4-B76E-4C8D-8787-FBC68AC71D55}"/>
            </a:ext>
          </a:extLst>
        </xdr:cNvPr>
        <xdr:cNvSpPr>
          <a:spLocks noChangeShapeType="1"/>
        </xdr:cNvSpPr>
      </xdr:nvSpPr>
      <xdr:spPr bwMode="auto">
        <a:xfrm flipV="1">
          <a:off x="3956050" y="3257550"/>
          <a:ext cx="641350" cy="317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16</xdr:row>
      <xdr:rowOff>146050</xdr:rowOff>
    </xdr:from>
    <xdr:to>
      <xdr:col>4</xdr:col>
      <xdr:colOff>482600</xdr:colOff>
      <xdr:row>17</xdr:row>
      <xdr:rowOff>82550</xdr:rowOff>
    </xdr:to>
    <xdr:sp macro="" textlink="">
      <xdr:nvSpPr>
        <xdr:cNvPr id="471948" name="AutoShape 51">
          <a:extLst>
            <a:ext uri="{FF2B5EF4-FFF2-40B4-BE49-F238E27FC236}">
              <a16:creationId xmlns:a16="http://schemas.microsoft.com/office/drawing/2014/main" id="{9546A309-2156-4AD3-8EDD-6E387A5F3287}"/>
            </a:ext>
          </a:extLst>
        </xdr:cNvPr>
        <xdr:cNvSpPr>
          <a:spLocks noChangeArrowheads="1"/>
        </xdr:cNvSpPr>
      </xdr:nvSpPr>
      <xdr:spPr bwMode="auto">
        <a:xfrm>
          <a:off x="4552950" y="28638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15</xdr:row>
      <xdr:rowOff>117475</xdr:rowOff>
    </xdr:from>
    <xdr:to>
      <xdr:col>4</xdr:col>
      <xdr:colOff>755429</xdr:colOff>
      <xdr:row>16</xdr:row>
      <xdr:rowOff>155575</xdr:rowOff>
    </xdr:to>
    <xdr:sp macro="" textlink="">
      <xdr:nvSpPr>
        <xdr:cNvPr id="12340" name="Text Box 52">
          <a:extLst>
            <a:ext uri="{FF2B5EF4-FFF2-40B4-BE49-F238E27FC236}">
              <a16:creationId xmlns:a16="http://schemas.microsoft.com/office/drawing/2014/main" id="{3802DA17-C687-4202-9518-E44B55B299D7}"/>
            </a:ext>
          </a:extLst>
        </xdr:cNvPr>
        <xdr:cNvSpPr txBox="1">
          <a:spLocks noChangeArrowheads="1"/>
        </xdr:cNvSpPr>
      </xdr:nvSpPr>
      <xdr:spPr bwMode="auto">
        <a:xfrm>
          <a:off x="4619625" y="274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81,143</a:t>
          </a:r>
        </a:p>
      </xdr:txBody>
    </xdr:sp>
    <xdr:clientData/>
  </xdr:twoCellAnchor>
  <xdr:twoCellAnchor>
    <xdr:from>
      <xdr:col>3</xdr:col>
      <xdr:colOff>190500</xdr:colOff>
      <xdr:row>19</xdr:row>
      <xdr:rowOff>19050</xdr:rowOff>
    </xdr:from>
    <xdr:to>
      <xdr:col>3</xdr:col>
      <xdr:colOff>831850</xdr:colOff>
      <xdr:row>19</xdr:row>
      <xdr:rowOff>76200</xdr:rowOff>
    </xdr:to>
    <xdr:sp macro="" textlink="">
      <xdr:nvSpPr>
        <xdr:cNvPr id="471950" name="Line 53">
          <a:extLst>
            <a:ext uri="{FF2B5EF4-FFF2-40B4-BE49-F238E27FC236}">
              <a16:creationId xmlns:a16="http://schemas.microsoft.com/office/drawing/2014/main" id="{DF39252B-83F1-4BDB-B364-BA711B2607EC}"/>
            </a:ext>
          </a:extLst>
        </xdr:cNvPr>
        <xdr:cNvSpPr>
          <a:spLocks noChangeShapeType="1"/>
        </xdr:cNvSpPr>
      </xdr:nvSpPr>
      <xdr:spPr bwMode="auto">
        <a:xfrm>
          <a:off x="3314700" y="3232150"/>
          <a:ext cx="641350" cy="571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16</xdr:row>
      <xdr:rowOff>101600</xdr:rowOff>
    </xdr:from>
    <xdr:to>
      <xdr:col>3</xdr:col>
      <xdr:colOff>876300</xdr:colOff>
      <xdr:row>17</xdr:row>
      <xdr:rowOff>25400</xdr:rowOff>
    </xdr:to>
    <xdr:sp macro="" textlink="">
      <xdr:nvSpPr>
        <xdr:cNvPr id="471951" name="AutoShape 54">
          <a:extLst>
            <a:ext uri="{FF2B5EF4-FFF2-40B4-BE49-F238E27FC236}">
              <a16:creationId xmlns:a16="http://schemas.microsoft.com/office/drawing/2014/main" id="{7D4957E0-D840-4A16-832E-DE15C4AA3CFD}"/>
            </a:ext>
          </a:extLst>
        </xdr:cNvPr>
        <xdr:cNvSpPr>
          <a:spLocks noChangeArrowheads="1"/>
        </xdr:cNvSpPr>
      </xdr:nvSpPr>
      <xdr:spPr bwMode="auto">
        <a:xfrm>
          <a:off x="3911600" y="2819400"/>
          <a:ext cx="8890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15</xdr:row>
      <xdr:rowOff>60325</xdr:rowOff>
    </xdr:from>
    <xdr:to>
      <xdr:col>4</xdr:col>
      <xdr:colOff>139851</xdr:colOff>
      <xdr:row>16</xdr:row>
      <xdr:rowOff>98425</xdr:rowOff>
    </xdr:to>
    <xdr:sp macro="" textlink="">
      <xdr:nvSpPr>
        <xdr:cNvPr id="12343" name="Text Box 55">
          <a:extLst>
            <a:ext uri="{FF2B5EF4-FFF2-40B4-BE49-F238E27FC236}">
              <a16:creationId xmlns:a16="http://schemas.microsoft.com/office/drawing/2014/main" id="{D002003D-B7FB-45C0-B4D2-7081ADC51ACB}"/>
            </a:ext>
          </a:extLst>
        </xdr:cNvPr>
        <xdr:cNvSpPr txBox="1">
          <a:spLocks noChangeArrowheads="1"/>
        </xdr:cNvSpPr>
      </xdr:nvSpPr>
      <xdr:spPr bwMode="auto">
        <a:xfrm>
          <a:off x="3924300"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83,532</a:t>
          </a:r>
        </a:p>
      </xdr:txBody>
    </xdr:sp>
    <xdr:clientData/>
  </xdr:twoCellAnchor>
  <xdr:twoCellAnchor>
    <xdr:from>
      <xdr:col>2</xdr:col>
      <xdr:colOff>584200</xdr:colOff>
      <xdr:row>19</xdr:row>
      <xdr:rowOff>0</xdr:rowOff>
    </xdr:from>
    <xdr:to>
      <xdr:col>3</xdr:col>
      <xdr:colOff>190500</xdr:colOff>
      <xdr:row>19</xdr:row>
      <xdr:rowOff>19050</xdr:rowOff>
    </xdr:to>
    <xdr:sp macro="" textlink="">
      <xdr:nvSpPr>
        <xdr:cNvPr id="471953" name="Line 56">
          <a:extLst>
            <a:ext uri="{FF2B5EF4-FFF2-40B4-BE49-F238E27FC236}">
              <a16:creationId xmlns:a16="http://schemas.microsoft.com/office/drawing/2014/main" id="{311FD00F-2452-4F47-AB9A-0186028629CD}"/>
            </a:ext>
          </a:extLst>
        </xdr:cNvPr>
        <xdr:cNvSpPr>
          <a:spLocks noChangeShapeType="1"/>
        </xdr:cNvSpPr>
      </xdr:nvSpPr>
      <xdr:spPr bwMode="auto">
        <a:xfrm>
          <a:off x="2667000" y="321310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16</xdr:row>
      <xdr:rowOff>127000</xdr:rowOff>
    </xdr:from>
    <xdr:to>
      <xdr:col>3</xdr:col>
      <xdr:colOff>234950</xdr:colOff>
      <xdr:row>17</xdr:row>
      <xdr:rowOff>63500</xdr:rowOff>
    </xdr:to>
    <xdr:sp macro="" textlink="">
      <xdr:nvSpPr>
        <xdr:cNvPr id="471954" name="AutoShape 57">
          <a:extLst>
            <a:ext uri="{FF2B5EF4-FFF2-40B4-BE49-F238E27FC236}">
              <a16:creationId xmlns:a16="http://schemas.microsoft.com/office/drawing/2014/main" id="{C81C951C-3E5A-42FF-99AA-95B03BA4C8A4}"/>
            </a:ext>
          </a:extLst>
        </xdr:cNvPr>
        <xdr:cNvSpPr>
          <a:spLocks noChangeArrowheads="1"/>
        </xdr:cNvSpPr>
      </xdr:nvSpPr>
      <xdr:spPr bwMode="auto">
        <a:xfrm>
          <a:off x="3263900" y="28448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15</xdr:row>
      <xdr:rowOff>98425</xdr:rowOff>
    </xdr:from>
    <xdr:to>
      <xdr:col>3</xdr:col>
      <xdr:colOff>546281</xdr:colOff>
      <xdr:row>16</xdr:row>
      <xdr:rowOff>136525</xdr:rowOff>
    </xdr:to>
    <xdr:sp macro="" textlink="">
      <xdr:nvSpPr>
        <xdr:cNvPr id="12346" name="Text Box 58">
          <a:extLst>
            <a:ext uri="{FF2B5EF4-FFF2-40B4-BE49-F238E27FC236}">
              <a16:creationId xmlns:a16="http://schemas.microsoft.com/office/drawing/2014/main" id="{4778E546-0E10-4B19-B8F7-79DD84D617A0}"/>
            </a:ext>
          </a:extLst>
        </xdr:cNvPr>
        <xdr:cNvSpPr txBox="1">
          <a:spLocks noChangeArrowheads="1"/>
        </xdr:cNvSpPr>
      </xdr:nvSpPr>
      <xdr:spPr bwMode="auto">
        <a:xfrm>
          <a:off x="322897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82,077</a:t>
          </a:r>
        </a:p>
      </xdr:txBody>
    </xdr:sp>
    <xdr:clientData/>
  </xdr:twoCellAnchor>
  <xdr:twoCellAnchor>
    <xdr:from>
      <xdr:col>2</xdr:col>
      <xdr:colOff>546100</xdr:colOff>
      <xdr:row>16</xdr:row>
      <xdr:rowOff>139700</xdr:rowOff>
    </xdr:from>
    <xdr:to>
      <xdr:col>2</xdr:col>
      <xdr:colOff>641350</xdr:colOff>
      <xdr:row>17</xdr:row>
      <xdr:rowOff>63500</xdr:rowOff>
    </xdr:to>
    <xdr:sp macro="" textlink="">
      <xdr:nvSpPr>
        <xdr:cNvPr id="471956" name="AutoShape 59">
          <a:extLst>
            <a:ext uri="{FF2B5EF4-FFF2-40B4-BE49-F238E27FC236}">
              <a16:creationId xmlns:a16="http://schemas.microsoft.com/office/drawing/2014/main" id="{AA93A4B7-F28D-45E5-AA19-402884155241}"/>
            </a:ext>
          </a:extLst>
        </xdr:cNvPr>
        <xdr:cNvSpPr>
          <a:spLocks noChangeArrowheads="1"/>
        </xdr:cNvSpPr>
      </xdr:nvSpPr>
      <xdr:spPr bwMode="auto">
        <a:xfrm>
          <a:off x="2628900" y="2857500"/>
          <a:ext cx="95250" cy="889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15</xdr:row>
      <xdr:rowOff>98425</xdr:rowOff>
    </xdr:from>
    <xdr:to>
      <xdr:col>2</xdr:col>
      <xdr:colOff>936625</xdr:colOff>
      <xdr:row>16</xdr:row>
      <xdr:rowOff>136525</xdr:rowOff>
    </xdr:to>
    <xdr:sp macro="" textlink="">
      <xdr:nvSpPr>
        <xdr:cNvPr id="12348" name="Text Box 60">
          <a:extLst>
            <a:ext uri="{FF2B5EF4-FFF2-40B4-BE49-F238E27FC236}">
              <a16:creationId xmlns:a16="http://schemas.microsoft.com/office/drawing/2014/main" id="{4402A432-3236-433B-AA74-3FC8875B3EF4}"/>
            </a:ext>
          </a:extLst>
        </xdr:cNvPr>
        <xdr:cNvSpPr txBox="1">
          <a:spLocks noChangeArrowheads="1"/>
        </xdr:cNvSpPr>
      </xdr:nvSpPr>
      <xdr:spPr bwMode="auto">
        <a:xfrm>
          <a:off x="252412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81,863</a:t>
          </a:r>
        </a:p>
      </xdr:txBody>
    </xdr:sp>
    <xdr:clientData/>
  </xdr:twoCellAnchor>
  <xdr:twoCellAnchor editAs="oneCell">
    <xdr:from>
      <xdr:col>4</xdr:col>
      <xdr:colOff>917575</xdr:colOff>
      <xdr:row>23</xdr:row>
      <xdr:rowOff>3175</xdr:rowOff>
    </xdr:from>
    <xdr:to>
      <xdr:col>5</xdr:col>
      <xdr:colOff>578001</xdr:colOff>
      <xdr:row>24</xdr:row>
      <xdr:rowOff>41275</xdr:rowOff>
    </xdr:to>
    <xdr:sp macro="" textlink="">
      <xdr:nvSpPr>
        <xdr:cNvPr id="12349" name="Text Box 61">
          <a:extLst>
            <a:ext uri="{FF2B5EF4-FFF2-40B4-BE49-F238E27FC236}">
              <a16:creationId xmlns:a16="http://schemas.microsoft.com/office/drawing/2014/main" id="{6195B437-48E5-4C13-B922-0BDD9A0C1408}"/>
            </a:ext>
          </a:extLst>
        </xdr:cNvPr>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23</xdr:row>
      <xdr:rowOff>3175</xdr:rowOff>
    </xdr:from>
    <xdr:to>
      <xdr:col>4</xdr:col>
      <xdr:colOff>1019175</xdr:colOff>
      <xdr:row>24</xdr:row>
      <xdr:rowOff>41275</xdr:rowOff>
    </xdr:to>
    <xdr:sp macro="" textlink="">
      <xdr:nvSpPr>
        <xdr:cNvPr id="12350" name="Text Box 62">
          <a:extLst>
            <a:ext uri="{FF2B5EF4-FFF2-40B4-BE49-F238E27FC236}">
              <a16:creationId xmlns:a16="http://schemas.microsoft.com/office/drawing/2014/main" id="{29D52076-5F75-456B-B747-72A2D8ABE0F0}"/>
            </a:ext>
          </a:extLst>
        </xdr:cNvPr>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23</xdr:row>
      <xdr:rowOff>3175</xdr:rowOff>
    </xdr:from>
    <xdr:to>
      <xdr:col>4</xdr:col>
      <xdr:colOff>387531</xdr:colOff>
      <xdr:row>24</xdr:row>
      <xdr:rowOff>41275</xdr:rowOff>
    </xdr:to>
    <xdr:sp macro="" textlink="">
      <xdr:nvSpPr>
        <xdr:cNvPr id="12351" name="Text Box 63">
          <a:extLst>
            <a:ext uri="{FF2B5EF4-FFF2-40B4-BE49-F238E27FC236}">
              <a16:creationId xmlns:a16="http://schemas.microsoft.com/office/drawing/2014/main" id="{BF3F8611-E1D5-4CE0-BD59-F9ECF62E4826}"/>
            </a:ext>
          </a:extLst>
        </xdr:cNvPr>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23</xdr:row>
      <xdr:rowOff>3175</xdr:rowOff>
    </xdr:from>
    <xdr:to>
      <xdr:col>3</xdr:col>
      <xdr:colOff>787400</xdr:colOff>
      <xdr:row>24</xdr:row>
      <xdr:rowOff>41275</xdr:rowOff>
    </xdr:to>
    <xdr:sp macro="" textlink="">
      <xdr:nvSpPr>
        <xdr:cNvPr id="12352" name="Text Box 64">
          <a:extLst>
            <a:ext uri="{FF2B5EF4-FFF2-40B4-BE49-F238E27FC236}">
              <a16:creationId xmlns:a16="http://schemas.microsoft.com/office/drawing/2014/main" id="{36D700AF-A68E-4B9F-89B8-AE0D270309A3}"/>
            </a:ext>
          </a:extLst>
        </xdr:cNvPr>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23</xdr:row>
      <xdr:rowOff>3175</xdr:rowOff>
    </xdr:from>
    <xdr:to>
      <xdr:col>3</xdr:col>
      <xdr:colOff>139851</xdr:colOff>
      <xdr:row>24</xdr:row>
      <xdr:rowOff>41275</xdr:rowOff>
    </xdr:to>
    <xdr:sp macro="" textlink="">
      <xdr:nvSpPr>
        <xdr:cNvPr id="12353" name="Text Box 65">
          <a:extLst>
            <a:ext uri="{FF2B5EF4-FFF2-40B4-BE49-F238E27FC236}">
              <a16:creationId xmlns:a16="http://schemas.microsoft.com/office/drawing/2014/main" id="{5697C1FE-0AE2-45C9-B26E-DE28525C026B}"/>
            </a:ext>
          </a:extLst>
        </xdr:cNvPr>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19</xdr:row>
      <xdr:rowOff>25400</xdr:rowOff>
    </xdr:from>
    <xdr:to>
      <xdr:col>5</xdr:col>
      <xdr:colOff>31750</xdr:colOff>
      <xdr:row>19</xdr:row>
      <xdr:rowOff>127000</xdr:rowOff>
    </xdr:to>
    <xdr:sp macro="" textlink="">
      <xdr:nvSpPr>
        <xdr:cNvPr id="471963" name="Oval 66">
          <a:extLst>
            <a:ext uri="{FF2B5EF4-FFF2-40B4-BE49-F238E27FC236}">
              <a16:creationId xmlns:a16="http://schemas.microsoft.com/office/drawing/2014/main" id="{63F8FE4A-832A-4DD3-9A90-905A19BA9ECC}"/>
            </a:ext>
          </a:extLst>
        </xdr:cNvPr>
        <xdr:cNvSpPr>
          <a:spLocks noChangeArrowheads="1"/>
        </xdr:cNvSpPr>
      </xdr:nvSpPr>
      <xdr:spPr bwMode="auto">
        <a:xfrm>
          <a:off x="5143500" y="32385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18</xdr:row>
      <xdr:rowOff>136525</xdr:rowOff>
    </xdr:from>
    <xdr:to>
      <xdr:col>5</xdr:col>
      <xdr:colOff>768350</xdr:colOff>
      <xdr:row>20</xdr:row>
      <xdr:rowOff>3175</xdr:rowOff>
    </xdr:to>
    <xdr:sp macro="" textlink="">
      <xdr:nvSpPr>
        <xdr:cNvPr id="12355" name="人口1人当たり決算額の推移該当値テキスト130">
          <a:extLst>
            <a:ext uri="{FF2B5EF4-FFF2-40B4-BE49-F238E27FC236}">
              <a16:creationId xmlns:a16="http://schemas.microsoft.com/office/drawing/2014/main" id="{A7BE98BE-6768-49F0-9DBD-90F8C29FD5EB}"/>
            </a:ext>
          </a:extLst>
        </xdr:cNvPr>
        <xdr:cNvSpPr txBox="1">
          <a:spLocks noChangeArrowheads="1"/>
        </xdr:cNvSpPr>
      </xdr:nvSpPr>
      <xdr:spPr bwMode="auto">
        <a:xfrm>
          <a:off x="5743575" y="3276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63,988</a:t>
          </a:r>
        </a:p>
      </xdr:txBody>
    </xdr:sp>
    <xdr:clientData/>
  </xdr:twoCellAnchor>
  <xdr:twoCellAnchor>
    <xdr:from>
      <xdr:col>4</xdr:col>
      <xdr:colOff>387350</xdr:colOff>
      <xdr:row>18</xdr:row>
      <xdr:rowOff>158750</xdr:rowOff>
    </xdr:from>
    <xdr:to>
      <xdr:col>4</xdr:col>
      <xdr:colOff>482600</xdr:colOff>
      <xdr:row>19</xdr:row>
      <xdr:rowOff>88900</xdr:rowOff>
    </xdr:to>
    <xdr:sp macro="" textlink="">
      <xdr:nvSpPr>
        <xdr:cNvPr id="471965" name="Oval 68">
          <a:extLst>
            <a:ext uri="{FF2B5EF4-FFF2-40B4-BE49-F238E27FC236}">
              <a16:creationId xmlns:a16="http://schemas.microsoft.com/office/drawing/2014/main" id="{72526EA4-4BBC-4D97-98C4-E8077492767E}"/>
            </a:ext>
          </a:extLst>
        </xdr:cNvPr>
        <xdr:cNvSpPr>
          <a:spLocks noChangeArrowheads="1"/>
        </xdr:cNvSpPr>
      </xdr:nvSpPr>
      <xdr:spPr bwMode="auto">
        <a:xfrm>
          <a:off x="4552950" y="32067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19</xdr:row>
      <xdr:rowOff>98425</xdr:rowOff>
    </xdr:from>
    <xdr:to>
      <xdr:col>4</xdr:col>
      <xdr:colOff>755429</xdr:colOff>
      <xdr:row>20</xdr:row>
      <xdr:rowOff>136525</xdr:rowOff>
    </xdr:to>
    <xdr:sp macro="" textlink="">
      <xdr:nvSpPr>
        <xdr:cNvPr id="12357" name="Text Box 69">
          <a:extLst>
            <a:ext uri="{FF2B5EF4-FFF2-40B4-BE49-F238E27FC236}">
              <a16:creationId xmlns:a16="http://schemas.microsoft.com/office/drawing/2014/main" id="{2B8DBDDC-F43B-40EB-A90B-DFC1EF56D45C}"/>
            </a:ext>
          </a:extLst>
        </xdr:cNvPr>
        <xdr:cNvSpPr txBox="1">
          <a:spLocks noChangeArrowheads="1"/>
        </xdr:cNvSpPr>
      </xdr:nvSpPr>
      <xdr:spPr bwMode="auto">
        <a:xfrm>
          <a:off x="4619625" y="3409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65,700</a:t>
          </a:r>
        </a:p>
      </xdr:txBody>
    </xdr:sp>
    <xdr:clientData/>
  </xdr:twoCellAnchor>
  <xdr:twoCellAnchor>
    <xdr:from>
      <xdr:col>3</xdr:col>
      <xdr:colOff>787400</xdr:colOff>
      <xdr:row>19</xdr:row>
      <xdr:rowOff>25400</xdr:rowOff>
    </xdr:from>
    <xdr:to>
      <xdr:col>3</xdr:col>
      <xdr:colOff>876300</xdr:colOff>
      <xdr:row>19</xdr:row>
      <xdr:rowOff>127000</xdr:rowOff>
    </xdr:to>
    <xdr:sp macro="" textlink="">
      <xdr:nvSpPr>
        <xdr:cNvPr id="471967" name="Oval 70">
          <a:extLst>
            <a:ext uri="{FF2B5EF4-FFF2-40B4-BE49-F238E27FC236}">
              <a16:creationId xmlns:a16="http://schemas.microsoft.com/office/drawing/2014/main" id="{5720B327-4444-461C-B899-63EDC19607D3}"/>
            </a:ext>
          </a:extLst>
        </xdr:cNvPr>
        <xdr:cNvSpPr>
          <a:spLocks noChangeArrowheads="1"/>
        </xdr:cNvSpPr>
      </xdr:nvSpPr>
      <xdr:spPr bwMode="auto">
        <a:xfrm>
          <a:off x="3911600" y="3238500"/>
          <a:ext cx="8890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19</xdr:row>
      <xdr:rowOff>136525</xdr:rowOff>
    </xdr:from>
    <xdr:to>
      <xdr:col>4</xdr:col>
      <xdr:colOff>139851</xdr:colOff>
      <xdr:row>21</xdr:row>
      <xdr:rowOff>3175</xdr:rowOff>
    </xdr:to>
    <xdr:sp macro="" textlink="">
      <xdr:nvSpPr>
        <xdr:cNvPr id="12359" name="Text Box 71">
          <a:extLst>
            <a:ext uri="{FF2B5EF4-FFF2-40B4-BE49-F238E27FC236}">
              <a16:creationId xmlns:a16="http://schemas.microsoft.com/office/drawing/2014/main" id="{C8EA6BE2-E7E3-4889-8BC3-9756BB50F54D}"/>
            </a:ext>
          </a:extLst>
        </xdr:cNvPr>
        <xdr:cNvSpPr txBox="1">
          <a:spLocks noChangeArrowheads="1"/>
        </xdr:cNvSpPr>
      </xdr:nvSpPr>
      <xdr:spPr bwMode="auto">
        <a:xfrm>
          <a:off x="3924300" y="3448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64,112</a:t>
          </a:r>
        </a:p>
      </xdr:txBody>
    </xdr:sp>
    <xdr:clientData/>
  </xdr:twoCellAnchor>
  <xdr:twoCellAnchor>
    <xdr:from>
      <xdr:col>3</xdr:col>
      <xdr:colOff>139700</xdr:colOff>
      <xdr:row>18</xdr:row>
      <xdr:rowOff>139700</xdr:rowOff>
    </xdr:from>
    <xdr:to>
      <xdr:col>3</xdr:col>
      <xdr:colOff>234950</xdr:colOff>
      <xdr:row>19</xdr:row>
      <xdr:rowOff>76200</xdr:rowOff>
    </xdr:to>
    <xdr:sp macro="" textlink="">
      <xdr:nvSpPr>
        <xdr:cNvPr id="471969" name="Oval 72">
          <a:extLst>
            <a:ext uri="{FF2B5EF4-FFF2-40B4-BE49-F238E27FC236}">
              <a16:creationId xmlns:a16="http://schemas.microsoft.com/office/drawing/2014/main" id="{8D24F88D-17D3-4CB4-8B33-22113070DCBA}"/>
            </a:ext>
          </a:extLst>
        </xdr:cNvPr>
        <xdr:cNvSpPr>
          <a:spLocks noChangeArrowheads="1"/>
        </xdr:cNvSpPr>
      </xdr:nvSpPr>
      <xdr:spPr bwMode="auto">
        <a:xfrm>
          <a:off x="3263900" y="31877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19</xdr:row>
      <xdr:rowOff>79375</xdr:rowOff>
    </xdr:from>
    <xdr:to>
      <xdr:col>3</xdr:col>
      <xdr:colOff>546281</xdr:colOff>
      <xdr:row>20</xdr:row>
      <xdr:rowOff>117475</xdr:rowOff>
    </xdr:to>
    <xdr:sp macro="" textlink="">
      <xdr:nvSpPr>
        <xdr:cNvPr id="12361" name="Text Box 73">
          <a:extLst>
            <a:ext uri="{FF2B5EF4-FFF2-40B4-BE49-F238E27FC236}">
              <a16:creationId xmlns:a16="http://schemas.microsoft.com/office/drawing/2014/main" id="{9430852B-5586-4568-B48A-E5E5A4FC11DB}"/>
            </a:ext>
          </a:extLst>
        </xdr:cNvPr>
        <xdr:cNvSpPr txBox="1">
          <a:spLocks noChangeArrowheads="1"/>
        </xdr:cNvSpPr>
      </xdr:nvSpPr>
      <xdr:spPr bwMode="auto">
        <a:xfrm>
          <a:off x="3228975" y="3390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66,717</a:t>
          </a:r>
        </a:p>
      </xdr:txBody>
    </xdr:sp>
    <xdr:clientData/>
  </xdr:twoCellAnchor>
  <xdr:twoCellAnchor>
    <xdr:from>
      <xdr:col>2</xdr:col>
      <xdr:colOff>546100</xdr:colOff>
      <xdr:row>18</xdr:row>
      <xdr:rowOff>120650</xdr:rowOff>
    </xdr:from>
    <xdr:to>
      <xdr:col>2</xdr:col>
      <xdr:colOff>641350</xdr:colOff>
      <xdr:row>19</xdr:row>
      <xdr:rowOff>44450</xdr:rowOff>
    </xdr:to>
    <xdr:sp macro="" textlink="">
      <xdr:nvSpPr>
        <xdr:cNvPr id="471971" name="Oval 74">
          <a:extLst>
            <a:ext uri="{FF2B5EF4-FFF2-40B4-BE49-F238E27FC236}">
              <a16:creationId xmlns:a16="http://schemas.microsoft.com/office/drawing/2014/main" id="{A9719B29-0FD2-4D8A-9A8C-01942F04ACFE}"/>
            </a:ext>
          </a:extLst>
        </xdr:cNvPr>
        <xdr:cNvSpPr>
          <a:spLocks noChangeArrowheads="1"/>
        </xdr:cNvSpPr>
      </xdr:nvSpPr>
      <xdr:spPr bwMode="auto">
        <a:xfrm>
          <a:off x="2628900" y="316865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19</xdr:row>
      <xdr:rowOff>60325</xdr:rowOff>
    </xdr:from>
    <xdr:to>
      <xdr:col>2</xdr:col>
      <xdr:colOff>936625</xdr:colOff>
      <xdr:row>20</xdr:row>
      <xdr:rowOff>98425</xdr:rowOff>
    </xdr:to>
    <xdr:sp macro="" textlink="">
      <xdr:nvSpPr>
        <xdr:cNvPr id="12363" name="Text Box 75">
          <a:extLst>
            <a:ext uri="{FF2B5EF4-FFF2-40B4-BE49-F238E27FC236}">
              <a16:creationId xmlns:a16="http://schemas.microsoft.com/office/drawing/2014/main" id="{A578B9CD-8419-4DBB-8C6A-B703314184E4}"/>
            </a:ext>
          </a:extLst>
        </xdr:cNvPr>
        <xdr:cNvSpPr txBox="1">
          <a:spLocks noChangeArrowheads="1"/>
        </xdr:cNvSpPr>
      </xdr:nvSpPr>
      <xdr:spPr bwMode="auto">
        <a:xfrm>
          <a:off x="2524125" y="3371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67,694</a:t>
          </a:r>
        </a:p>
      </xdr:txBody>
    </xdr:sp>
    <xdr:clientData/>
  </xdr:twoCellAnchor>
  <xdr:twoCellAnchor>
    <xdr:from>
      <xdr:col>1</xdr:col>
      <xdr:colOff>946150</xdr:colOff>
      <xdr:row>29</xdr:row>
      <xdr:rowOff>3175</xdr:rowOff>
    </xdr:from>
    <xdr:to>
      <xdr:col>5</xdr:col>
      <xdr:colOff>669909</xdr:colOff>
      <xdr:row>30</xdr:row>
      <xdr:rowOff>88900</xdr:rowOff>
    </xdr:to>
    <xdr:sp macro="" textlink="">
      <xdr:nvSpPr>
        <xdr:cNvPr id="12364" name="Rectangle 76">
          <a:extLst>
            <a:ext uri="{FF2B5EF4-FFF2-40B4-BE49-F238E27FC236}">
              <a16:creationId xmlns:a16="http://schemas.microsoft.com/office/drawing/2014/main" id="{FF90C8BA-E8AD-4B6D-940F-554E3B240FF2}"/>
            </a:ext>
          </a:extLst>
        </xdr:cNvPr>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xdr:txBody>
    </xdr:sp>
    <xdr:clientData/>
  </xdr:twoCellAnchor>
  <xdr:twoCellAnchor>
    <xdr:from>
      <xdr:col>0</xdr:col>
      <xdr:colOff>177800</xdr:colOff>
      <xdr:row>29</xdr:row>
      <xdr:rowOff>6350</xdr:rowOff>
    </xdr:from>
    <xdr:to>
      <xdr:col>1</xdr:col>
      <xdr:colOff>361950</xdr:colOff>
      <xdr:row>33</xdr:row>
      <xdr:rowOff>292100</xdr:rowOff>
    </xdr:to>
    <xdr:sp macro="" textlink="">
      <xdr:nvSpPr>
        <xdr:cNvPr id="471974" name="AutoShape 77">
          <a:extLst>
            <a:ext uri="{FF2B5EF4-FFF2-40B4-BE49-F238E27FC236}">
              <a16:creationId xmlns:a16="http://schemas.microsoft.com/office/drawing/2014/main" id="{1A47C44C-DA2E-4A7B-9D1B-EEF879A3747B}"/>
            </a:ext>
          </a:extLst>
        </xdr:cNvPr>
        <xdr:cNvSpPr>
          <a:spLocks noChangeArrowheads="1"/>
        </xdr:cNvSpPr>
      </xdr:nvSpPr>
      <xdr:spPr bwMode="auto">
        <a:xfrm>
          <a:off x="177800" y="4914900"/>
          <a:ext cx="1225550" cy="11303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479425</xdr:colOff>
      <xdr:row>29</xdr:row>
      <xdr:rowOff>98425</xdr:rowOff>
    </xdr:from>
    <xdr:to>
      <xdr:col>1</xdr:col>
      <xdr:colOff>600075</xdr:colOff>
      <xdr:row>31</xdr:row>
      <xdr:rowOff>3175</xdr:rowOff>
    </xdr:to>
    <xdr:sp macro="" textlink="">
      <xdr:nvSpPr>
        <xdr:cNvPr id="12366" name="Rectangle 78">
          <a:extLst>
            <a:ext uri="{FF2B5EF4-FFF2-40B4-BE49-F238E27FC236}">
              <a16:creationId xmlns:a16="http://schemas.microsoft.com/office/drawing/2014/main" id="{84960964-0E6D-44CB-BF79-B7FBFC3B405C}"/>
            </a:ext>
          </a:extLst>
        </xdr:cNvPr>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479425</xdr:colOff>
      <xdr:row>31</xdr:row>
      <xdr:rowOff>22225</xdr:rowOff>
    </xdr:from>
    <xdr:to>
      <xdr:col>1</xdr:col>
      <xdr:colOff>600075</xdr:colOff>
      <xdr:row>31</xdr:row>
      <xdr:rowOff>269875</xdr:rowOff>
    </xdr:to>
    <xdr:sp macro="" textlink="">
      <xdr:nvSpPr>
        <xdr:cNvPr id="12367" name="Rectangle 79">
          <a:extLst>
            <a:ext uri="{FF2B5EF4-FFF2-40B4-BE49-F238E27FC236}">
              <a16:creationId xmlns:a16="http://schemas.microsoft.com/office/drawing/2014/main" id="{5A87E33A-F434-4782-AA68-2DB39E6AEED1}"/>
            </a:ext>
          </a:extLst>
        </xdr:cNvPr>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p>
      </xdr:txBody>
    </xdr:sp>
    <xdr:clientData/>
  </xdr:twoCellAnchor>
  <xdr:twoCellAnchor>
    <xdr:from>
      <xdr:col>0</xdr:col>
      <xdr:colOff>479425</xdr:colOff>
      <xdr:row>32</xdr:row>
      <xdr:rowOff>3175</xdr:rowOff>
    </xdr:from>
    <xdr:to>
      <xdr:col>1</xdr:col>
      <xdr:colOff>600075</xdr:colOff>
      <xdr:row>34</xdr:row>
      <xdr:rowOff>133382</xdr:rowOff>
    </xdr:to>
    <xdr:sp macro="" textlink="">
      <xdr:nvSpPr>
        <xdr:cNvPr id="12368" name="Rectangle 80">
          <a:extLst>
            <a:ext uri="{FF2B5EF4-FFF2-40B4-BE49-F238E27FC236}">
              <a16:creationId xmlns:a16="http://schemas.microsoft.com/office/drawing/2014/main" id="{76970AD0-2EFE-4C96-B986-2914E4CB587F}"/>
            </a:ext>
          </a:extLst>
        </xdr:cNvPr>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7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234950</xdr:colOff>
      <xdr:row>30</xdr:row>
      <xdr:rowOff>19050</xdr:rowOff>
    </xdr:from>
    <xdr:to>
      <xdr:col>0</xdr:col>
      <xdr:colOff>393700</xdr:colOff>
      <xdr:row>30</xdr:row>
      <xdr:rowOff>19050</xdr:rowOff>
    </xdr:to>
    <xdr:sp macro="" textlink="">
      <xdr:nvSpPr>
        <xdr:cNvPr id="471978" name="Line 81">
          <a:extLst>
            <a:ext uri="{FF2B5EF4-FFF2-40B4-BE49-F238E27FC236}">
              <a16:creationId xmlns:a16="http://schemas.microsoft.com/office/drawing/2014/main" id="{4F4CCD59-5B3A-40B2-8495-F3CF99FD1D2B}"/>
            </a:ext>
          </a:extLst>
        </xdr:cNvPr>
        <xdr:cNvSpPr>
          <a:spLocks noChangeShapeType="1"/>
        </xdr:cNvSpPr>
      </xdr:nvSpPr>
      <xdr:spPr bwMode="auto">
        <a:xfrm flipH="1">
          <a:off x="234950" y="5092700"/>
          <a:ext cx="1587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31</xdr:row>
      <xdr:rowOff>304800</xdr:rowOff>
    </xdr:from>
    <xdr:to>
      <xdr:col>0</xdr:col>
      <xdr:colOff>317500</xdr:colOff>
      <xdr:row>32</xdr:row>
      <xdr:rowOff>101600</xdr:rowOff>
    </xdr:to>
    <xdr:sp macro="" textlink="">
      <xdr:nvSpPr>
        <xdr:cNvPr id="471979" name="Line 82">
          <a:extLst>
            <a:ext uri="{FF2B5EF4-FFF2-40B4-BE49-F238E27FC236}">
              <a16:creationId xmlns:a16="http://schemas.microsoft.com/office/drawing/2014/main" id="{ED9779A0-255E-4EA9-9040-D5B38DA2023D}"/>
            </a:ext>
          </a:extLst>
        </xdr:cNvPr>
        <xdr:cNvSpPr>
          <a:spLocks noChangeShapeType="1"/>
        </xdr:cNvSpPr>
      </xdr:nvSpPr>
      <xdr:spPr bwMode="auto">
        <a:xfrm>
          <a:off x="317500" y="5543550"/>
          <a:ext cx="0" cy="1397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31</xdr:row>
      <xdr:rowOff>304800</xdr:rowOff>
    </xdr:from>
    <xdr:to>
      <xdr:col>0</xdr:col>
      <xdr:colOff>393700</xdr:colOff>
      <xdr:row>31</xdr:row>
      <xdr:rowOff>304800</xdr:rowOff>
    </xdr:to>
    <xdr:sp macro="" textlink="">
      <xdr:nvSpPr>
        <xdr:cNvPr id="471980" name="Line 83">
          <a:extLst>
            <a:ext uri="{FF2B5EF4-FFF2-40B4-BE49-F238E27FC236}">
              <a16:creationId xmlns:a16="http://schemas.microsoft.com/office/drawing/2014/main" id="{F117029C-4734-48CD-A1E7-4C3A003A14EA}"/>
            </a:ext>
          </a:extLst>
        </xdr:cNvPr>
        <xdr:cNvSpPr>
          <a:spLocks noChangeShapeType="1"/>
        </xdr:cNvSpPr>
      </xdr:nvSpPr>
      <xdr:spPr bwMode="auto">
        <a:xfrm flipH="1">
          <a:off x="234950" y="5543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317500</xdr:colOff>
      <xdr:row>33</xdr:row>
      <xdr:rowOff>25400</xdr:rowOff>
    </xdr:from>
    <xdr:to>
      <xdr:col>0</xdr:col>
      <xdr:colOff>317500</xdr:colOff>
      <xdr:row>33</xdr:row>
      <xdr:rowOff>171450</xdr:rowOff>
    </xdr:to>
    <xdr:sp macro="" textlink="">
      <xdr:nvSpPr>
        <xdr:cNvPr id="471981" name="Line 84">
          <a:extLst>
            <a:ext uri="{FF2B5EF4-FFF2-40B4-BE49-F238E27FC236}">
              <a16:creationId xmlns:a16="http://schemas.microsoft.com/office/drawing/2014/main" id="{BE215300-FE29-4B8E-B4B0-D201A59D1320}"/>
            </a:ext>
          </a:extLst>
        </xdr:cNvPr>
        <xdr:cNvSpPr>
          <a:spLocks noChangeShapeType="1"/>
        </xdr:cNvSpPr>
      </xdr:nvSpPr>
      <xdr:spPr bwMode="auto">
        <a:xfrm flipV="1">
          <a:off x="317500" y="5778500"/>
          <a:ext cx="0" cy="1460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234950</xdr:colOff>
      <xdr:row>33</xdr:row>
      <xdr:rowOff>171450</xdr:rowOff>
    </xdr:from>
    <xdr:to>
      <xdr:col>0</xdr:col>
      <xdr:colOff>393700</xdr:colOff>
      <xdr:row>33</xdr:row>
      <xdr:rowOff>171450</xdr:rowOff>
    </xdr:to>
    <xdr:sp macro="" textlink="">
      <xdr:nvSpPr>
        <xdr:cNvPr id="471982" name="Line 85">
          <a:extLst>
            <a:ext uri="{FF2B5EF4-FFF2-40B4-BE49-F238E27FC236}">
              <a16:creationId xmlns:a16="http://schemas.microsoft.com/office/drawing/2014/main" id="{DC1E0074-301C-4088-A614-C9B0AA1225B0}"/>
            </a:ext>
          </a:extLst>
        </xdr:cNvPr>
        <xdr:cNvSpPr>
          <a:spLocks noChangeShapeType="1"/>
        </xdr:cNvSpPr>
      </xdr:nvSpPr>
      <xdr:spPr bwMode="auto">
        <a:xfrm flipH="1">
          <a:off x="234950" y="5924550"/>
          <a:ext cx="1587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29</xdr:row>
      <xdr:rowOff>139700</xdr:rowOff>
    </xdr:from>
    <xdr:to>
      <xdr:col>0</xdr:col>
      <xdr:colOff>368300</xdr:colOff>
      <xdr:row>30</xdr:row>
      <xdr:rowOff>63500</xdr:rowOff>
    </xdr:to>
    <xdr:sp macro="" textlink="">
      <xdr:nvSpPr>
        <xdr:cNvPr id="471983" name="Oval 86">
          <a:extLst>
            <a:ext uri="{FF2B5EF4-FFF2-40B4-BE49-F238E27FC236}">
              <a16:creationId xmlns:a16="http://schemas.microsoft.com/office/drawing/2014/main" id="{A75F0307-F916-4776-827F-F1EDED5818DE}"/>
            </a:ext>
          </a:extLst>
        </xdr:cNvPr>
        <xdr:cNvSpPr>
          <a:spLocks noChangeArrowheads="1"/>
        </xdr:cNvSpPr>
      </xdr:nvSpPr>
      <xdr:spPr bwMode="auto">
        <a:xfrm>
          <a:off x="273050" y="5048250"/>
          <a:ext cx="95250" cy="889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273050</xdr:colOff>
      <xdr:row>31</xdr:row>
      <xdr:rowOff>69850</xdr:rowOff>
    </xdr:from>
    <xdr:to>
      <xdr:col>0</xdr:col>
      <xdr:colOff>368300</xdr:colOff>
      <xdr:row>31</xdr:row>
      <xdr:rowOff>165100</xdr:rowOff>
    </xdr:to>
    <xdr:sp macro="" textlink="">
      <xdr:nvSpPr>
        <xdr:cNvPr id="471984" name="AutoShape 87">
          <a:extLst>
            <a:ext uri="{FF2B5EF4-FFF2-40B4-BE49-F238E27FC236}">
              <a16:creationId xmlns:a16="http://schemas.microsoft.com/office/drawing/2014/main" id="{CBD1CF87-323D-42BD-93B5-3972DBE73534}"/>
            </a:ext>
          </a:extLst>
        </xdr:cNvPr>
        <xdr:cNvSpPr>
          <a:spLocks noChangeArrowheads="1"/>
        </xdr:cNvSpPr>
      </xdr:nvSpPr>
      <xdr:spPr bwMode="auto">
        <a:xfrm>
          <a:off x="273050" y="53086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471985" name="Rectangle 88">
          <a:extLst>
            <a:ext uri="{FF2B5EF4-FFF2-40B4-BE49-F238E27FC236}">
              <a16:creationId xmlns:a16="http://schemas.microsoft.com/office/drawing/2014/main" id="{04CEEDE8-3D8E-40B1-8609-F2135937379F}"/>
            </a:ext>
          </a:extLst>
        </xdr:cNvPr>
        <xdr:cNvSpPr>
          <a:spLocks noChangeArrowheads="1"/>
        </xdr:cNvSpPr>
      </xdr:nvSpPr>
      <xdr:spPr bwMode="auto">
        <a:xfrm>
          <a:off x="1987550" y="5480050"/>
          <a:ext cx="3892550" cy="22733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596900</xdr:colOff>
      <xdr:row>30</xdr:row>
      <xdr:rowOff>57150</xdr:rowOff>
    </xdr:from>
    <xdr:ext cx="245452" cy="201850"/>
    <xdr:sp macro="" textlink="">
      <xdr:nvSpPr>
        <xdr:cNvPr id="12377" name="Text Box 89">
          <a:extLst>
            <a:ext uri="{FF2B5EF4-FFF2-40B4-BE49-F238E27FC236}">
              <a16:creationId xmlns:a16="http://schemas.microsoft.com/office/drawing/2014/main" id="{12DF4E1C-81FD-4501-A4EC-F00B34E48817}"/>
            </a:ext>
          </a:extLst>
        </xdr:cNvPr>
        <xdr:cNvSpPr txBox="1">
          <a:spLocks noChangeArrowheads="1"/>
        </xdr:cNvSpPr>
      </xdr:nvSpPr>
      <xdr:spPr bwMode="auto">
        <a:xfrm>
          <a:off x="1638300" y="51308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円</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xdr:col>
      <xdr:colOff>946150</xdr:colOff>
      <xdr:row>39</xdr:row>
      <xdr:rowOff>292100</xdr:rowOff>
    </xdr:from>
    <xdr:to>
      <xdr:col>5</xdr:col>
      <xdr:colOff>673100</xdr:colOff>
      <xdr:row>39</xdr:row>
      <xdr:rowOff>292100</xdr:rowOff>
    </xdr:to>
    <xdr:sp macro="" textlink="">
      <xdr:nvSpPr>
        <xdr:cNvPr id="471987" name="Line 90">
          <a:extLst>
            <a:ext uri="{FF2B5EF4-FFF2-40B4-BE49-F238E27FC236}">
              <a16:creationId xmlns:a16="http://schemas.microsoft.com/office/drawing/2014/main" id="{3311EB2B-4506-4BA4-8537-10A92EDF8448}"/>
            </a:ext>
          </a:extLst>
        </xdr:cNvPr>
        <xdr:cNvSpPr>
          <a:spLocks noChangeShapeType="1"/>
        </xdr:cNvSpPr>
      </xdr:nvSpPr>
      <xdr:spPr bwMode="auto">
        <a:xfrm>
          <a:off x="1987550" y="77533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946150</xdr:colOff>
      <xdr:row>38</xdr:row>
      <xdr:rowOff>82550</xdr:rowOff>
    </xdr:from>
    <xdr:to>
      <xdr:col>5</xdr:col>
      <xdr:colOff>673100</xdr:colOff>
      <xdr:row>38</xdr:row>
      <xdr:rowOff>82550</xdr:rowOff>
    </xdr:to>
    <xdr:sp macro="" textlink="">
      <xdr:nvSpPr>
        <xdr:cNvPr id="471988" name="Line 91">
          <a:extLst>
            <a:ext uri="{FF2B5EF4-FFF2-40B4-BE49-F238E27FC236}">
              <a16:creationId xmlns:a16="http://schemas.microsoft.com/office/drawing/2014/main" id="{6CAB6B7B-CFC5-4EE1-BCB3-EE6B0FD57C29}"/>
            </a:ext>
          </a:extLst>
        </xdr:cNvPr>
        <xdr:cNvSpPr>
          <a:spLocks noChangeShapeType="1"/>
        </xdr:cNvSpPr>
      </xdr:nvSpPr>
      <xdr:spPr bwMode="auto">
        <a:xfrm>
          <a:off x="1987550" y="7378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37</xdr:row>
      <xdr:rowOff>314325</xdr:rowOff>
    </xdr:from>
    <xdr:to>
      <xdr:col>1</xdr:col>
      <xdr:colOff>946150</xdr:colOff>
      <xdr:row>39</xdr:row>
      <xdr:rowOff>3175</xdr:rowOff>
    </xdr:to>
    <xdr:sp macro="" textlink="">
      <xdr:nvSpPr>
        <xdr:cNvPr id="12380" name="Text Box 92">
          <a:extLst>
            <a:ext uri="{FF2B5EF4-FFF2-40B4-BE49-F238E27FC236}">
              <a16:creationId xmlns:a16="http://schemas.microsoft.com/office/drawing/2014/main" id="{1A4C1F58-322F-4151-AF28-13302A04899F}"/>
            </a:ext>
          </a:extLst>
        </xdr:cNvPr>
        <xdr:cNvSpPr txBox="1">
          <a:spLocks noChangeArrowheads="1"/>
        </xdr:cNvSpPr>
      </xdr:nvSpPr>
      <xdr:spPr bwMode="auto">
        <a:xfrm>
          <a:off x="1400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0</a:t>
          </a:r>
        </a:p>
      </xdr:txBody>
    </xdr:sp>
    <xdr:clientData/>
  </xdr:twoCellAnchor>
  <xdr:twoCellAnchor>
    <xdr:from>
      <xdr:col>1</xdr:col>
      <xdr:colOff>946150</xdr:colOff>
      <xdr:row>37</xdr:row>
      <xdr:rowOff>50800</xdr:rowOff>
    </xdr:from>
    <xdr:to>
      <xdr:col>5</xdr:col>
      <xdr:colOff>673100</xdr:colOff>
      <xdr:row>37</xdr:row>
      <xdr:rowOff>50800</xdr:rowOff>
    </xdr:to>
    <xdr:sp macro="" textlink="">
      <xdr:nvSpPr>
        <xdr:cNvPr id="471990" name="Line 93">
          <a:extLst>
            <a:ext uri="{FF2B5EF4-FFF2-40B4-BE49-F238E27FC236}">
              <a16:creationId xmlns:a16="http://schemas.microsoft.com/office/drawing/2014/main" id="{5AC5F608-C0FD-437C-A36F-F9E4D779BB41}"/>
            </a:ext>
          </a:extLst>
        </xdr:cNvPr>
        <xdr:cNvSpPr>
          <a:spLocks noChangeShapeType="1"/>
        </xdr:cNvSpPr>
      </xdr:nvSpPr>
      <xdr:spPr bwMode="auto">
        <a:xfrm>
          <a:off x="1987550" y="7004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36</xdr:row>
      <xdr:rowOff>98425</xdr:rowOff>
    </xdr:from>
    <xdr:to>
      <xdr:col>1</xdr:col>
      <xdr:colOff>946150</xdr:colOff>
      <xdr:row>37</xdr:row>
      <xdr:rowOff>142875</xdr:rowOff>
    </xdr:to>
    <xdr:sp macro="" textlink="">
      <xdr:nvSpPr>
        <xdr:cNvPr id="12382" name="Text Box 94">
          <a:extLst>
            <a:ext uri="{FF2B5EF4-FFF2-40B4-BE49-F238E27FC236}">
              <a16:creationId xmlns:a16="http://schemas.microsoft.com/office/drawing/2014/main" id="{4C768597-F4BE-4BAF-AA44-3EAB5F94C31A}"/>
            </a:ext>
          </a:extLst>
        </xdr:cNvPr>
        <xdr:cNvSpPr txBox="1">
          <a:spLocks noChangeArrowheads="1"/>
        </xdr:cNvSpPr>
      </xdr:nvSpPr>
      <xdr:spPr bwMode="auto">
        <a:xfrm>
          <a:off x="1400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10,000</a:t>
          </a:r>
        </a:p>
      </xdr:txBody>
    </xdr:sp>
    <xdr:clientData/>
  </xdr:twoCellAnchor>
  <xdr:twoCellAnchor>
    <xdr:from>
      <xdr:col>1</xdr:col>
      <xdr:colOff>946150</xdr:colOff>
      <xdr:row>35</xdr:row>
      <xdr:rowOff>177800</xdr:rowOff>
    </xdr:from>
    <xdr:to>
      <xdr:col>5</xdr:col>
      <xdr:colOff>673100</xdr:colOff>
      <xdr:row>35</xdr:row>
      <xdr:rowOff>177800</xdr:rowOff>
    </xdr:to>
    <xdr:sp macro="" textlink="">
      <xdr:nvSpPr>
        <xdr:cNvPr id="471992" name="Line 95">
          <a:extLst>
            <a:ext uri="{FF2B5EF4-FFF2-40B4-BE49-F238E27FC236}">
              <a16:creationId xmlns:a16="http://schemas.microsoft.com/office/drawing/2014/main" id="{DE4BD48A-A71C-4948-8AD9-D649F7E6E1D4}"/>
            </a:ext>
          </a:extLst>
        </xdr:cNvPr>
        <xdr:cNvSpPr>
          <a:spLocks noChangeShapeType="1"/>
        </xdr:cNvSpPr>
      </xdr:nvSpPr>
      <xdr:spPr bwMode="auto">
        <a:xfrm>
          <a:off x="1987550" y="6616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35</xdr:row>
      <xdr:rowOff>66675</xdr:rowOff>
    </xdr:from>
    <xdr:to>
      <xdr:col>1</xdr:col>
      <xdr:colOff>946150</xdr:colOff>
      <xdr:row>35</xdr:row>
      <xdr:rowOff>276225</xdr:rowOff>
    </xdr:to>
    <xdr:sp macro="" textlink="">
      <xdr:nvSpPr>
        <xdr:cNvPr id="12384" name="Text Box 96">
          <a:extLst>
            <a:ext uri="{FF2B5EF4-FFF2-40B4-BE49-F238E27FC236}">
              <a16:creationId xmlns:a16="http://schemas.microsoft.com/office/drawing/2014/main" id="{4CEDCFC3-B7FD-4BA2-82F2-1D844E0FEE7E}"/>
            </a:ext>
          </a:extLst>
        </xdr:cNvPr>
        <xdr:cNvSpPr txBox="1">
          <a:spLocks noChangeArrowheads="1"/>
        </xdr:cNvSpPr>
      </xdr:nvSpPr>
      <xdr:spPr bwMode="auto">
        <a:xfrm>
          <a:off x="1400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20,000</a:t>
          </a:r>
        </a:p>
      </xdr:txBody>
    </xdr:sp>
    <xdr:clientData/>
  </xdr:twoCellAnchor>
  <xdr:twoCellAnchor>
    <xdr:from>
      <xdr:col>1</xdr:col>
      <xdr:colOff>946150</xdr:colOff>
      <xdr:row>34</xdr:row>
      <xdr:rowOff>146050</xdr:rowOff>
    </xdr:from>
    <xdr:to>
      <xdr:col>5</xdr:col>
      <xdr:colOff>673100</xdr:colOff>
      <xdr:row>34</xdr:row>
      <xdr:rowOff>146050</xdr:rowOff>
    </xdr:to>
    <xdr:sp macro="" textlink="">
      <xdr:nvSpPr>
        <xdr:cNvPr id="471994" name="Line 97">
          <a:extLst>
            <a:ext uri="{FF2B5EF4-FFF2-40B4-BE49-F238E27FC236}">
              <a16:creationId xmlns:a16="http://schemas.microsoft.com/office/drawing/2014/main" id="{0854A450-F8AC-4F60-9E50-A97BEF91DB3B}"/>
            </a:ext>
          </a:extLst>
        </xdr:cNvPr>
        <xdr:cNvSpPr>
          <a:spLocks noChangeShapeType="1"/>
        </xdr:cNvSpPr>
      </xdr:nvSpPr>
      <xdr:spPr bwMode="auto">
        <a:xfrm>
          <a:off x="1987550" y="6242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34</xdr:row>
      <xdr:rowOff>22225</xdr:rowOff>
    </xdr:from>
    <xdr:to>
      <xdr:col>1</xdr:col>
      <xdr:colOff>946150</xdr:colOff>
      <xdr:row>34</xdr:row>
      <xdr:rowOff>231775</xdr:rowOff>
    </xdr:to>
    <xdr:sp macro="" textlink="">
      <xdr:nvSpPr>
        <xdr:cNvPr id="12386" name="Text Box 98">
          <a:extLst>
            <a:ext uri="{FF2B5EF4-FFF2-40B4-BE49-F238E27FC236}">
              <a16:creationId xmlns:a16="http://schemas.microsoft.com/office/drawing/2014/main" id="{5A31A704-205A-426F-B19C-8B678C1689B4}"/>
            </a:ext>
          </a:extLst>
        </xdr:cNvPr>
        <xdr:cNvSpPr txBox="1">
          <a:spLocks noChangeArrowheads="1"/>
        </xdr:cNvSpPr>
      </xdr:nvSpPr>
      <xdr:spPr bwMode="auto">
        <a:xfrm>
          <a:off x="1400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30,000</a:t>
          </a:r>
        </a:p>
      </xdr:txBody>
    </xdr:sp>
    <xdr:clientData/>
  </xdr:twoCellAnchor>
  <xdr:twoCellAnchor>
    <xdr:from>
      <xdr:col>1</xdr:col>
      <xdr:colOff>946150</xdr:colOff>
      <xdr:row>33</xdr:row>
      <xdr:rowOff>101600</xdr:rowOff>
    </xdr:from>
    <xdr:to>
      <xdr:col>5</xdr:col>
      <xdr:colOff>673100</xdr:colOff>
      <xdr:row>33</xdr:row>
      <xdr:rowOff>101600</xdr:rowOff>
    </xdr:to>
    <xdr:sp macro="" textlink="">
      <xdr:nvSpPr>
        <xdr:cNvPr id="471996" name="Line 99">
          <a:extLst>
            <a:ext uri="{FF2B5EF4-FFF2-40B4-BE49-F238E27FC236}">
              <a16:creationId xmlns:a16="http://schemas.microsoft.com/office/drawing/2014/main" id="{73A7F86B-60BE-476C-B4C7-44EFC2EFAE66}"/>
            </a:ext>
          </a:extLst>
        </xdr:cNvPr>
        <xdr:cNvSpPr>
          <a:spLocks noChangeShapeType="1"/>
        </xdr:cNvSpPr>
      </xdr:nvSpPr>
      <xdr:spPr bwMode="auto">
        <a:xfrm>
          <a:off x="1987550" y="585470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32</xdr:row>
      <xdr:rowOff>161925</xdr:rowOff>
    </xdr:from>
    <xdr:to>
      <xdr:col>1</xdr:col>
      <xdr:colOff>946150</xdr:colOff>
      <xdr:row>33</xdr:row>
      <xdr:rowOff>193675</xdr:rowOff>
    </xdr:to>
    <xdr:sp macro="" textlink="">
      <xdr:nvSpPr>
        <xdr:cNvPr id="12388" name="Text Box 100">
          <a:extLst>
            <a:ext uri="{FF2B5EF4-FFF2-40B4-BE49-F238E27FC236}">
              <a16:creationId xmlns:a16="http://schemas.microsoft.com/office/drawing/2014/main" id="{55EA5498-96DF-4A1E-B6FD-AFF33F80AB94}"/>
            </a:ext>
          </a:extLst>
        </xdr:cNvPr>
        <xdr:cNvSpPr txBox="1">
          <a:spLocks noChangeArrowheads="1"/>
        </xdr:cNvSpPr>
      </xdr:nvSpPr>
      <xdr:spPr bwMode="auto">
        <a:xfrm>
          <a:off x="1400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40,000</a:t>
          </a:r>
        </a:p>
      </xdr:txBody>
    </xdr:sp>
    <xdr:clientData/>
  </xdr:twoCellAnchor>
  <xdr:twoCellAnchor>
    <xdr:from>
      <xdr:col>1</xdr:col>
      <xdr:colOff>946150</xdr:colOff>
      <xdr:row>31</xdr:row>
      <xdr:rowOff>241300</xdr:rowOff>
    </xdr:from>
    <xdr:to>
      <xdr:col>5</xdr:col>
      <xdr:colOff>673100</xdr:colOff>
      <xdr:row>31</xdr:row>
      <xdr:rowOff>241300</xdr:rowOff>
    </xdr:to>
    <xdr:sp macro="" textlink="">
      <xdr:nvSpPr>
        <xdr:cNvPr id="471998" name="Line 101">
          <a:extLst>
            <a:ext uri="{FF2B5EF4-FFF2-40B4-BE49-F238E27FC236}">
              <a16:creationId xmlns:a16="http://schemas.microsoft.com/office/drawing/2014/main" id="{E51437E8-CBE0-4724-878C-40368BC98005}"/>
            </a:ext>
          </a:extLst>
        </xdr:cNvPr>
        <xdr:cNvSpPr>
          <a:spLocks noChangeShapeType="1"/>
        </xdr:cNvSpPr>
      </xdr:nvSpPr>
      <xdr:spPr bwMode="auto">
        <a:xfrm>
          <a:off x="1987550" y="5480050"/>
          <a:ext cx="3892550"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247650</xdr:colOff>
      <xdr:row>31</xdr:row>
      <xdr:rowOff>117475</xdr:rowOff>
    </xdr:from>
    <xdr:to>
      <xdr:col>1</xdr:col>
      <xdr:colOff>946150</xdr:colOff>
      <xdr:row>31</xdr:row>
      <xdr:rowOff>327025</xdr:rowOff>
    </xdr:to>
    <xdr:sp macro="" textlink="">
      <xdr:nvSpPr>
        <xdr:cNvPr id="12390" name="Text Box 102">
          <a:extLst>
            <a:ext uri="{FF2B5EF4-FFF2-40B4-BE49-F238E27FC236}">
              <a16:creationId xmlns:a16="http://schemas.microsoft.com/office/drawing/2014/main" id="{B0FCDFB7-1D12-414A-85D6-217F5A8CF0C8}"/>
            </a:ext>
          </a:extLst>
        </xdr:cNvPr>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en-US" altLang="ja-JP" sz="1000" b="0" i="0" u="none" strike="noStrike" baseline="0">
              <a:solidFill>
                <a:srgbClr val="000000"/>
              </a:solidFill>
              <a:latin typeface="ＭＳ Ｐゴシック"/>
              <a:ea typeface="ＭＳ Ｐゴシック"/>
            </a:rPr>
            <a:t>50,000</a:t>
          </a:r>
        </a:p>
      </xdr:txBody>
    </xdr:sp>
    <xdr:clientData/>
  </xdr:twoCellAnchor>
  <xdr:twoCellAnchor>
    <xdr:from>
      <xdr:col>1</xdr:col>
      <xdr:colOff>946150</xdr:colOff>
      <xdr:row>31</xdr:row>
      <xdr:rowOff>241300</xdr:rowOff>
    </xdr:from>
    <xdr:to>
      <xdr:col>5</xdr:col>
      <xdr:colOff>673100</xdr:colOff>
      <xdr:row>39</xdr:row>
      <xdr:rowOff>292100</xdr:rowOff>
    </xdr:to>
    <xdr:sp macro="" textlink="">
      <xdr:nvSpPr>
        <xdr:cNvPr id="472000" name="人口1人当たり決算額の推移グラフ枠445">
          <a:extLst>
            <a:ext uri="{FF2B5EF4-FFF2-40B4-BE49-F238E27FC236}">
              <a16:creationId xmlns:a16="http://schemas.microsoft.com/office/drawing/2014/main" id="{EB94A7E0-BA54-4852-BFA1-3D81C4294292}"/>
            </a:ext>
          </a:extLst>
        </xdr:cNvPr>
        <xdr:cNvSpPr>
          <a:spLocks noChangeArrowheads="1"/>
        </xdr:cNvSpPr>
      </xdr:nvSpPr>
      <xdr:spPr bwMode="auto">
        <a:xfrm>
          <a:off x="1987550" y="5480050"/>
          <a:ext cx="3892550" cy="22733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1022350</xdr:colOff>
      <xdr:row>33</xdr:row>
      <xdr:rowOff>95250</xdr:rowOff>
    </xdr:from>
    <xdr:to>
      <xdr:col>4</xdr:col>
      <xdr:colOff>1022350</xdr:colOff>
      <xdr:row>38</xdr:row>
      <xdr:rowOff>57150</xdr:rowOff>
    </xdr:to>
    <xdr:sp macro="" textlink="">
      <xdr:nvSpPr>
        <xdr:cNvPr id="472001" name="Line 104">
          <a:extLst>
            <a:ext uri="{FF2B5EF4-FFF2-40B4-BE49-F238E27FC236}">
              <a16:creationId xmlns:a16="http://schemas.microsoft.com/office/drawing/2014/main" id="{3A1A806B-EF98-4EA4-AB03-89141E084C34}"/>
            </a:ext>
          </a:extLst>
        </xdr:cNvPr>
        <xdr:cNvSpPr>
          <a:spLocks noChangeShapeType="1"/>
        </xdr:cNvSpPr>
      </xdr:nvSpPr>
      <xdr:spPr bwMode="auto">
        <a:xfrm flipV="1">
          <a:off x="5187950" y="5848350"/>
          <a:ext cx="0" cy="150495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38</xdr:row>
      <xdr:rowOff>57150</xdr:rowOff>
    </xdr:from>
    <xdr:to>
      <xdr:col>5</xdr:col>
      <xdr:colOff>768350</xdr:colOff>
      <xdr:row>39</xdr:row>
      <xdr:rowOff>95250</xdr:rowOff>
    </xdr:to>
    <xdr:sp macro="" textlink="">
      <xdr:nvSpPr>
        <xdr:cNvPr id="12393" name="人口1人当たり決算額の推移最小値テキスト445">
          <a:extLst>
            <a:ext uri="{FF2B5EF4-FFF2-40B4-BE49-F238E27FC236}">
              <a16:creationId xmlns:a16="http://schemas.microsoft.com/office/drawing/2014/main" id="{262FACCE-8C1C-49D1-AB48-88B45F8199E9}"/>
            </a:ext>
          </a:extLst>
        </xdr:cNvPr>
        <xdr:cNvSpPr txBox="1">
          <a:spLocks noChangeArrowheads="1"/>
        </xdr:cNvSpPr>
      </xdr:nvSpPr>
      <xdr:spPr bwMode="auto">
        <a:xfrm>
          <a:off x="5743575" y="752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778</a:t>
          </a:r>
        </a:p>
      </xdr:txBody>
    </xdr:sp>
    <xdr:clientData/>
  </xdr:twoCellAnchor>
  <xdr:twoCellAnchor>
    <xdr:from>
      <xdr:col>4</xdr:col>
      <xdr:colOff>946150</xdr:colOff>
      <xdr:row>38</xdr:row>
      <xdr:rowOff>57150</xdr:rowOff>
    </xdr:from>
    <xdr:to>
      <xdr:col>5</xdr:col>
      <xdr:colOff>69850</xdr:colOff>
      <xdr:row>38</xdr:row>
      <xdr:rowOff>57150</xdr:rowOff>
    </xdr:to>
    <xdr:sp macro="" textlink="">
      <xdr:nvSpPr>
        <xdr:cNvPr id="472003" name="Line 106">
          <a:extLst>
            <a:ext uri="{FF2B5EF4-FFF2-40B4-BE49-F238E27FC236}">
              <a16:creationId xmlns:a16="http://schemas.microsoft.com/office/drawing/2014/main" id="{2D196C6B-7C22-4860-8903-9596F91AD3E5}"/>
            </a:ext>
          </a:extLst>
        </xdr:cNvPr>
        <xdr:cNvSpPr>
          <a:spLocks noChangeShapeType="1"/>
        </xdr:cNvSpPr>
      </xdr:nvSpPr>
      <xdr:spPr bwMode="auto">
        <a:xfrm>
          <a:off x="5111750" y="735330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32</xdr:row>
      <xdr:rowOff>38100</xdr:rowOff>
    </xdr:from>
    <xdr:to>
      <xdr:col>5</xdr:col>
      <xdr:colOff>768350</xdr:colOff>
      <xdr:row>33</xdr:row>
      <xdr:rowOff>76200</xdr:rowOff>
    </xdr:to>
    <xdr:sp macro="" textlink="">
      <xdr:nvSpPr>
        <xdr:cNvPr id="12395" name="人口1人当たり決算額の推移最大値テキスト445">
          <a:extLst>
            <a:ext uri="{FF2B5EF4-FFF2-40B4-BE49-F238E27FC236}">
              <a16:creationId xmlns:a16="http://schemas.microsoft.com/office/drawing/2014/main" id="{5F82BE8C-9358-4DEA-BCB7-998C8DD8A665}"/>
            </a:ext>
          </a:extLst>
        </xdr:cNvPr>
        <xdr:cNvSpPr txBox="1">
          <a:spLocks noChangeArrowheads="1"/>
        </xdr:cNvSpPr>
      </xdr:nvSpPr>
      <xdr:spPr bwMode="auto">
        <a:xfrm>
          <a:off x="5743575" y="5791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00"/>
              </a:solidFill>
              <a:latin typeface="ＭＳ Ｐゴシック"/>
              <a:ea typeface="ＭＳ Ｐゴシック"/>
            </a:rPr>
            <a:t>40,415</a:t>
          </a:r>
        </a:p>
      </xdr:txBody>
    </xdr:sp>
    <xdr:clientData/>
  </xdr:twoCellAnchor>
  <xdr:twoCellAnchor>
    <xdr:from>
      <xdr:col>4</xdr:col>
      <xdr:colOff>946150</xdr:colOff>
      <xdr:row>33</xdr:row>
      <xdr:rowOff>95250</xdr:rowOff>
    </xdr:from>
    <xdr:to>
      <xdr:col>5</xdr:col>
      <xdr:colOff>69850</xdr:colOff>
      <xdr:row>33</xdr:row>
      <xdr:rowOff>95250</xdr:rowOff>
    </xdr:to>
    <xdr:sp macro="" textlink="">
      <xdr:nvSpPr>
        <xdr:cNvPr id="472005" name="Line 108">
          <a:extLst>
            <a:ext uri="{FF2B5EF4-FFF2-40B4-BE49-F238E27FC236}">
              <a16:creationId xmlns:a16="http://schemas.microsoft.com/office/drawing/2014/main" id="{346BF983-B6BE-4813-A3D8-E07629B8491B}"/>
            </a:ext>
          </a:extLst>
        </xdr:cNvPr>
        <xdr:cNvSpPr>
          <a:spLocks noChangeShapeType="1"/>
        </xdr:cNvSpPr>
      </xdr:nvSpPr>
      <xdr:spPr bwMode="auto">
        <a:xfrm>
          <a:off x="5111750" y="5848350"/>
          <a:ext cx="165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431800</xdr:colOff>
      <xdr:row>34</xdr:row>
      <xdr:rowOff>247650</xdr:rowOff>
    </xdr:from>
    <xdr:to>
      <xdr:col>4</xdr:col>
      <xdr:colOff>1028700</xdr:colOff>
      <xdr:row>34</xdr:row>
      <xdr:rowOff>266700</xdr:rowOff>
    </xdr:to>
    <xdr:sp macro="" textlink="">
      <xdr:nvSpPr>
        <xdr:cNvPr id="472006" name="Line 109">
          <a:extLst>
            <a:ext uri="{FF2B5EF4-FFF2-40B4-BE49-F238E27FC236}">
              <a16:creationId xmlns:a16="http://schemas.microsoft.com/office/drawing/2014/main" id="{677E293B-865F-4662-A075-73A8E98CFDFF}"/>
            </a:ext>
          </a:extLst>
        </xdr:cNvPr>
        <xdr:cNvSpPr>
          <a:spLocks noChangeShapeType="1"/>
        </xdr:cNvSpPr>
      </xdr:nvSpPr>
      <xdr:spPr bwMode="auto">
        <a:xfrm>
          <a:off x="4597400" y="6343650"/>
          <a:ext cx="5969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35</xdr:row>
      <xdr:rowOff>161925</xdr:rowOff>
    </xdr:from>
    <xdr:to>
      <xdr:col>5</xdr:col>
      <xdr:colOff>768350</xdr:colOff>
      <xdr:row>36</xdr:row>
      <xdr:rowOff>28575</xdr:rowOff>
    </xdr:to>
    <xdr:sp macro="" textlink="">
      <xdr:nvSpPr>
        <xdr:cNvPr id="12398" name="人口1人当たり決算額の推移平均値テキスト445">
          <a:extLst>
            <a:ext uri="{FF2B5EF4-FFF2-40B4-BE49-F238E27FC236}">
              <a16:creationId xmlns:a16="http://schemas.microsoft.com/office/drawing/2014/main" id="{E92D86F7-022B-40AD-BFE1-9EFD7CA375C4}"/>
            </a:ext>
          </a:extLst>
        </xdr:cNvPr>
        <xdr:cNvSpPr txBox="1">
          <a:spLocks noChangeArrowheads="1"/>
        </xdr:cNvSpPr>
      </xdr:nvSpPr>
      <xdr:spPr bwMode="auto">
        <a:xfrm>
          <a:off x="5743575" y="677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000080"/>
              </a:solidFill>
              <a:latin typeface="ＭＳ Ｐゴシック"/>
              <a:ea typeface="ＭＳ Ｐゴシック"/>
            </a:rPr>
            <a:t>19,290</a:t>
          </a:r>
        </a:p>
      </xdr:txBody>
    </xdr:sp>
    <xdr:clientData/>
  </xdr:twoCellAnchor>
  <xdr:twoCellAnchor>
    <xdr:from>
      <xdr:col>4</xdr:col>
      <xdr:colOff>977900</xdr:colOff>
      <xdr:row>35</xdr:row>
      <xdr:rowOff>165100</xdr:rowOff>
    </xdr:from>
    <xdr:to>
      <xdr:col>5</xdr:col>
      <xdr:colOff>31750</xdr:colOff>
      <xdr:row>35</xdr:row>
      <xdr:rowOff>266700</xdr:rowOff>
    </xdr:to>
    <xdr:sp macro="" textlink="">
      <xdr:nvSpPr>
        <xdr:cNvPr id="472008" name="AutoShape 111">
          <a:extLst>
            <a:ext uri="{FF2B5EF4-FFF2-40B4-BE49-F238E27FC236}">
              <a16:creationId xmlns:a16="http://schemas.microsoft.com/office/drawing/2014/main" id="{CF825B93-462D-4185-B1A4-19E11CADFC9D}"/>
            </a:ext>
          </a:extLst>
        </xdr:cNvPr>
        <xdr:cNvSpPr>
          <a:spLocks noChangeArrowheads="1"/>
        </xdr:cNvSpPr>
      </xdr:nvSpPr>
      <xdr:spPr bwMode="auto">
        <a:xfrm>
          <a:off x="5143500" y="66040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831850</xdr:colOff>
      <xdr:row>34</xdr:row>
      <xdr:rowOff>209550</xdr:rowOff>
    </xdr:from>
    <xdr:to>
      <xdr:col>4</xdr:col>
      <xdr:colOff>431800</xdr:colOff>
      <xdr:row>34</xdr:row>
      <xdr:rowOff>247650</xdr:rowOff>
    </xdr:to>
    <xdr:sp macro="" textlink="">
      <xdr:nvSpPr>
        <xdr:cNvPr id="472009" name="Line 112">
          <a:extLst>
            <a:ext uri="{FF2B5EF4-FFF2-40B4-BE49-F238E27FC236}">
              <a16:creationId xmlns:a16="http://schemas.microsoft.com/office/drawing/2014/main" id="{85877176-E946-460F-8008-140FBC0FA17C}"/>
            </a:ext>
          </a:extLst>
        </xdr:cNvPr>
        <xdr:cNvSpPr>
          <a:spLocks noChangeShapeType="1"/>
        </xdr:cNvSpPr>
      </xdr:nvSpPr>
      <xdr:spPr bwMode="auto">
        <a:xfrm>
          <a:off x="3956050" y="6305550"/>
          <a:ext cx="641350" cy="381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387350</xdr:colOff>
      <xdr:row>35</xdr:row>
      <xdr:rowOff>57150</xdr:rowOff>
    </xdr:from>
    <xdr:to>
      <xdr:col>4</xdr:col>
      <xdr:colOff>482600</xdr:colOff>
      <xdr:row>35</xdr:row>
      <xdr:rowOff>158750</xdr:rowOff>
    </xdr:to>
    <xdr:sp macro="" textlink="">
      <xdr:nvSpPr>
        <xdr:cNvPr id="472010" name="AutoShape 113">
          <a:extLst>
            <a:ext uri="{FF2B5EF4-FFF2-40B4-BE49-F238E27FC236}">
              <a16:creationId xmlns:a16="http://schemas.microsoft.com/office/drawing/2014/main" id="{BD3B07B9-EE2B-4485-AFD7-C36505B8E76E}"/>
            </a:ext>
          </a:extLst>
        </xdr:cNvPr>
        <xdr:cNvSpPr>
          <a:spLocks noChangeArrowheads="1"/>
        </xdr:cNvSpPr>
      </xdr:nvSpPr>
      <xdr:spPr bwMode="auto">
        <a:xfrm>
          <a:off x="4552950" y="649605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35</xdr:row>
      <xdr:rowOff>171450</xdr:rowOff>
    </xdr:from>
    <xdr:to>
      <xdr:col>4</xdr:col>
      <xdr:colOff>755429</xdr:colOff>
      <xdr:row>36</xdr:row>
      <xdr:rowOff>38100</xdr:rowOff>
    </xdr:to>
    <xdr:sp macro="" textlink="">
      <xdr:nvSpPr>
        <xdr:cNvPr id="12402" name="Text Box 114">
          <a:extLst>
            <a:ext uri="{FF2B5EF4-FFF2-40B4-BE49-F238E27FC236}">
              <a16:creationId xmlns:a16="http://schemas.microsoft.com/office/drawing/2014/main" id="{93DEDA7B-3ED0-451D-A677-CF25A182F35C}"/>
            </a:ext>
          </a:extLst>
        </xdr:cNvPr>
        <xdr:cNvSpPr txBox="1">
          <a:spLocks noChangeArrowheads="1"/>
        </xdr:cNvSpPr>
      </xdr:nvSpPr>
      <xdr:spPr bwMode="auto">
        <a:xfrm>
          <a:off x="4619625" y="678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21,971</a:t>
          </a:r>
        </a:p>
      </xdr:txBody>
    </xdr:sp>
    <xdr:clientData/>
  </xdr:twoCellAnchor>
  <xdr:twoCellAnchor>
    <xdr:from>
      <xdr:col>3</xdr:col>
      <xdr:colOff>190500</xdr:colOff>
      <xdr:row>34</xdr:row>
      <xdr:rowOff>165100</xdr:rowOff>
    </xdr:from>
    <xdr:to>
      <xdr:col>3</xdr:col>
      <xdr:colOff>831850</xdr:colOff>
      <xdr:row>34</xdr:row>
      <xdr:rowOff>215900</xdr:rowOff>
    </xdr:to>
    <xdr:sp macro="" textlink="">
      <xdr:nvSpPr>
        <xdr:cNvPr id="472012" name="Line 115">
          <a:extLst>
            <a:ext uri="{FF2B5EF4-FFF2-40B4-BE49-F238E27FC236}">
              <a16:creationId xmlns:a16="http://schemas.microsoft.com/office/drawing/2014/main" id="{5B1DD7D9-0375-4823-ABBD-C0BFA4A9FCA5}"/>
            </a:ext>
          </a:extLst>
        </xdr:cNvPr>
        <xdr:cNvSpPr>
          <a:spLocks noChangeShapeType="1"/>
        </xdr:cNvSpPr>
      </xdr:nvSpPr>
      <xdr:spPr bwMode="auto">
        <a:xfrm>
          <a:off x="3314700" y="6261100"/>
          <a:ext cx="641350" cy="508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787400</xdr:colOff>
      <xdr:row>34</xdr:row>
      <xdr:rowOff>336550</xdr:rowOff>
    </xdr:from>
    <xdr:to>
      <xdr:col>3</xdr:col>
      <xdr:colOff>876300</xdr:colOff>
      <xdr:row>35</xdr:row>
      <xdr:rowOff>88900</xdr:rowOff>
    </xdr:to>
    <xdr:sp macro="" textlink="">
      <xdr:nvSpPr>
        <xdr:cNvPr id="472013" name="AutoShape 116">
          <a:extLst>
            <a:ext uri="{FF2B5EF4-FFF2-40B4-BE49-F238E27FC236}">
              <a16:creationId xmlns:a16="http://schemas.microsoft.com/office/drawing/2014/main" id="{8FD28E5F-F8DD-410D-A6F4-A1DCA39D8E9F}"/>
            </a:ext>
          </a:extLst>
        </xdr:cNvPr>
        <xdr:cNvSpPr>
          <a:spLocks noChangeArrowheads="1"/>
        </xdr:cNvSpPr>
      </xdr:nvSpPr>
      <xdr:spPr bwMode="auto">
        <a:xfrm>
          <a:off x="3911600" y="6432550"/>
          <a:ext cx="8890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35</xdr:row>
      <xdr:rowOff>98425</xdr:rowOff>
    </xdr:from>
    <xdr:to>
      <xdr:col>4</xdr:col>
      <xdr:colOff>139851</xdr:colOff>
      <xdr:row>35</xdr:row>
      <xdr:rowOff>314325</xdr:rowOff>
    </xdr:to>
    <xdr:sp macro="" textlink="">
      <xdr:nvSpPr>
        <xdr:cNvPr id="12405" name="Text Box 117">
          <a:extLst>
            <a:ext uri="{FF2B5EF4-FFF2-40B4-BE49-F238E27FC236}">
              <a16:creationId xmlns:a16="http://schemas.microsoft.com/office/drawing/2014/main" id="{CBDEABF0-CC1A-49BE-B1B7-56462CF900DC}"/>
            </a:ext>
          </a:extLst>
        </xdr:cNvPr>
        <xdr:cNvSpPr txBox="1">
          <a:spLocks noChangeArrowheads="1"/>
        </xdr:cNvSpPr>
      </xdr:nvSpPr>
      <xdr:spPr bwMode="auto">
        <a:xfrm>
          <a:off x="3924300"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23,851</a:t>
          </a:r>
        </a:p>
      </xdr:txBody>
    </xdr:sp>
    <xdr:clientData/>
  </xdr:twoCellAnchor>
  <xdr:twoCellAnchor>
    <xdr:from>
      <xdr:col>2</xdr:col>
      <xdr:colOff>584200</xdr:colOff>
      <xdr:row>34</xdr:row>
      <xdr:rowOff>165100</xdr:rowOff>
    </xdr:from>
    <xdr:to>
      <xdr:col>3</xdr:col>
      <xdr:colOff>190500</xdr:colOff>
      <xdr:row>34</xdr:row>
      <xdr:rowOff>165100</xdr:rowOff>
    </xdr:to>
    <xdr:sp macro="" textlink="">
      <xdr:nvSpPr>
        <xdr:cNvPr id="472015" name="Line 118">
          <a:extLst>
            <a:ext uri="{FF2B5EF4-FFF2-40B4-BE49-F238E27FC236}">
              <a16:creationId xmlns:a16="http://schemas.microsoft.com/office/drawing/2014/main" id="{85B6D354-DFE6-49A6-B46C-41A0466892BE}"/>
            </a:ext>
          </a:extLst>
        </xdr:cNvPr>
        <xdr:cNvSpPr>
          <a:spLocks noChangeShapeType="1"/>
        </xdr:cNvSpPr>
      </xdr:nvSpPr>
      <xdr:spPr bwMode="auto">
        <a:xfrm flipV="1">
          <a:off x="2667000" y="6261100"/>
          <a:ext cx="64770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139700</xdr:colOff>
      <xdr:row>35</xdr:row>
      <xdr:rowOff>25400</xdr:rowOff>
    </xdr:from>
    <xdr:to>
      <xdr:col>3</xdr:col>
      <xdr:colOff>234950</xdr:colOff>
      <xdr:row>35</xdr:row>
      <xdr:rowOff>120650</xdr:rowOff>
    </xdr:to>
    <xdr:sp macro="" textlink="">
      <xdr:nvSpPr>
        <xdr:cNvPr id="472016" name="AutoShape 119">
          <a:extLst>
            <a:ext uri="{FF2B5EF4-FFF2-40B4-BE49-F238E27FC236}">
              <a16:creationId xmlns:a16="http://schemas.microsoft.com/office/drawing/2014/main" id="{E1CA5110-4636-4E54-907B-04B75B6C9DFA}"/>
            </a:ext>
          </a:extLst>
        </xdr:cNvPr>
        <xdr:cNvSpPr>
          <a:spLocks noChangeArrowheads="1"/>
        </xdr:cNvSpPr>
      </xdr:nvSpPr>
      <xdr:spPr bwMode="auto">
        <a:xfrm>
          <a:off x="3263900" y="6464300"/>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35</xdr:row>
      <xdr:rowOff>142875</xdr:rowOff>
    </xdr:from>
    <xdr:to>
      <xdr:col>3</xdr:col>
      <xdr:colOff>546281</xdr:colOff>
      <xdr:row>36</xdr:row>
      <xdr:rowOff>3175</xdr:rowOff>
    </xdr:to>
    <xdr:sp macro="" textlink="">
      <xdr:nvSpPr>
        <xdr:cNvPr id="12408" name="Text Box 120">
          <a:extLst>
            <a:ext uri="{FF2B5EF4-FFF2-40B4-BE49-F238E27FC236}">
              <a16:creationId xmlns:a16="http://schemas.microsoft.com/office/drawing/2014/main" id="{E5B4AC78-C8C0-4C31-9919-FA96A16B21A2}"/>
            </a:ext>
          </a:extLst>
        </xdr:cNvPr>
        <xdr:cNvSpPr txBox="1">
          <a:spLocks noChangeArrowheads="1"/>
        </xdr:cNvSpPr>
      </xdr:nvSpPr>
      <xdr:spPr bwMode="auto">
        <a:xfrm>
          <a:off x="3228975" y="6753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22,859</a:t>
          </a:r>
        </a:p>
      </xdr:txBody>
    </xdr:sp>
    <xdr:clientData/>
  </xdr:twoCellAnchor>
  <xdr:twoCellAnchor>
    <xdr:from>
      <xdr:col>2</xdr:col>
      <xdr:colOff>546100</xdr:colOff>
      <xdr:row>35</xdr:row>
      <xdr:rowOff>38100</xdr:rowOff>
    </xdr:from>
    <xdr:to>
      <xdr:col>2</xdr:col>
      <xdr:colOff>641350</xdr:colOff>
      <xdr:row>35</xdr:row>
      <xdr:rowOff>139700</xdr:rowOff>
    </xdr:to>
    <xdr:sp macro="" textlink="">
      <xdr:nvSpPr>
        <xdr:cNvPr id="472018" name="AutoShape 121">
          <a:extLst>
            <a:ext uri="{FF2B5EF4-FFF2-40B4-BE49-F238E27FC236}">
              <a16:creationId xmlns:a16="http://schemas.microsoft.com/office/drawing/2014/main" id="{E204B52C-7E8C-4D20-914E-B6F52555BA7C}"/>
            </a:ext>
          </a:extLst>
        </xdr:cNvPr>
        <xdr:cNvSpPr>
          <a:spLocks noChangeArrowheads="1"/>
        </xdr:cNvSpPr>
      </xdr:nvSpPr>
      <xdr:spPr bwMode="auto">
        <a:xfrm>
          <a:off x="2628900" y="6477000"/>
          <a:ext cx="95250" cy="10160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35</xdr:row>
      <xdr:rowOff>152400</xdr:rowOff>
    </xdr:from>
    <xdr:to>
      <xdr:col>2</xdr:col>
      <xdr:colOff>936625</xdr:colOff>
      <xdr:row>36</xdr:row>
      <xdr:rowOff>19050</xdr:rowOff>
    </xdr:to>
    <xdr:sp macro="" textlink="">
      <xdr:nvSpPr>
        <xdr:cNvPr id="12410" name="Text Box 122">
          <a:extLst>
            <a:ext uri="{FF2B5EF4-FFF2-40B4-BE49-F238E27FC236}">
              <a16:creationId xmlns:a16="http://schemas.microsoft.com/office/drawing/2014/main" id="{99788C76-1866-4F3F-A3D2-FDDBB8718A5E}"/>
            </a:ext>
          </a:extLst>
        </xdr:cNvPr>
        <xdr:cNvSpPr txBox="1">
          <a:spLocks noChangeArrowheads="1"/>
        </xdr:cNvSpPr>
      </xdr:nvSpPr>
      <xdr:spPr bwMode="auto">
        <a:xfrm>
          <a:off x="2524125"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000080"/>
              </a:solidFill>
              <a:latin typeface="ＭＳ Ｐゴシック"/>
              <a:ea typeface="ＭＳ Ｐゴシック"/>
            </a:rPr>
            <a:t>22,411</a:t>
          </a:r>
        </a:p>
      </xdr:txBody>
    </xdr:sp>
    <xdr:clientData/>
  </xdr:twoCellAnchor>
  <xdr:twoCellAnchor editAs="oneCell">
    <xdr:from>
      <xdr:col>4</xdr:col>
      <xdr:colOff>917575</xdr:colOff>
      <xdr:row>40</xdr:row>
      <xdr:rowOff>19050</xdr:rowOff>
    </xdr:from>
    <xdr:to>
      <xdr:col>5</xdr:col>
      <xdr:colOff>578001</xdr:colOff>
      <xdr:row>41</xdr:row>
      <xdr:rowOff>57150</xdr:rowOff>
    </xdr:to>
    <xdr:sp macro="" textlink="">
      <xdr:nvSpPr>
        <xdr:cNvPr id="12411" name="Text Box 123">
          <a:extLst>
            <a:ext uri="{FF2B5EF4-FFF2-40B4-BE49-F238E27FC236}">
              <a16:creationId xmlns:a16="http://schemas.microsoft.com/office/drawing/2014/main" id="{18B45EF8-6C2A-436D-B74A-DAB049555744}"/>
            </a:ext>
          </a:extLst>
        </xdr:cNvPr>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320675</xdr:colOff>
      <xdr:row>40</xdr:row>
      <xdr:rowOff>19050</xdr:rowOff>
    </xdr:from>
    <xdr:to>
      <xdr:col>4</xdr:col>
      <xdr:colOff>1019175</xdr:colOff>
      <xdr:row>41</xdr:row>
      <xdr:rowOff>57150</xdr:rowOff>
    </xdr:to>
    <xdr:sp macro="" textlink="">
      <xdr:nvSpPr>
        <xdr:cNvPr id="12412" name="Text Box 124">
          <a:extLst>
            <a:ext uri="{FF2B5EF4-FFF2-40B4-BE49-F238E27FC236}">
              <a16:creationId xmlns:a16="http://schemas.microsoft.com/office/drawing/2014/main" id="{2D3B70CA-0F47-4E0E-AB0F-BA5C54D22E33}"/>
            </a:ext>
          </a:extLst>
        </xdr:cNvPr>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720725</xdr:colOff>
      <xdr:row>40</xdr:row>
      <xdr:rowOff>19050</xdr:rowOff>
    </xdr:from>
    <xdr:to>
      <xdr:col>4</xdr:col>
      <xdr:colOff>387531</xdr:colOff>
      <xdr:row>41</xdr:row>
      <xdr:rowOff>57150</xdr:rowOff>
    </xdr:to>
    <xdr:sp macro="" textlink="">
      <xdr:nvSpPr>
        <xdr:cNvPr id="12413" name="Text Box 125">
          <a:extLst>
            <a:ext uri="{FF2B5EF4-FFF2-40B4-BE49-F238E27FC236}">
              <a16:creationId xmlns:a16="http://schemas.microsoft.com/office/drawing/2014/main" id="{94EF50D0-AE0B-491A-9796-87B08AC7783D}"/>
            </a:ext>
          </a:extLst>
        </xdr:cNvPr>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88900</xdr:colOff>
      <xdr:row>40</xdr:row>
      <xdr:rowOff>19050</xdr:rowOff>
    </xdr:from>
    <xdr:to>
      <xdr:col>3</xdr:col>
      <xdr:colOff>787400</xdr:colOff>
      <xdr:row>41</xdr:row>
      <xdr:rowOff>57150</xdr:rowOff>
    </xdr:to>
    <xdr:sp macro="" textlink="">
      <xdr:nvSpPr>
        <xdr:cNvPr id="12414" name="Text Box 126">
          <a:extLst>
            <a:ext uri="{FF2B5EF4-FFF2-40B4-BE49-F238E27FC236}">
              <a16:creationId xmlns:a16="http://schemas.microsoft.com/office/drawing/2014/main" id="{DA9890D5-D495-4753-8D44-AD32F04D2FAB}"/>
            </a:ext>
          </a:extLst>
        </xdr:cNvPr>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479425</xdr:colOff>
      <xdr:row>40</xdr:row>
      <xdr:rowOff>19050</xdr:rowOff>
    </xdr:from>
    <xdr:to>
      <xdr:col>3</xdr:col>
      <xdr:colOff>139851</xdr:colOff>
      <xdr:row>41</xdr:row>
      <xdr:rowOff>57150</xdr:rowOff>
    </xdr:to>
    <xdr:sp macro="" textlink="">
      <xdr:nvSpPr>
        <xdr:cNvPr id="12415" name="Text Box 127">
          <a:extLst>
            <a:ext uri="{FF2B5EF4-FFF2-40B4-BE49-F238E27FC236}">
              <a16:creationId xmlns:a16="http://schemas.microsoft.com/office/drawing/2014/main" id="{63C4CC2F-A945-463E-BBA8-AEFD5CD918BB}"/>
            </a:ext>
          </a:extLst>
        </xdr:cNvPr>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0" i="0" u="none" strike="noStrike" baseline="0">
              <a:solidFill>
                <a:srgbClr val="000000"/>
              </a:solidFill>
              <a:latin typeface="ＭＳ Ｐゴシック"/>
              <a:ea typeface="ＭＳ Ｐゴシック"/>
            </a:rPr>
            <a:t>H20</a:t>
          </a:r>
        </a:p>
      </xdr:txBody>
    </xdr:sp>
    <xdr:clientData/>
  </xdr:twoCellAnchor>
  <xdr:twoCellAnchor>
    <xdr:from>
      <xdr:col>4</xdr:col>
      <xdr:colOff>977900</xdr:colOff>
      <xdr:row>34</xdr:row>
      <xdr:rowOff>222250</xdr:rowOff>
    </xdr:from>
    <xdr:to>
      <xdr:col>5</xdr:col>
      <xdr:colOff>31750</xdr:colOff>
      <xdr:row>34</xdr:row>
      <xdr:rowOff>317500</xdr:rowOff>
    </xdr:to>
    <xdr:sp macro="" textlink="">
      <xdr:nvSpPr>
        <xdr:cNvPr id="472025" name="Oval 128">
          <a:extLst>
            <a:ext uri="{FF2B5EF4-FFF2-40B4-BE49-F238E27FC236}">
              <a16:creationId xmlns:a16="http://schemas.microsoft.com/office/drawing/2014/main" id="{80A4C9C0-ED0B-4075-A2C4-8D1A741EBD0C}"/>
            </a:ext>
          </a:extLst>
        </xdr:cNvPr>
        <xdr:cNvSpPr>
          <a:spLocks noChangeArrowheads="1"/>
        </xdr:cNvSpPr>
      </xdr:nvSpPr>
      <xdr:spPr bwMode="auto">
        <a:xfrm>
          <a:off x="5143500" y="631825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69850</xdr:colOff>
      <xdr:row>34</xdr:row>
      <xdr:rowOff>85725</xdr:rowOff>
    </xdr:from>
    <xdr:to>
      <xdr:col>5</xdr:col>
      <xdr:colOff>768350</xdr:colOff>
      <xdr:row>34</xdr:row>
      <xdr:rowOff>295275</xdr:rowOff>
    </xdr:to>
    <xdr:sp macro="" textlink="">
      <xdr:nvSpPr>
        <xdr:cNvPr id="12417" name="人口1人当たり決算額の推移該当値テキスト445">
          <a:extLst>
            <a:ext uri="{FF2B5EF4-FFF2-40B4-BE49-F238E27FC236}">
              <a16:creationId xmlns:a16="http://schemas.microsoft.com/office/drawing/2014/main" id="{618E5C07-3A8D-43BF-AE34-DE0CA67932AF}"/>
            </a:ext>
          </a:extLst>
        </xdr:cNvPr>
        <xdr:cNvSpPr txBox="1">
          <a:spLocks noChangeArrowheads="1"/>
        </xdr:cNvSpPr>
      </xdr:nvSpPr>
      <xdr:spPr bwMode="auto">
        <a:xfrm>
          <a:off x="5743575"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en-US" altLang="ja-JP" sz="1000" b="1" i="0" u="none" strike="noStrike" baseline="0">
              <a:solidFill>
                <a:srgbClr val="FF0000"/>
              </a:solidFill>
              <a:latin typeface="ＭＳ Ｐゴシック"/>
              <a:ea typeface="ＭＳ Ｐゴシック"/>
            </a:rPr>
            <a:t>26,856</a:t>
          </a:r>
        </a:p>
      </xdr:txBody>
    </xdr:sp>
    <xdr:clientData/>
  </xdr:twoCellAnchor>
  <xdr:twoCellAnchor>
    <xdr:from>
      <xdr:col>4</xdr:col>
      <xdr:colOff>387350</xdr:colOff>
      <xdr:row>34</xdr:row>
      <xdr:rowOff>190500</xdr:rowOff>
    </xdr:from>
    <xdr:to>
      <xdr:col>4</xdr:col>
      <xdr:colOff>482600</xdr:colOff>
      <xdr:row>34</xdr:row>
      <xdr:rowOff>292100</xdr:rowOff>
    </xdr:to>
    <xdr:sp macro="" textlink="">
      <xdr:nvSpPr>
        <xdr:cNvPr id="472027" name="Oval 130">
          <a:extLst>
            <a:ext uri="{FF2B5EF4-FFF2-40B4-BE49-F238E27FC236}">
              <a16:creationId xmlns:a16="http://schemas.microsoft.com/office/drawing/2014/main" id="{D94F5229-85FD-467A-818A-8DFF647E1B12}"/>
            </a:ext>
          </a:extLst>
        </xdr:cNvPr>
        <xdr:cNvSpPr>
          <a:spLocks noChangeArrowheads="1"/>
        </xdr:cNvSpPr>
      </xdr:nvSpPr>
      <xdr:spPr bwMode="auto">
        <a:xfrm>
          <a:off x="4552950" y="62865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73025</xdr:colOff>
      <xdr:row>33</xdr:row>
      <xdr:rowOff>333375</xdr:rowOff>
    </xdr:from>
    <xdr:to>
      <xdr:col>4</xdr:col>
      <xdr:colOff>755429</xdr:colOff>
      <xdr:row>34</xdr:row>
      <xdr:rowOff>193675</xdr:rowOff>
    </xdr:to>
    <xdr:sp macro="" textlink="">
      <xdr:nvSpPr>
        <xdr:cNvPr id="12419" name="Text Box 131">
          <a:extLst>
            <a:ext uri="{FF2B5EF4-FFF2-40B4-BE49-F238E27FC236}">
              <a16:creationId xmlns:a16="http://schemas.microsoft.com/office/drawing/2014/main" id="{37F1DD2E-BBBC-4D34-B25F-00EEF6DF208A}"/>
            </a:ext>
          </a:extLst>
        </xdr:cNvPr>
        <xdr:cNvSpPr txBox="1">
          <a:spLocks noChangeArrowheads="1"/>
        </xdr:cNvSpPr>
      </xdr:nvSpPr>
      <xdr:spPr bwMode="auto">
        <a:xfrm>
          <a:off x="4619625" y="6257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27,452</a:t>
          </a:r>
        </a:p>
      </xdr:txBody>
    </xdr:sp>
    <xdr:clientData/>
  </xdr:twoCellAnchor>
  <xdr:twoCellAnchor>
    <xdr:from>
      <xdr:col>3</xdr:col>
      <xdr:colOff>787400</xdr:colOff>
      <xdr:row>34</xdr:row>
      <xdr:rowOff>165100</xdr:rowOff>
    </xdr:from>
    <xdr:to>
      <xdr:col>3</xdr:col>
      <xdr:colOff>876300</xdr:colOff>
      <xdr:row>34</xdr:row>
      <xdr:rowOff>266700</xdr:rowOff>
    </xdr:to>
    <xdr:sp macro="" textlink="">
      <xdr:nvSpPr>
        <xdr:cNvPr id="472029" name="Oval 132">
          <a:extLst>
            <a:ext uri="{FF2B5EF4-FFF2-40B4-BE49-F238E27FC236}">
              <a16:creationId xmlns:a16="http://schemas.microsoft.com/office/drawing/2014/main" id="{773BFCD1-16E1-445C-AD3A-5BD10370514C}"/>
            </a:ext>
          </a:extLst>
        </xdr:cNvPr>
        <xdr:cNvSpPr>
          <a:spLocks noChangeArrowheads="1"/>
        </xdr:cNvSpPr>
      </xdr:nvSpPr>
      <xdr:spPr bwMode="auto">
        <a:xfrm>
          <a:off x="3911600" y="6261100"/>
          <a:ext cx="8890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479425</xdr:colOff>
      <xdr:row>33</xdr:row>
      <xdr:rowOff>304800</xdr:rowOff>
    </xdr:from>
    <xdr:to>
      <xdr:col>4</xdr:col>
      <xdr:colOff>139851</xdr:colOff>
      <xdr:row>34</xdr:row>
      <xdr:rowOff>171450</xdr:rowOff>
    </xdr:to>
    <xdr:sp macro="" textlink="">
      <xdr:nvSpPr>
        <xdr:cNvPr id="12421" name="Text Box 133">
          <a:extLst>
            <a:ext uri="{FF2B5EF4-FFF2-40B4-BE49-F238E27FC236}">
              <a16:creationId xmlns:a16="http://schemas.microsoft.com/office/drawing/2014/main" id="{2C49ADF5-F033-4B01-8E77-39196493804F}"/>
            </a:ext>
          </a:extLst>
        </xdr:cNvPr>
        <xdr:cNvSpPr txBox="1">
          <a:spLocks noChangeArrowheads="1"/>
        </xdr:cNvSpPr>
      </xdr:nvSpPr>
      <xdr:spPr bwMode="auto">
        <a:xfrm>
          <a:off x="3924300" y="622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28,245</a:t>
          </a:r>
        </a:p>
      </xdr:txBody>
    </xdr:sp>
    <xdr:clientData/>
  </xdr:twoCellAnchor>
  <xdr:twoCellAnchor>
    <xdr:from>
      <xdr:col>3</xdr:col>
      <xdr:colOff>139700</xdr:colOff>
      <xdr:row>34</xdr:row>
      <xdr:rowOff>101600</xdr:rowOff>
    </xdr:from>
    <xdr:to>
      <xdr:col>3</xdr:col>
      <xdr:colOff>234950</xdr:colOff>
      <xdr:row>34</xdr:row>
      <xdr:rowOff>203200</xdr:rowOff>
    </xdr:to>
    <xdr:sp macro="" textlink="">
      <xdr:nvSpPr>
        <xdr:cNvPr id="472031" name="Oval 134">
          <a:extLst>
            <a:ext uri="{FF2B5EF4-FFF2-40B4-BE49-F238E27FC236}">
              <a16:creationId xmlns:a16="http://schemas.microsoft.com/office/drawing/2014/main" id="{6A98528E-8A07-412F-8870-3904975D2726}"/>
            </a:ext>
          </a:extLst>
        </xdr:cNvPr>
        <xdr:cNvSpPr>
          <a:spLocks noChangeArrowheads="1"/>
        </xdr:cNvSpPr>
      </xdr:nvSpPr>
      <xdr:spPr bwMode="auto">
        <a:xfrm>
          <a:off x="3263900" y="61976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879475</xdr:colOff>
      <xdr:row>33</xdr:row>
      <xdr:rowOff>247650</xdr:rowOff>
    </xdr:from>
    <xdr:to>
      <xdr:col>3</xdr:col>
      <xdr:colOff>546281</xdr:colOff>
      <xdr:row>34</xdr:row>
      <xdr:rowOff>114300</xdr:rowOff>
    </xdr:to>
    <xdr:sp macro="" textlink="">
      <xdr:nvSpPr>
        <xdr:cNvPr id="12423" name="Text Box 135">
          <a:extLst>
            <a:ext uri="{FF2B5EF4-FFF2-40B4-BE49-F238E27FC236}">
              <a16:creationId xmlns:a16="http://schemas.microsoft.com/office/drawing/2014/main" id="{BA02548E-6CA8-4189-B624-0051C4154BFC}"/>
            </a:ext>
          </a:extLst>
        </xdr:cNvPr>
        <xdr:cNvSpPr txBox="1">
          <a:spLocks noChangeArrowheads="1"/>
        </xdr:cNvSpPr>
      </xdr:nvSpPr>
      <xdr:spPr bwMode="auto">
        <a:xfrm>
          <a:off x="322897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29,706</a:t>
          </a:r>
        </a:p>
      </xdr:txBody>
    </xdr:sp>
    <xdr:clientData/>
  </xdr:twoCellAnchor>
  <xdr:twoCellAnchor>
    <xdr:from>
      <xdr:col>2</xdr:col>
      <xdr:colOff>546100</xdr:colOff>
      <xdr:row>34</xdr:row>
      <xdr:rowOff>101600</xdr:rowOff>
    </xdr:from>
    <xdr:to>
      <xdr:col>2</xdr:col>
      <xdr:colOff>641350</xdr:colOff>
      <xdr:row>34</xdr:row>
      <xdr:rowOff>203200</xdr:rowOff>
    </xdr:to>
    <xdr:sp macro="" textlink="">
      <xdr:nvSpPr>
        <xdr:cNvPr id="472033" name="Oval 136">
          <a:extLst>
            <a:ext uri="{FF2B5EF4-FFF2-40B4-BE49-F238E27FC236}">
              <a16:creationId xmlns:a16="http://schemas.microsoft.com/office/drawing/2014/main" id="{5DD88924-8F71-418E-9713-1B783D9751F7}"/>
            </a:ext>
          </a:extLst>
        </xdr:cNvPr>
        <xdr:cNvSpPr>
          <a:spLocks noChangeArrowheads="1"/>
        </xdr:cNvSpPr>
      </xdr:nvSpPr>
      <xdr:spPr bwMode="auto">
        <a:xfrm>
          <a:off x="2628900" y="6197600"/>
          <a:ext cx="95250" cy="10160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231775</xdr:colOff>
      <xdr:row>33</xdr:row>
      <xdr:rowOff>247650</xdr:rowOff>
    </xdr:from>
    <xdr:to>
      <xdr:col>2</xdr:col>
      <xdr:colOff>936625</xdr:colOff>
      <xdr:row>34</xdr:row>
      <xdr:rowOff>114300</xdr:rowOff>
    </xdr:to>
    <xdr:sp macro="" textlink="">
      <xdr:nvSpPr>
        <xdr:cNvPr id="12425" name="Text Box 137">
          <a:extLst>
            <a:ext uri="{FF2B5EF4-FFF2-40B4-BE49-F238E27FC236}">
              <a16:creationId xmlns:a16="http://schemas.microsoft.com/office/drawing/2014/main" id="{9CFBE34F-46D3-4F0C-B49D-6DE6C95716BF}"/>
            </a:ext>
          </a:extLst>
        </xdr:cNvPr>
        <xdr:cNvSpPr txBox="1">
          <a:spLocks noChangeArrowheads="1"/>
        </xdr:cNvSpPr>
      </xdr:nvSpPr>
      <xdr:spPr bwMode="auto">
        <a:xfrm>
          <a:off x="2524125" y="6172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en-US" altLang="ja-JP" sz="1000" b="1" i="0" u="none" strike="noStrike" baseline="0">
              <a:solidFill>
                <a:srgbClr val="FF0000"/>
              </a:solidFill>
              <a:latin typeface="ＭＳ Ｐゴシック"/>
              <a:ea typeface="ＭＳ Ｐゴシック"/>
            </a:rPr>
            <a:t>29,647</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0.19112</cdr:x>
      <cdr:y>0.02596</cdr:y>
    </cdr:from>
    <cdr:to>
      <cdr:x>0.98068</cdr:x>
      <cdr:y>0.11617</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139700</xdr:colOff>
      <xdr:row>4</xdr:row>
      <xdr:rowOff>88900</xdr:rowOff>
    </xdr:from>
    <xdr:to>
      <xdr:col>15</xdr:col>
      <xdr:colOff>679450</xdr:colOff>
      <xdr:row>43</xdr:row>
      <xdr:rowOff>120650</xdr:rowOff>
    </xdr:to>
    <xdr:graphicFrame macro="">
      <xdr:nvGraphicFramePr>
        <xdr:cNvPr id="496670" name="Chart 1">
          <a:extLst>
            <a:ext uri="{FF2B5EF4-FFF2-40B4-BE49-F238E27FC236}">
              <a16:creationId xmlns:a16="http://schemas.microsoft.com/office/drawing/2014/main" id="{08F281BB-BC65-4FBF-B28B-BFF884E846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184150</xdr:colOff>
      <xdr:row>46</xdr:row>
      <xdr:rowOff>107950</xdr:rowOff>
    </xdr:from>
    <xdr:to>
      <xdr:col>1</xdr:col>
      <xdr:colOff>819150</xdr:colOff>
      <xdr:row>46</xdr:row>
      <xdr:rowOff>622300</xdr:rowOff>
    </xdr:to>
    <xdr:sp macro="" textlink="">
      <xdr:nvSpPr>
        <xdr:cNvPr id="496671" name="Rectangle 2">
          <a:extLst>
            <a:ext uri="{FF2B5EF4-FFF2-40B4-BE49-F238E27FC236}">
              <a16:creationId xmlns:a16="http://schemas.microsoft.com/office/drawing/2014/main" id="{3D372D2F-10E3-4CD5-9F6A-13268079252C}"/>
            </a:ext>
          </a:extLst>
        </xdr:cNvPr>
        <xdr:cNvSpPr>
          <a:spLocks noChangeArrowheads="1"/>
        </xdr:cNvSpPr>
      </xdr:nvSpPr>
      <xdr:spPr bwMode="auto">
        <a:xfrm>
          <a:off x="762000" y="10064750"/>
          <a:ext cx="635000" cy="514350"/>
        </a:xfrm>
        <a:prstGeom prst="rect">
          <a:avLst/>
        </a:prstGeom>
        <a:solidFill>
          <a:srgbClr val="FF8080"/>
        </a:solidFill>
        <a:ln w="6350">
          <a:solidFill>
            <a:srgbClr val="000000"/>
          </a:solidFill>
          <a:miter lim="800000"/>
          <a:headEnd/>
          <a:tailEnd/>
        </a:ln>
      </xdr:spPr>
    </xdr:sp>
    <xdr:clientData/>
  </xdr:twoCellAnchor>
  <xdr:twoCellAnchor>
    <xdr:from>
      <xdr:col>1</xdr:col>
      <xdr:colOff>184150</xdr:colOff>
      <xdr:row>47</xdr:row>
      <xdr:rowOff>114300</xdr:rowOff>
    </xdr:from>
    <xdr:to>
      <xdr:col>1</xdr:col>
      <xdr:colOff>819150</xdr:colOff>
      <xdr:row>47</xdr:row>
      <xdr:rowOff>615950</xdr:rowOff>
    </xdr:to>
    <xdr:sp macro="" textlink="">
      <xdr:nvSpPr>
        <xdr:cNvPr id="496672" name="Rectangle 3">
          <a:extLst>
            <a:ext uri="{FF2B5EF4-FFF2-40B4-BE49-F238E27FC236}">
              <a16:creationId xmlns:a16="http://schemas.microsoft.com/office/drawing/2014/main" id="{F67D2DBA-03EA-48CC-904F-E171E9653155}"/>
            </a:ext>
          </a:extLst>
        </xdr:cNvPr>
        <xdr:cNvSpPr>
          <a:spLocks noChangeArrowheads="1"/>
        </xdr:cNvSpPr>
      </xdr:nvSpPr>
      <xdr:spPr bwMode="auto">
        <a:xfrm>
          <a:off x="762000" y="10801350"/>
          <a:ext cx="635000" cy="501650"/>
        </a:xfrm>
        <a:prstGeom prst="rect">
          <a:avLst/>
        </a:prstGeom>
        <a:solidFill>
          <a:srgbClr val="00FFFF"/>
        </a:solidFill>
        <a:ln w="6350">
          <a:solidFill>
            <a:srgbClr val="000000"/>
          </a:solidFill>
          <a:miter lim="800000"/>
          <a:headEnd/>
          <a:tailEnd/>
        </a:ln>
      </xdr:spPr>
    </xdr:sp>
    <xdr:clientData/>
  </xdr:twoCellAnchor>
  <xdr:twoCellAnchor>
    <xdr:from>
      <xdr:col>1</xdr:col>
      <xdr:colOff>184150</xdr:colOff>
      <xdr:row>48</xdr:row>
      <xdr:rowOff>374650</xdr:rowOff>
    </xdr:from>
    <xdr:to>
      <xdr:col>1</xdr:col>
      <xdr:colOff>819150</xdr:colOff>
      <xdr:row>48</xdr:row>
      <xdr:rowOff>374650</xdr:rowOff>
    </xdr:to>
    <xdr:sp macro="" textlink="">
      <xdr:nvSpPr>
        <xdr:cNvPr id="496673" name="Line 4">
          <a:extLst>
            <a:ext uri="{FF2B5EF4-FFF2-40B4-BE49-F238E27FC236}">
              <a16:creationId xmlns:a16="http://schemas.microsoft.com/office/drawing/2014/main" id="{8A84F5DB-45C0-4EE0-9AA4-8CFD3C58C1E6}"/>
            </a:ext>
          </a:extLst>
        </xdr:cNvPr>
        <xdr:cNvSpPr>
          <a:spLocks noChangeShapeType="1"/>
        </xdr:cNvSpPr>
      </xdr:nvSpPr>
      <xdr:spPr bwMode="auto">
        <a:xfrm>
          <a:off x="762000" y="11791950"/>
          <a:ext cx="63500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412750</xdr:colOff>
      <xdr:row>48</xdr:row>
      <xdr:rowOff>273050</xdr:rowOff>
    </xdr:from>
    <xdr:to>
      <xdr:col>1</xdr:col>
      <xdr:colOff>590550</xdr:colOff>
      <xdr:row>48</xdr:row>
      <xdr:rowOff>463550</xdr:rowOff>
    </xdr:to>
    <xdr:sp macro="" textlink="">
      <xdr:nvSpPr>
        <xdr:cNvPr id="496674" name="Oval 5">
          <a:extLst>
            <a:ext uri="{FF2B5EF4-FFF2-40B4-BE49-F238E27FC236}">
              <a16:creationId xmlns:a16="http://schemas.microsoft.com/office/drawing/2014/main" id="{B8422B36-F785-42A7-BD32-A65CDDFB1925}"/>
            </a:ext>
          </a:extLst>
        </xdr:cNvPr>
        <xdr:cNvSpPr>
          <a:spLocks noChangeArrowheads="1"/>
        </xdr:cNvSpPr>
      </xdr:nvSpPr>
      <xdr:spPr bwMode="auto">
        <a:xfrm>
          <a:off x="990600" y="11690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298450</xdr:colOff>
      <xdr:row>45</xdr:row>
      <xdr:rowOff>12700</xdr:rowOff>
    </xdr:from>
    <xdr:to>
      <xdr:col>15</xdr:col>
      <xdr:colOff>666750</xdr:colOff>
      <xdr:row>49</xdr:row>
      <xdr:rowOff>0</xdr:rowOff>
    </xdr:to>
    <xdr:sp macro="" textlink="">
      <xdr:nvSpPr>
        <xdr:cNvPr id="496675" name="Rectangle 6">
          <a:extLst>
            <a:ext uri="{FF2B5EF4-FFF2-40B4-BE49-F238E27FC236}">
              <a16:creationId xmlns:a16="http://schemas.microsoft.com/office/drawing/2014/main" id="{87106828-409D-4973-8CDF-83EC8FCE61C8}"/>
            </a:ext>
          </a:extLst>
        </xdr:cNvPr>
        <xdr:cNvSpPr>
          <a:spLocks noChangeArrowheads="1"/>
        </xdr:cNvSpPr>
      </xdr:nvSpPr>
      <xdr:spPr bwMode="auto">
        <a:xfrm>
          <a:off x="10077450" y="9601200"/>
          <a:ext cx="5480050" cy="2546350"/>
        </a:xfrm>
        <a:prstGeom prst="rect">
          <a:avLst/>
        </a:prstGeom>
        <a:solidFill>
          <a:srgbClr val="FFFFFF"/>
        </a:solidFill>
        <a:ln w="19050">
          <a:solidFill>
            <a:srgbClr val="000000"/>
          </a:solidFill>
          <a:miter lim="800000"/>
          <a:headEnd/>
          <a:tailEnd/>
        </a:ln>
      </xdr:spPr>
    </xdr:sp>
    <xdr:clientData/>
  </xdr:twoCellAnchor>
  <xdr:twoCellAnchor>
    <xdr:from>
      <xdr:col>10</xdr:col>
      <xdr:colOff>298450</xdr:colOff>
      <xdr:row>45</xdr:row>
      <xdr:rowOff>9525</xdr:rowOff>
    </xdr:from>
    <xdr:to>
      <xdr:col>11</xdr:col>
      <xdr:colOff>92025</xdr:colOff>
      <xdr:row>45</xdr:row>
      <xdr:rowOff>323850</xdr:rowOff>
    </xdr:to>
    <xdr:sp macro="" textlink="">
      <xdr:nvSpPr>
        <xdr:cNvPr id="1031" name="Rectangle 7">
          <a:extLst>
            <a:ext uri="{FF2B5EF4-FFF2-40B4-BE49-F238E27FC236}">
              <a16:creationId xmlns:a16="http://schemas.microsoft.com/office/drawing/2014/main" id="{FCE246F6-287F-4959-A2A4-40CA7B59F3A9}"/>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111125</xdr:colOff>
      <xdr:row>0</xdr:row>
      <xdr:rowOff>117475</xdr:rowOff>
    </xdr:from>
    <xdr:to>
      <xdr:col>9</xdr:col>
      <xdr:colOff>92075</xdr:colOff>
      <xdr:row>3</xdr:row>
      <xdr:rowOff>133382</xdr:rowOff>
    </xdr:to>
    <xdr:sp macro="" textlink="">
      <xdr:nvSpPr>
        <xdr:cNvPr id="1033" name="表題ボックス">
          <a:extLst>
            <a:ext uri="{FF2B5EF4-FFF2-40B4-BE49-F238E27FC236}">
              <a16:creationId xmlns:a16="http://schemas.microsoft.com/office/drawing/2014/main" id="{991C2B87-AE18-43D8-907B-F3FEC346336B}"/>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496678" name="Line 10">
          <a:extLst>
            <a:ext uri="{FF2B5EF4-FFF2-40B4-BE49-F238E27FC236}">
              <a16:creationId xmlns:a16="http://schemas.microsoft.com/office/drawing/2014/main" id="{600EA336-1E08-4B8E-9F6E-547EE728C4C6}"/>
            </a:ext>
          </a:extLst>
        </xdr:cNvPr>
        <xdr:cNvSpPr>
          <a:spLocks noChangeShapeType="1"/>
        </xdr:cNvSpPr>
      </xdr:nvSpPr>
      <xdr:spPr bwMode="auto">
        <a:xfrm>
          <a:off x="577850" y="9588500"/>
          <a:ext cx="4089400" cy="36830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577850</xdr:colOff>
      <xdr:row>1</xdr:row>
      <xdr:rowOff>76200</xdr:rowOff>
    </xdr:from>
    <xdr:to>
      <xdr:col>11</xdr:col>
      <xdr:colOff>857250</xdr:colOff>
      <xdr:row>3</xdr:row>
      <xdr:rowOff>76200</xdr:rowOff>
    </xdr:to>
    <xdr:sp macro="" textlink="">
      <xdr:nvSpPr>
        <xdr:cNvPr id="1034" name="年度ボックス">
          <a:extLst>
            <a:ext uri="{FF2B5EF4-FFF2-40B4-BE49-F238E27FC236}">
              <a16:creationId xmlns:a16="http://schemas.microsoft.com/office/drawing/2014/main" id="{BB658B78-609A-4A98-8E94-02711ABC308C}"/>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200025</xdr:colOff>
      <xdr:row>1</xdr:row>
      <xdr:rowOff>76200</xdr:rowOff>
    </xdr:from>
    <xdr:to>
      <xdr:col>15</xdr:col>
      <xdr:colOff>628616</xdr:colOff>
      <xdr:row>3</xdr:row>
      <xdr:rowOff>76200</xdr:rowOff>
    </xdr:to>
    <xdr:sp macro="" textlink="">
      <xdr:nvSpPr>
        <xdr:cNvPr id="1035" name="団体名称ボックス">
          <a:extLst>
            <a:ext uri="{FF2B5EF4-FFF2-40B4-BE49-F238E27FC236}">
              <a16:creationId xmlns:a16="http://schemas.microsoft.com/office/drawing/2014/main" id="{4366E893-1E87-4D9C-A8FA-03675AB16249}"/>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静岡県吉田町</a:t>
          </a:r>
        </a:p>
      </xdr:txBody>
    </xdr:sp>
    <xdr:clientData/>
  </xdr:twoCellAnchor>
  <xdr:twoCellAnchor>
    <xdr:from>
      <xdr:col>0</xdr:col>
      <xdr:colOff>428625</xdr:colOff>
      <xdr:row>4</xdr:row>
      <xdr:rowOff>0</xdr:rowOff>
    </xdr:from>
    <xdr:to>
      <xdr:col>3</xdr:col>
      <xdr:colOff>669925</xdr:colOff>
      <xdr:row>6</xdr:row>
      <xdr:rowOff>60366</xdr:rowOff>
    </xdr:to>
    <xdr:sp macro="" textlink="">
      <xdr:nvSpPr>
        <xdr:cNvPr id="1036" name="テキスト ボックス 6">
          <a:extLst>
            <a:ext uri="{FF2B5EF4-FFF2-40B4-BE49-F238E27FC236}">
              <a16:creationId xmlns:a16="http://schemas.microsoft.com/office/drawing/2014/main" id="{C53792AD-44ED-462F-B90F-AB24935FE487}"/>
            </a:ext>
          </a:extLst>
        </xdr:cNvPr>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438150</xdr:colOff>
      <xdr:row>46</xdr:row>
      <xdr:rowOff>0</xdr:rowOff>
    </xdr:from>
    <xdr:to>
      <xdr:col>15</xdr:col>
      <xdr:colOff>511183</xdr:colOff>
      <xdr:row>48</xdr:row>
      <xdr:rowOff>571500</xdr:rowOff>
    </xdr:to>
    <xdr:sp macro="" textlink="" fLocksText="0">
      <xdr:nvSpPr>
        <xdr:cNvPr id="1037" name="Text Box 13">
          <a:extLst>
            <a:ext uri="{FF2B5EF4-FFF2-40B4-BE49-F238E27FC236}">
              <a16:creationId xmlns:a16="http://schemas.microsoft.com/office/drawing/2014/main" id="{2EDCCA0A-7D96-4985-BD82-21D0E3B1FDAF}"/>
            </a:ext>
          </a:extLst>
        </xdr:cNvPr>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（財政調整基金残高）</a:t>
          </a:r>
        </a:p>
        <a:p>
          <a:pPr algn="l" rtl="0">
            <a:lnSpc>
              <a:spcPts val="1100"/>
            </a:lnSpc>
            <a:defRPr sz="1000"/>
          </a:pPr>
          <a:r>
            <a:rPr lang="ja-JP" altLang="en-US" sz="900" b="0" i="0" u="none" strike="noStrike" baseline="0">
              <a:solidFill>
                <a:srgbClr val="000000"/>
              </a:solidFill>
              <a:latin typeface="ＭＳ ゴシック"/>
              <a:ea typeface="ＭＳ ゴシック"/>
            </a:rPr>
            <a:t>　経済状況の悪化で落ち込む地方税や特定財源で賄いきれない財源に対応するために財政調整基金を</a:t>
          </a:r>
          <a:r>
            <a:rPr lang="en-US" altLang="ja-JP" sz="900" b="0" i="0" u="none" strike="noStrike" baseline="0">
              <a:solidFill>
                <a:srgbClr val="000000"/>
              </a:solidFill>
              <a:latin typeface="ＭＳ ゴシック"/>
              <a:ea typeface="ＭＳ ゴシック"/>
            </a:rPr>
            <a:t>3</a:t>
          </a:r>
          <a:r>
            <a:rPr lang="ja-JP" altLang="en-US" sz="900" b="0" i="0" u="none" strike="noStrike" baseline="0">
              <a:solidFill>
                <a:srgbClr val="000000"/>
              </a:solidFill>
              <a:latin typeface="ＭＳ ゴシック"/>
              <a:ea typeface="ＭＳ ゴシック"/>
            </a:rPr>
            <a:t>億</a:t>
          </a:r>
          <a:r>
            <a:rPr lang="en-US" altLang="ja-JP" sz="900" b="0" i="0" u="none" strike="noStrike" baseline="0">
              <a:solidFill>
                <a:srgbClr val="000000"/>
              </a:solidFill>
              <a:latin typeface="ＭＳ ゴシック"/>
              <a:ea typeface="ＭＳ ゴシック"/>
            </a:rPr>
            <a:t>9,800</a:t>
          </a:r>
          <a:r>
            <a:rPr lang="ja-JP" altLang="en-US" sz="900" b="0" i="0" u="none" strike="noStrike" baseline="0">
              <a:solidFill>
                <a:srgbClr val="000000"/>
              </a:solidFill>
              <a:latin typeface="ＭＳ ゴシック"/>
              <a:ea typeface="ＭＳ ゴシック"/>
            </a:rPr>
            <a:t>万円活用したことにより、基金残高は減少した。</a:t>
          </a:r>
        </a:p>
        <a:p>
          <a:pPr algn="l" rtl="0">
            <a:lnSpc>
              <a:spcPts val="1100"/>
            </a:lnSpc>
            <a:defRPr sz="1000"/>
          </a:pPr>
          <a:r>
            <a:rPr lang="ja-JP" altLang="en-US" sz="900" b="0" i="0" u="none" strike="noStrike" baseline="0">
              <a:solidFill>
                <a:srgbClr val="000000"/>
              </a:solidFill>
              <a:latin typeface="ＭＳ ゴシック"/>
              <a:ea typeface="ＭＳ ゴシック"/>
            </a:rPr>
            <a:t>（実質収支額）</a:t>
          </a:r>
        </a:p>
        <a:p>
          <a:pPr algn="l" rtl="0">
            <a:lnSpc>
              <a:spcPts val="1100"/>
            </a:lnSpc>
            <a:defRPr sz="1000"/>
          </a:pPr>
          <a:r>
            <a:rPr lang="ja-JP" altLang="en-US" sz="900" b="0" i="0" u="none" strike="noStrike" baseline="0">
              <a:solidFill>
                <a:srgbClr val="000000"/>
              </a:solidFill>
              <a:latin typeface="ＭＳ ゴシック"/>
              <a:ea typeface="ＭＳ ゴシック"/>
            </a:rPr>
            <a:t>　歳入において徴収強化による町税や特別交付税の増額により実質収支比率が</a:t>
          </a:r>
          <a:r>
            <a:rPr lang="en-US" altLang="ja-JP" sz="900" b="0" i="0" u="none" strike="noStrike" baseline="0">
              <a:solidFill>
                <a:srgbClr val="000000"/>
              </a:solidFill>
              <a:latin typeface="ＭＳ ゴシック"/>
              <a:ea typeface="ＭＳ ゴシック"/>
            </a:rPr>
            <a:t>7.65</a:t>
          </a:r>
          <a:r>
            <a:rPr lang="ja-JP" altLang="en-US" sz="900" b="0" i="0" u="none" strike="noStrike" baseline="0">
              <a:solidFill>
                <a:srgbClr val="000000"/>
              </a:solidFill>
              <a:latin typeface="ＭＳ ゴシック"/>
              <a:ea typeface="ＭＳ ゴシック"/>
            </a:rPr>
            <a:t>％となり、近年の</a:t>
          </a:r>
          <a:r>
            <a:rPr lang="en-US" altLang="ja-JP" sz="900" b="0" i="0" u="none" strike="noStrike" baseline="0">
              <a:solidFill>
                <a:srgbClr val="000000"/>
              </a:solidFill>
              <a:latin typeface="ＭＳ ゴシック"/>
              <a:ea typeface="ＭＳ ゴシック"/>
            </a:rPr>
            <a:t>5</a:t>
          </a:r>
          <a:r>
            <a:rPr lang="ja-JP" altLang="en-US" sz="900" b="0" i="0" u="none" strike="noStrike" baseline="0">
              <a:solidFill>
                <a:srgbClr val="000000"/>
              </a:solidFill>
              <a:latin typeface="ＭＳ ゴシック"/>
              <a:ea typeface="ＭＳ ゴシック"/>
            </a:rPr>
            <a:t>～</a:t>
          </a:r>
          <a:r>
            <a:rPr lang="en-US" altLang="ja-JP" sz="900" b="0" i="0" u="none" strike="noStrike" baseline="0">
              <a:solidFill>
                <a:srgbClr val="000000"/>
              </a:solidFill>
              <a:latin typeface="ＭＳ ゴシック"/>
              <a:ea typeface="ＭＳ ゴシック"/>
            </a:rPr>
            <a:t>6</a:t>
          </a:r>
          <a:r>
            <a:rPr lang="ja-JP" altLang="en-US" sz="900" b="0" i="0" u="none" strike="noStrike" baseline="0">
              <a:solidFill>
                <a:srgbClr val="000000"/>
              </a:solidFill>
              <a:latin typeface="ＭＳ ゴシック"/>
              <a:ea typeface="ＭＳ ゴシック"/>
            </a:rPr>
            <a:t>％台から比較すると高い数値となっているため、必要な事業の見直しや年度内の基金への積立など数値を引き下げる財政運営を図る必要がある。</a:t>
          </a:r>
        </a:p>
        <a:p>
          <a:pPr algn="l" rtl="0">
            <a:lnSpc>
              <a:spcPts val="1100"/>
            </a:lnSpc>
            <a:defRPr sz="1000"/>
          </a:pPr>
          <a:r>
            <a:rPr lang="ja-JP" altLang="en-US" sz="900" b="0" i="0" u="none" strike="noStrike" baseline="0">
              <a:solidFill>
                <a:srgbClr val="000000"/>
              </a:solidFill>
              <a:latin typeface="ＭＳ ゴシック"/>
              <a:ea typeface="ＭＳ ゴシック"/>
            </a:rPr>
            <a:t>（実質単年度収支）</a:t>
          </a:r>
        </a:p>
        <a:p>
          <a:pPr algn="l" rtl="0">
            <a:lnSpc>
              <a:spcPts val="1100"/>
            </a:lnSpc>
            <a:defRPr sz="1000"/>
          </a:pPr>
          <a:r>
            <a:rPr lang="ja-JP" altLang="en-US" sz="900" b="0" i="0" u="none" strike="noStrike" baseline="0">
              <a:solidFill>
                <a:srgbClr val="000000"/>
              </a:solidFill>
              <a:latin typeface="ＭＳ ゴシック"/>
              <a:ea typeface="ＭＳ ゴシック"/>
            </a:rPr>
            <a:t>　平成</a:t>
          </a:r>
          <a:r>
            <a:rPr lang="en-US" altLang="ja-JP" sz="900" b="0" i="0" u="none" strike="noStrike" baseline="0">
              <a:solidFill>
                <a:srgbClr val="000000"/>
              </a:solidFill>
              <a:latin typeface="ＭＳ ゴシック"/>
              <a:ea typeface="ＭＳ ゴシック"/>
            </a:rPr>
            <a:t>24</a:t>
          </a:r>
          <a:r>
            <a:rPr lang="ja-JP" altLang="en-US" sz="900" b="0" i="0" u="none" strike="noStrike" baseline="0">
              <a:solidFill>
                <a:srgbClr val="000000"/>
              </a:solidFill>
              <a:latin typeface="ＭＳ ゴシック"/>
              <a:ea typeface="ＭＳ ゴシック"/>
            </a:rPr>
            <a:t>年度は前述のとおり、財政調整基金の取崩しが多額であったため、標準財政規模比△</a:t>
          </a:r>
          <a:r>
            <a:rPr lang="en-US" altLang="ja-JP" sz="900" b="0" i="0" u="none" strike="noStrike" baseline="0">
              <a:solidFill>
                <a:srgbClr val="000000"/>
              </a:solidFill>
              <a:latin typeface="ＭＳ ゴシック"/>
              <a:ea typeface="ＭＳ ゴシック"/>
            </a:rPr>
            <a:t>1.68</a:t>
          </a:r>
          <a:r>
            <a:rPr lang="ja-JP" altLang="en-US" sz="900" b="0" i="0" u="none" strike="noStrike" baseline="0">
              <a:solidFill>
                <a:srgbClr val="000000"/>
              </a:solidFill>
              <a:latin typeface="ＭＳ ゴシック"/>
              <a:ea typeface="ＭＳ ゴシック"/>
            </a:rPr>
            <a:t>％という比率となった。</a:t>
          </a:r>
          <a:endParaRPr lang="en-US" altLang="ja-JP" sz="900" b="0" i="0" u="none" strike="noStrike" baseline="0">
            <a:solidFill>
              <a:srgbClr val="000000"/>
            </a:solidFill>
            <a:latin typeface="ＭＳ ゴシック"/>
            <a:ea typeface="ＭＳ ゴシック"/>
          </a:endParaRPr>
        </a:p>
        <a:p>
          <a:pPr algn="l" rtl="0">
            <a:lnSpc>
              <a:spcPts val="1100"/>
            </a:lnSpc>
            <a:defRPr sz="1000"/>
          </a:pPr>
          <a:r>
            <a:rPr lang="ja-JP" altLang="en-US" sz="900" b="0" i="0" u="none" strike="noStrike" baseline="0">
              <a:solidFill>
                <a:srgbClr val="000000"/>
              </a:solidFill>
              <a:latin typeface="ＭＳ ゴシック"/>
              <a:ea typeface="ＭＳ ゴシック"/>
            </a:rPr>
            <a:t>（今後の対応）</a:t>
          </a:r>
        </a:p>
        <a:p>
          <a:pPr algn="l" rtl="0">
            <a:lnSpc>
              <a:spcPts val="1100"/>
            </a:lnSpc>
            <a:defRPr sz="1000"/>
          </a:pPr>
          <a:r>
            <a:rPr lang="ja-JP" altLang="en-US" sz="900" b="0" i="0" u="none" strike="noStrike" baseline="0">
              <a:solidFill>
                <a:srgbClr val="000000"/>
              </a:solidFill>
              <a:latin typeface="ＭＳ ゴシック"/>
              <a:ea typeface="ＭＳ ゴシック"/>
            </a:rPr>
            <a:t>　税収の伸びが期待できないことから、財政調整基金を活用しながらの財政運営となることが予想される。</a:t>
          </a:r>
        </a:p>
        <a:p>
          <a:pPr algn="l" rtl="0">
            <a:lnSpc>
              <a:spcPts val="1100"/>
            </a:lnSpc>
            <a:defRPr sz="1000"/>
          </a:pPr>
          <a:endParaRPr lang="ja-JP" altLang="en-US" sz="900" b="0" i="0" u="none" strike="noStrike" baseline="0">
            <a:solidFill>
              <a:srgbClr val="000000"/>
            </a:solidFill>
            <a:latin typeface="ＭＳ ゴシック"/>
            <a:ea typeface="ＭＳ 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412750</xdr:colOff>
      <xdr:row>3</xdr:row>
      <xdr:rowOff>107950</xdr:rowOff>
    </xdr:from>
    <xdr:to>
      <xdr:col>15</xdr:col>
      <xdr:colOff>1327150</xdr:colOff>
      <xdr:row>31</xdr:row>
      <xdr:rowOff>0</xdr:rowOff>
    </xdr:to>
    <xdr:graphicFrame macro="">
      <xdr:nvGraphicFramePr>
        <xdr:cNvPr id="342532" name="Chart 5">
          <a:extLst>
            <a:ext uri="{FF2B5EF4-FFF2-40B4-BE49-F238E27FC236}">
              <a16:creationId xmlns:a16="http://schemas.microsoft.com/office/drawing/2014/main" id="{542B53BC-8026-4C67-94B8-6C0CD77011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425450</xdr:colOff>
      <xdr:row>32</xdr:row>
      <xdr:rowOff>0</xdr:rowOff>
    </xdr:from>
    <xdr:to>
      <xdr:col>15</xdr:col>
      <xdr:colOff>971550</xdr:colOff>
      <xdr:row>43</xdr:row>
      <xdr:rowOff>0</xdr:rowOff>
    </xdr:to>
    <xdr:sp macro="" textlink="">
      <xdr:nvSpPr>
        <xdr:cNvPr id="342533" name="正方形/長方形 3">
          <a:extLst>
            <a:ext uri="{FF2B5EF4-FFF2-40B4-BE49-F238E27FC236}">
              <a16:creationId xmlns:a16="http://schemas.microsoft.com/office/drawing/2014/main" id="{9EDFA7EF-6F57-4DFC-9082-9CD05C42B7F6}"/>
            </a:ext>
          </a:extLst>
        </xdr:cNvPr>
        <xdr:cNvSpPr>
          <a:spLocks noChangeArrowheads="1"/>
        </xdr:cNvSpPr>
      </xdr:nvSpPr>
      <xdr:spPr bwMode="auto">
        <a:xfrm>
          <a:off x="10407650" y="6896100"/>
          <a:ext cx="57848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488950</xdr:colOff>
      <xdr:row>32</xdr:row>
      <xdr:rowOff>28575</xdr:rowOff>
    </xdr:from>
    <xdr:to>
      <xdr:col>11</xdr:col>
      <xdr:colOff>838200</xdr:colOff>
      <xdr:row>33</xdr:row>
      <xdr:rowOff>19050</xdr:rowOff>
    </xdr:to>
    <xdr:sp macro="" textlink="">
      <xdr:nvSpPr>
        <xdr:cNvPr id="3075" name="テキスト ボックス 4">
          <a:extLst>
            <a:ext uri="{FF2B5EF4-FFF2-40B4-BE49-F238E27FC236}">
              <a16:creationId xmlns:a16="http://schemas.microsoft.com/office/drawing/2014/main" id="{22791615-3581-475C-88EA-FAC5A17BF8F7}"/>
            </a:ext>
          </a:extLst>
        </xdr:cNvPr>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6" name="直線コネクタ 5">
          <a:extLst>
            <a:ext uri="{FF2B5EF4-FFF2-40B4-BE49-F238E27FC236}">
              <a16:creationId xmlns:a16="http://schemas.microsoft.com/office/drawing/2014/main" id="{8CBEBC13-150F-4132-A938-8015672F3A2D}"/>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130175</xdr:colOff>
      <xdr:row>0</xdr:row>
      <xdr:rowOff>142875</xdr:rowOff>
    </xdr:from>
    <xdr:to>
      <xdr:col>9</xdr:col>
      <xdr:colOff>666735</xdr:colOff>
      <xdr:row>3</xdr:row>
      <xdr:rowOff>152400</xdr:rowOff>
    </xdr:to>
    <xdr:sp macro="" textlink="">
      <xdr:nvSpPr>
        <xdr:cNvPr id="3077" name="表題ボックス">
          <a:extLst>
            <a:ext uri="{FF2B5EF4-FFF2-40B4-BE49-F238E27FC236}">
              <a16:creationId xmlns:a16="http://schemas.microsoft.com/office/drawing/2014/main" id="{92559771-BB72-4FF6-A337-B1BFD52F7066}"/>
            </a:ext>
          </a:extLst>
        </xdr:cNvPr>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6</a:t>
          </a:r>
          <a:r>
            <a:rPr lang="ja-JP" altLang="en-US" sz="2400" b="1" i="0" u="none" strike="noStrike" baseline="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977900</xdr:colOff>
      <xdr:row>1</xdr:row>
      <xdr:rowOff>28575</xdr:rowOff>
    </xdr:from>
    <xdr:to>
      <xdr:col>12</xdr:col>
      <xdr:colOff>158750</xdr:colOff>
      <xdr:row>3</xdr:row>
      <xdr:rowOff>60325</xdr:rowOff>
    </xdr:to>
    <xdr:sp macro="" textlink="">
      <xdr:nvSpPr>
        <xdr:cNvPr id="3078" name="年度ボックス">
          <a:extLst>
            <a:ext uri="{FF2B5EF4-FFF2-40B4-BE49-F238E27FC236}">
              <a16:creationId xmlns:a16="http://schemas.microsoft.com/office/drawing/2014/main" id="{551E7C6A-22EF-452F-A0DA-87CDA5FA11A7}"/>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12</xdr:col>
      <xdr:colOff>600075</xdr:colOff>
      <xdr:row>1</xdr:row>
      <xdr:rowOff>28575</xdr:rowOff>
    </xdr:from>
    <xdr:to>
      <xdr:col>15</xdr:col>
      <xdr:colOff>949325</xdr:colOff>
      <xdr:row>3</xdr:row>
      <xdr:rowOff>60325</xdr:rowOff>
    </xdr:to>
    <xdr:sp macro="" textlink="">
      <xdr:nvSpPr>
        <xdr:cNvPr id="3079" name="団体名称ボックス">
          <a:extLst>
            <a:ext uri="{FF2B5EF4-FFF2-40B4-BE49-F238E27FC236}">
              <a16:creationId xmlns:a16="http://schemas.microsoft.com/office/drawing/2014/main" id="{75713121-1792-4868-A195-DB5FDA9E6107}"/>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静岡県吉田町</a:t>
          </a:r>
        </a:p>
      </xdr:txBody>
    </xdr:sp>
    <xdr:clientData/>
  </xdr:twoCellAnchor>
  <xdr:twoCellAnchor editAs="oneCell">
    <xdr:from>
      <xdr:col>1</xdr:col>
      <xdr:colOff>0</xdr:colOff>
      <xdr:row>3</xdr:row>
      <xdr:rowOff>28575</xdr:rowOff>
    </xdr:from>
    <xdr:to>
      <xdr:col>4</xdr:col>
      <xdr:colOff>838200</xdr:colOff>
      <xdr:row>4</xdr:row>
      <xdr:rowOff>193675</xdr:rowOff>
    </xdr:to>
    <xdr:sp macro="" textlink="">
      <xdr:nvSpPr>
        <xdr:cNvPr id="3080" name="テキスト ボックス 6">
          <a:extLst>
            <a:ext uri="{FF2B5EF4-FFF2-40B4-BE49-F238E27FC236}">
              <a16:creationId xmlns:a16="http://schemas.microsoft.com/office/drawing/2014/main" id="{577DDE51-7C08-423B-AEFC-699F82708EC5}"/>
            </a:ext>
          </a:extLst>
        </xdr:cNvPr>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619125</xdr:colOff>
      <xdr:row>32</xdr:row>
      <xdr:rowOff>419100</xdr:rowOff>
    </xdr:from>
    <xdr:to>
      <xdr:col>15</xdr:col>
      <xdr:colOff>771525</xdr:colOff>
      <xdr:row>42</xdr:row>
      <xdr:rowOff>247650</xdr:rowOff>
    </xdr:to>
    <xdr:sp macro="" textlink="" fLocksText="0">
      <xdr:nvSpPr>
        <xdr:cNvPr id="3081" name="Text Box 9">
          <a:extLst>
            <a:ext uri="{FF2B5EF4-FFF2-40B4-BE49-F238E27FC236}">
              <a16:creationId xmlns:a16="http://schemas.microsoft.com/office/drawing/2014/main" id="{AE9DCB7F-7145-4AC8-A676-A5662183939E}"/>
            </a:ext>
          </a:extLst>
        </xdr:cNvPr>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600"/>
            </a:lnSpc>
            <a:defRPr sz="1000"/>
          </a:pPr>
          <a:r>
            <a:rPr lang="ja-JP" altLang="en-US" sz="1400" b="0" i="0" u="none" strike="noStrike" baseline="0">
              <a:solidFill>
                <a:srgbClr val="000000"/>
              </a:solidFill>
              <a:latin typeface="ＭＳ ゴシック"/>
              <a:ea typeface="ＭＳ ゴシック"/>
            </a:rPr>
            <a:t>○現状</a:t>
          </a:r>
        </a:p>
        <a:p>
          <a:pPr algn="l" rtl="0">
            <a:lnSpc>
              <a:spcPts val="1600"/>
            </a:lnSpc>
            <a:defRPr sz="1000"/>
          </a:pPr>
          <a:r>
            <a:rPr lang="ja-JP" altLang="en-US" sz="1400" b="0" i="0" u="none" strike="noStrike" baseline="0">
              <a:solidFill>
                <a:srgbClr val="000000"/>
              </a:solidFill>
              <a:latin typeface="ＭＳ ゴシック"/>
              <a:ea typeface="ＭＳ ゴシック"/>
            </a:rPr>
            <a:t>　一般会計及びすべての特別会計で赤字が生じていない。</a:t>
          </a:r>
        </a:p>
        <a:p>
          <a:pPr algn="l" rtl="0">
            <a:lnSpc>
              <a:spcPts val="1700"/>
            </a:lnSpc>
            <a:defRPr sz="1000"/>
          </a:pPr>
          <a:r>
            <a:rPr lang="ja-JP" altLang="en-US" sz="1400" b="0" i="0" u="none" strike="noStrike" baseline="0">
              <a:solidFill>
                <a:srgbClr val="000000"/>
              </a:solidFill>
              <a:latin typeface="ＭＳ ゴシック"/>
              <a:ea typeface="ＭＳ ゴシック"/>
            </a:rPr>
            <a:t>○今後の対応</a:t>
          </a:r>
        </a:p>
        <a:p>
          <a:pPr algn="l" rtl="0">
            <a:lnSpc>
              <a:spcPts val="1500"/>
            </a:lnSpc>
            <a:defRPr sz="1000"/>
          </a:pPr>
          <a:r>
            <a:rPr lang="ja-JP" altLang="en-US" sz="1400" b="0" i="0" u="none" strike="noStrike" baseline="0">
              <a:solidFill>
                <a:srgbClr val="000000"/>
              </a:solidFill>
              <a:latin typeface="ＭＳ ゴシック"/>
              <a:ea typeface="ＭＳ ゴシック"/>
            </a:rPr>
            <a:t>　各会計で適正な財政運営、企業経営を行っていく。</a:t>
          </a:r>
        </a:p>
      </xdr:txBody>
    </xdr:sp>
    <xdr:clientData/>
  </xdr:twoCellAnchor>
  <xdr:twoCellAnchor>
    <xdr:from>
      <xdr:col>1</xdr:col>
      <xdr:colOff>0</xdr:colOff>
      <xdr:row>32</xdr:row>
      <xdr:rowOff>0</xdr:rowOff>
    </xdr:from>
    <xdr:to>
      <xdr:col>5</xdr:col>
      <xdr:colOff>3211</xdr:colOff>
      <xdr:row>33</xdr:row>
      <xdr:rowOff>0</xdr:rowOff>
    </xdr:to>
    <xdr:cxnSp macro="">
      <xdr:nvCxnSpPr>
        <xdr:cNvPr id="2" name="直線コネクタ 5">
          <a:extLst>
            <a:ext uri="{FF2B5EF4-FFF2-40B4-BE49-F238E27FC236}">
              <a16:creationId xmlns:a16="http://schemas.microsoft.com/office/drawing/2014/main" id="{C2C7184E-3171-4A52-9E6E-5EDD6BD7E9BF}"/>
            </a:ext>
          </a:extLst>
        </xdr:cNvPr>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120650</xdr:colOff>
      <xdr:row>33</xdr:row>
      <xdr:rowOff>82550</xdr:rowOff>
    </xdr:from>
    <xdr:to>
      <xdr:col>1</xdr:col>
      <xdr:colOff>584200</xdr:colOff>
      <xdr:row>33</xdr:row>
      <xdr:rowOff>381000</xdr:rowOff>
    </xdr:to>
    <xdr:sp macro="" textlink="">
      <xdr:nvSpPr>
        <xdr:cNvPr id="342542" name="凡例1">
          <a:extLst>
            <a:ext uri="{FF2B5EF4-FFF2-40B4-BE49-F238E27FC236}">
              <a16:creationId xmlns:a16="http://schemas.microsoft.com/office/drawing/2014/main" id="{4B36A6CD-75DE-4D48-BE20-DE016F62A41B}"/>
            </a:ext>
          </a:extLst>
        </xdr:cNvPr>
        <xdr:cNvSpPr>
          <a:spLocks noChangeArrowheads="1"/>
        </xdr:cNvSpPr>
      </xdr:nvSpPr>
      <xdr:spPr bwMode="auto">
        <a:xfrm>
          <a:off x="584200" y="7473950"/>
          <a:ext cx="463550" cy="298450"/>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34</xdr:row>
      <xdr:rowOff>82550</xdr:rowOff>
    </xdr:from>
    <xdr:to>
      <xdr:col>1</xdr:col>
      <xdr:colOff>584200</xdr:colOff>
      <xdr:row>34</xdr:row>
      <xdr:rowOff>381000</xdr:rowOff>
    </xdr:to>
    <xdr:sp macro="" textlink="">
      <xdr:nvSpPr>
        <xdr:cNvPr id="342543" name="凡例2">
          <a:extLst>
            <a:ext uri="{FF2B5EF4-FFF2-40B4-BE49-F238E27FC236}">
              <a16:creationId xmlns:a16="http://schemas.microsoft.com/office/drawing/2014/main" id="{2F763677-D36A-4809-943E-F02B5A2CB59A}"/>
            </a:ext>
          </a:extLst>
        </xdr:cNvPr>
        <xdr:cNvSpPr>
          <a:spLocks noChangeArrowheads="1"/>
        </xdr:cNvSpPr>
      </xdr:nvSpPr>
      <xdr:spPr bwMode="auto">
        <a:xfrm>
          <a:off x="584200" y="7969250"/>
          <a:ext cx="463550" cy="298450"/>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35</xdr:row>
      <xdr:rowOff>82550</xdr:rowOff>
    </xdr:from>
    <xdr:to>
      <xdr:col>1</xdr:col>
      <xdr:colOff>584200</xdr:colOff>
      <xdr:row>35</xdr:row>
      <xdr:rowOff>381000</xdr:rowOff>
    </xdr:to>
    <xdr:sp macro="" textlink="">
      <xdr:nvSpPr>
        <xdr:cNvPr id="342544" name="凡例3">
          <a:extLst>
            <a:ext uri="{FF2B5EF4-FFF2-40B4-BE49-F238E27FC236}">
              <a16:creationId xmlns:a16="http://schemas.microsoft.com/office/drawing/2014/main" id="{CDCB1194-88EC-4E96-BC24-6718F00635E0}"/>
            </a:ext>
          </a:extLst>
        </xdr:cNvPr>
        <xdr:cNvSpPr>
          <a:spLocks noChangeArrowheads="1"/>
        </xdr:cNvSpPr>
      </xdr:nvSpPr>
      <xdr:spPr bwMode="auto">
        <a:xfrm>
          <a:off x="584200" y="8464550"/>
          <a:ext cx="463550" cy="298450"/>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36</xdr:row>
      <xdr:rowOff>82550</xdr:rowOff>
    </xdr:from>
    <xdr:to>
      <xdr:col>1</xdr:col>
      <xdr:colOff>584200</xdr:colOff>
      <xdr:row>36</xdr:row>
      <xdr:rowOff>381000</xdr:rowOff>
    </xdr:to>
    <xdr:sp macro="" textlink="">
      <xdr:nvSpPr>
        <xdr:cNvPr id="342545" name="凡例4">
          <a:extLst>
            <a:ext uri="{FF2B5EF4-FFF2-40B4-BE49-F238E27FC236}">
              <a16:creationId xmlns:a16="http://schemas.microsoft.com/office/drawing/2014/main" id="{FB67A2F3-8E05-46EC-B391-5000FE12EAA9}"/>
            </a:ext>
          </a:extLst>
        </xdr:cNvPr>
        <xdr:cNvSpPr>
          <a:spLocks noChangeArrowheads="1"/>
        </xdr:cNvSpPr>
      </xdr:nvSpPr>
      <xdr:spPr bwMode="auto">
        <a:xfrm>
          <a:off x="584200" y="8959850"/>
          <a:ext cx="463550" cy="298450"/>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37</xdr:row>
      <xdr:rowOff>82550</xdr:rowOff>
    </xdr:from>
    <xdr:to>
      <xdr:col>1</xdr:col>
      <xdr:colOff>584200</xdr:colOff>
      <xdr:row>37</xdr:row>
      <xdr:rowOff>381000</xdr:rowOff>
    </xdr:to>
    <xdr:sp macro="" textlink="">
      <xdr:nvSpPr>
        <xdr:cNvPr id="342546" name="凡例5">
          <a:extLst>
            <a:ext uri="{FF2B5EF4-FFF2-40B4-BE49-F238E27FC236}">
              <a16:creationId xmlns:a16="http://schemas.microsoft.com/office/drawing/2014/main" id="{5BAF2608-839C-4C73-9750-FC17995C3611}"/>
            </a:ext>
          </a:extLst>
        </xdr:cNvPr>
        <xdr:cNvSpPr>
          <a:spLocks noChangeArrowheads="1"/>
        </xdr:cNvSpPr>
      </xdr:nvSpPr>
      <xdr:spPr bwMode="auto">
        <a:xfrm>
          <a:off x="584200" y="9455150"/>
          <a:ext cx="463550" cy="298450"/>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38</xdr:row>
      <xdr:rowOff>82550</xdr:rowOff>
    </xdr:from>
    <xdr:to>
      <xdr:col>1</xdr:col>
      <xdr:colOff>584200</xdr:colOff>
      <xdr:row>38</xdr:row>
      <xdr:rowOff>381000</xdr:rowOff>
    </xdr:to>
    <xdr:sp macro="" textlink="">
      <xdr:nvSpPr>
        <xdr:cNvPr id="342547" name="凡例6">
          <a:extLst>
            <a:ext uri="{FF2B5EF4-FFF2-40B4-BE49-F238E27FC236}">
              <a16:creationId xmlns:a16="http://schemas.microsoft.com/office/drawing/2014/main" id="{46823FA6-3C5C-4EE1-9F12-69ED9BF090A4}"/>
            </a:ext>
          </a:extLst>
        </xdr:cNvPr>
        <xdr:cNvSpPr>
          <a:spLocks noChangeArrowheads="1"/>
        </xdr:cNvSpPr>
      </xdr:nvSpPr>
      <xdr:spPr bwMode="auto">
        <a:xfrm>
          <a:off x="584200" y="9950450"/>
          <a:ext cx="463550" cy="298450"/>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39</xdr:row>
      <xdr:rowOff>82550</xdr:rowOff>
    </xdr:from>
    <xdr:to>
      <xdr:col>1</xdr:col>
      <xdr:colOff>584200</xdr:colOff>
      <xdr:row>39</xdr:row>
      <xdr:rowOff>381000</xdr:rowOff>
    </xdr:to>
    <xdr:sp macro="" textlink="">
      <xdr:nvSpPr>
        <xdr:cNvPr id="342548" name="凡例7">
          <a:extLst>
            <a:ext uri="{FF2B5EF4-FFF2-40B4-BE49-F238E27FC236}">
              <a16:creationId xmlns:a16="http://schemas.microsoft.com/office/drawing/2014/main" id="{5DC7EB45-8629-4635-8816-066AF739D339}"/>
            </a:ext>
          </a:extLst>
        </xdr:cNvPr>
        <xdr:cNvSpPr>
          <a:spLocks noChangeArrowheads="1"/>
        </xdr:cNvSpPr>
      </xdr:nvSpPr>
      <xdr:spPr bwMode="auto">
        <a:xfrm>
          <a:off x="584200" y="10445750"/>
          <a:ext cx="463550" cy="298450"/>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41</xdr:row>
      <xdr:rowOff>82550</xdr:rowOff>
    </xdr:from>
    <xdr:to>
      <xdr:col>1</xdr:col>
      <xdr:colOff>584200</xdr:colOff>
      <xdr:row>41</xdr:row>
      <xdr:rowOff>381000</xdr:rowOff>
    </xdr:to>
    <xdr:sp macro="" textlink="">
      <xdr:nvSpPr>
        <xdr:cNvPr id="342549" name="凡例9">
          <a:extLst>
            <a:ext uri="{FF2B5EF4-FFF2-40B4-BE49-F238E27FC236}">
              <a16:creationId xmlns:a16="http://schemas.microsoft.com/office/drawing/2014/main" id="{CE15F78A-09E2-4AE0-BF78-C972C527EA03}"/>
            </a:ext>
          </a:extLst>
        </xdr:cNvPr>
        <xdr:cNvSpPr>
          <a:spLocks noChangeArrowheads="1"/>
        </xdr:cNvSpPr>
      </xdr:nvSpPr>
      <xdr:spPr bwMode="auto">
        <a:xfrm>
          <a:off x="584200" y="11436350"/>
          <a:ext cx="463550" cy="298450"/>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120650</xdr:colOff>
      <xdr:row>42</xdr:row>
      <xdr:rowOff>82550</xdr:rowOff>
    </xdr:from>
    <xdr:to>
      <xdr:col>1</xdr:col>
      <xdr:colOff>584200</xdr:colOff>
      <xdr:row>42</xdr:row>
      <xdr:rowOff>381000</xdr:rowOff>
    </xdr:to>
    <xdr:sp macro="" textlink="">
      <xdr:nvSpPr>
        <xdr:cNvPr id="342550" name="凡例10">
          <a:extLst>
            <a:ext uri="{FF2B5EF4-FFF2-40B4-BE49-F238E27FC236}">
              <a16:creationId xmlns:a16="http://schemas.microsoft.com/office/drawing/2014/main" id="{E7F5C676-95F6-4ED1-8C1B-4EE057616C8E}"/>
            </a:ext>
          </a:extLst>
        </xdr:cNvPr>
        <xdr:cNvSpPr>
          <a:spLocks noChangeArrowheads="1"/>
        </xdr:cNvSpPr>
      </xdr:nvSpPr>
      <xdr:spPr bwMode="auto">
        <a:xfrm>
          <a:off x="584200" y="11931650"/>
          <a:ext cx="463550" cy="298450"/>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111125</xdr:colOff>
      <xdr:row>0</xdr:row>
      <xdr:rowOff>123825</xdr:rowOff>
    </xdr:from>
    <xdr:to>
      <xdr:col>11</xdr:col>
      <xdr:colOff>631825</xdr:colOff>
      <xdr:row>4</xdr:row>
      <xdr:rowOff>76200</xdr:rowOff>
    </xdr:to>
    <xdr:sp macro="" textlink="">
      <xdr:nvSpPr>
        <xdr:cNvPr id="267265" name="表題ボックス">
          <a:extLst>
            <a:ext uri="{FF2B5EF4-FFF2-40B4-BE49-F238E27FC236}">
              <a16:creationId xmlns:a16="http://schemas.microsoft.com/office/drawing/2014/main" id="{7794A98C-7D89-4FD1-83BE-6B0E9C5F07B4}"/>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）実質公債費比率（分子）の構造（市町村）</a:t>
          </a:r>
        </a:p>
      </xdr:txBody>
    </xdr:sp>
    <xdr:clientData/>
  </xdr:twoCellAnchor>
  <xdr:twoCellAnchor>
    <xdr:from>
      <xdr:col>12</xdr:col>
      <xdr:colOff>768350</xdr:colOff>
      <xdr:row>1</xdr:row>
      <xdr:rowOff>19050</xdr:rowOff>
    </xdr:from>
    <xdr:to>
      <xdr:col>15</xdr:col>
      <xdr:colOff>333331</xdr:colOff>
      <xdr:row>3</xdr:row>
      <xdr:rowOff>123825</xdr:rowOff>
    </xdr:to>
    <xdr:sp macro="" textlink="">
      <xdr:nvSpPr>
        <xdr:cNvPr id="5122" name="年度ボックス">
          <a:extLst>
            <a:ext uri="{FF2B5EF4-FFF2-40B4-BE49-F238E27FC236}">
              <a16:creationId xmlns:a16="http://schemas.microsoft.com/office/drawing/2014/main" id="{B0B109F6-29F2-4964-8FD7-C4BCE36D0402}"/>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15</xdr:col>
      <xdr:colOff>698500</xdr:colOff>
      <xdr:row>1</xdr:row>
      <xdr:rowOff>19050</xdr:rowOff>
    </xdr:from>
    <xdr:to>
      <xdr:col>20</xdr:col>
      <xdr:colOff>171450</xdr:colOff>
      <xdr:row>3</xdr:row>
      <xdr:rowOff>123825</xdr:rowOff>
    </xdr:to>
    <xdr:sp macro="" textlink="">
      <xdr:nvSpPr>
        <xdr:cNvPr id="5123" name="団体名称ボックス">
          <a:extLst>
            <a:ext uri="{FF2B5EF4-FFF2-40B4-BE49-F238E27FC236}">
              <a16:creationId xmlns:a16="http://schemas.microsoft.com/office/drawing/2014/main" id="{8F692CEC-F6EF-41F8-AB10-DA750A513349}"/>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静岡県吉田町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43559" name="Line 22">
          <a:extLst>
            <a:ext uri="{FF2B5EF4-FFF2-40B4-BE49-F238E27FC236}">
              <a16:creationId xmlns:a16="http://schemas.microsoft.com/office/drawing/2014/main" id="{C22E0994-3827-46B1-AD81-9EA42B0DB59C}"/>
            </a:ext>
          </a:extLst>
        </xdr:cNvPr>
        <xdr:cNvSpPr>
          <a:spLocks noChangeShapeType="1"/>
        </xdr:cNvSpPr>
      </xdr:nvSpPr>
      <xdr:spPr bwMode="auto">
        <a:xfrm>
          <a:off x="463550" y="7588250"/>
          <a:ext cx="6832600" cy="3873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139700</xdr:colOff>
      <xdr:row>44</xdr:row>
      <xdr:rowOff>44450</xdr:rowOff>
    </xdr:from>
    <xdr:to>
      <xdr:col>3</xdr:col>
      <xdr:colOff>603250</xdr:colOff>
      <xdr:row>44</xdr:row>
      <xdr:rowOff>342900</xdr:rowOff>
    </xdr:to>
    <xdr:sp macro="" textlink="">
      <xdr:nvSpPr>
        <xdr:cNvPr id="343560" name="Rectangle 23">
          <a:extLst>
            <a:ext uri="{FF2B5EF4-FFF2-40B4-BE49-F238E27FC236}">
              <a16:creationId xmlns:a16="http://schemas.microsoft.com/office/drawing/2014/main" id="{A802C8F1-0196-4D34-9AB7-4C757C767F8C}"/>
            </a:ext>
          </a:extLst>
        </xdr:cNvPr>
        <xdr:cNvSpPr>
          <a:spLocks noChangeArrowheads="1"/>
        </xdr:cNvSpPr>
      </xdr:nvSpPr>
      <xdr:spPr bwMode="auto">
        <a:xfrm>
          <a:off x="2127250" y="8020050"/>
          <a:ext cx="463550" cy="298450"/>
        </a:xfrm>
        <a:prstGeom prst="rect">
          <a:avLst/>
        </a:prstGeom>
        <a:solidFill>
          <a:srgbClr val="FF8080"/>
        </a:solidFill>
        <a:ln w="6350">
          <a:solidFill>
            <a:srgbClr val="000000"/>
          </a:solidFill>
          <a:miter lim="800000"/>
          <a:headEnd/>
          <a:tailEnd/>
        </a:ln>
      </xdr:spPr>
    </xdr:sp>
    <xdr:clientData/>
  </xdr:twoCellAnchor>
  <xdr:twoCellAnchor>
    <xdr:from>
      <xdr:col>3</xdr:col>
      <xdr:colOff>139700</xdr:colOff>
      <xdr:row>45</xdr:row>
      <xdr:rowOff>44450</xdr:rowOff>
    </xdr:from>
    <xdr:to>
      <xdr:col>3</xdr:col>
      <xdr:colOff>603250</xdr:colOff>
      <xdr:row>45</xdr:row>
      <xdr:rowOff>342900</xdr:rowOff>
    </xdr:to>
    <xdr:sp macro="" textlink="">
      <xdr:nvSpPr>
        <xdr:cNvPr id="343561" name="Rectangle 24">
          <a:extLst>
            <a:ext uri="{FF2B5EF4-FFF2-40B4-BE49-F238E27FC236}">
              <a16:creationId xmlns:a16="http://schemas.microsoft.com/office/drawing/2014/main" id="{00AA8955-C1BA-4DE9-B7F5-52C04BF16FA3}"/>
            </a:ext>
          </a:extLst>
        </xdr:cNvPr>
        <xdr:cNvSpPr>
          <a:spLocks noChangeArrowheads="1"/>
        </xdr:cNvSpPr>
      </xdr:nvSpPr>
      <xdr:spPr bwMode="auto">
        <a:xfrm>
          <a:off x="2127250" y="8407400"/>
          <a:ext cx="463550" cy="298450"/>
        </a:xfrm>
        <a:prstGeom prst="rect">
          <a:avLst/>
        </a:prstGeom>
        <a:solidFill>
          <a:srgbClr val="00FFFF"/>
        </a:solidFill>
        <a:ln w="6350">
          <a:solidFill>
            <a:srgbClr val="000000"/>
          </a:solidFill>
          <a:miter lim="800000"/>
          <a:headEnd/>
          <a:tailEnd/>
        </a:ln>
      </xdr:spPr>
    </xdr:sp>
    <xdr:clientData/>
  </xdr:twoCellAnchor>
  <xdr:twoCellAnchor>
    <xdr:from>
      <xdr:col>3</xdr:col>
      <xdr:colOff>139700</xdr:colOff>
      <xdr:row>46</xdr:row>
      <xdr:rowOff>44450</xdr:rowOff>
    </xdr:from>
    <xdr:to>
      <xdr:col>3</xdr:col>
      <xdr:colOff>603250</xdr:colOff>
      <xdr:row>46</xdr:row>
      <xdr:rowOff>342900</xdr:rowOff>
    </xdr:to>
    <xdr:sp macro="" textlink="">
      <xdr:nvSpPr>
        <xdr:cNvPr id="343562" name="Rectangle 25">
          <a:extLst>
            <a:ext uri="{FF2B5EF4-FFF2-40B4-BE49-F238E27FC236}">
              <a16:creationId xmlns:a16="http://schemas.microsoft.com/office/drawing/2014/main" id="{37B5D1D1-5536-46CA-B8D9-F6144493D523}"/>
            </a:ext>
          </a:extLst>
        </xdr:cNvPr>
        <xdr:cNvSpPr>
          <a:spLocks noChangeArrowheads="1"/>
        </xdr:cNvSpPr>
      </xdr:nvSpPr>
      <xdr:spPr bwMode="auto">
        <a:xfrm>
          <a:off x="2127250" y="8794750"/>
          <a:ext cx="463550" cy="298450"/>
        </a:xfrm>
        <a:prstGeom prst="rect">
          <a:avLst/>
        </a:prstGeom>
        <a:solidFill>
          <a:srgbClr val="008000"/>
        </a:solidFill>
        <a:ln w="6350">
          <a:solidFill>
            <a:srgbClr val="000000"/>
          </a:solidFill>
          <a:miter lim="800000"/>
          <a:headEnd/>
          <a:tailEnd/>
        </a:ln>
      </xdr:spPr>
    </xdr:sp>
    <xdr:clientData/>
  </xdr:twoCellAnchor>
  <xdr:twoCellAnchor>
    <xdr:from>
      <xdr:col>3</xdr:col>
      <xdr:colOff>139700</xdr:colOff>
      <xdr:row>47</xdr:row>
      <xdr:rowOff>44450</xdr:rowOff>
    </xdr:from>
    <xdr:to>
      <xdr:col>3</xdr:col>
      <xdr:colOff>603250</xdr:colOff>
      <xdr:row>47</xdr:row>
      <xdr:rowOff>342900</xdr:rowOff>
    </xdr:to>
    <xdr:sp macro="" textlink="">
      <xdr:nvSpPr>
        <xdr:cNvPr id="343563" name="Rectangle 26">
          <a:extLst>
            <a:ext uri="{FF2B5EF4-FFF2-40B4-BE49-F238E27FC236}">
              <a16:creationId xmlns:a16="http://schemas.microsoft.com/office/drawing/2014/main" id="{06286AF6-8D2E-44D8-AB13-0FC5BD9F7E83}"/>
            </a:ext>
          </a:extLst>
        </xdr:cNvPr>
        <xdr:cNvSpPr>
          <a:spLocks noChangeArrowheads="1"/>
        </xdr:cNvSpPr>
      </xdr:nvSpPr>
      <xdr:spPr bwMode="auto">
        <a:xfrm>
          <a:off x="2127250" y="9182100"/>
          <a:ext cx="463550" cy="298450"/>
        </a:xfrm>
        <a:prstGeom prst="rect">
          <a:avLst/>
        </a:prstGeom>
        <a:solidFill>
          <a:srgbClr val="9999FF"/>
        </a:solidFill>
        <a:ln w="6350">
          <a:solidFill>
            <a:srgbClr val="000000"/>
          </a:solidFill>
          <a:miter lim="800000"/>
          <a:headEnd/>
          <a:tailEnd/>
        </a:ln>
      </xdr:spPr>
    </xdr:sp>
    <xdr:clientData/>
  </xdr:twoCellAnchor>
  <xdr:twoCellAnchor>
    <xdr:from>
      <xdr:col>3</xdr:col>
      <xdr:colOff>139700</xdr:colOff>
      <xdr:row>48</xdr:row>
      <xdr:rowOff>44450</xdr:rowOff>
    </xdr:from>
    <xdr:to>
      <xdr:col>3</xdr:col>
      <xdr:colOff>603250</xdr:colOff>
      <xdr:row>48</xdr:row>
      <xdr:rowOff>342900</xdr:rowOff>
    </xdr:to>
    <xdr:sp macro="" textlink="">
      <xdr:nvSpPr>
        <xdr:cNvPr id="343564" name="Rectangle 27">
          <a:extLst>
            <a:ext uri="{FF2B5EF4-FFF2-40B4-BE49-F238E27FC236}">
              <a16:creationId xmlns:a16="http://schemas.microsoft.com/office/drawing/2014/main" id="{716CD2CF-1383-46F0-8B03-981934B57FA2}"/>
            </a:ext>
          </a:extLst>
        </xdr:cNvPr>
        <xdr:cNvSpPr>
          <a:spLocks noChangeArrowheads="1"/>
        </xdr:cNvSpPr>
      </xdr:nvSpPr>
      <xdr:spPr bwMode="auto">
        <a:xfrm>
          <a:off x="2127250" y="9569450"/>
          <a:ext cx="463550" cy="298450"/>
        </a:xfrm>
        <a:prstGeom prst="rect">
          <a:avLst/>
        </a:prstGeom>
        <a:solidFill>
          <a:srgbClr val="FF6600"/>
        </a:solidFill>
        <a:ln w="6350">
          <a:solidFill>
            <a:srgbClr val="000000"/>
          </a:solidFill>
          <a:miter lim="800000"/>
          <a:headEnd/>
          <a:tailEnd/>
        </a:ln>
      </xdr:spPr>
    </xdr:sp>
    <xdr:clientData/>
  </xdr:twoCellAnchor>
  <xdr:twoCellAnchor>
    <xdr:from>
      <xdr:col>3</xdr:col>
      <xdr:colOff>139700</xdr:colOff>
      <xdr:row>49</xdr:row>
      <xdr:rowOff>44450</xdr:rowOff>
    </xdr:from>
    <xdr:to>
      <xdr:col>3</xdr:col>
      <xdr:colOff>603250</xdr:colOff>
      <xdr:row>49</xdr:row>
      <xdr:rowOff>342900</xdr:rowOff>
    </xdr:to>
    <xdr:sp macro="" textlink="">
      <xdr:nvSpPr>
        <xdr:cNvPr id="343565" name="Rectangle 28">
          <a:extLst>
            <a:ext uri="{FF2B5EF4-FFF2-40B4-BE49-F238E27FC236}">
              <a16:creationId xmlns:a16="http://schemas.microsoft.com/office/drawing/2014/main" id="{9A014A93-6EBE-4A99-91A5-C2558561922B}"/>
            </a:ext>
          </a:extLst>
        </xdr:cNvPr>
        <xdr:cNvSpPr>
          <a:spLocks noChangeArrowheads="1"/>
        </xdr:cNvSpPr>
      </xdr:nvSpPr>
      <xdr:spPr bwMode="auto">
        <a:xfrm>
          <a:off x="2127250" y="9956800"/>
          <a:ext cx="463550" cy="298450"/>
        </a:xfrm>
        <a:prstGeom prst="rect">
          <a:avLst/>
        </a:prstGeom>
        <a:solidFill>
          <a:srgbClr val="FFFF00"/>
        </a:solidFill>
        <a:ln w="6350">
          <a:solidFill>
            <a:srgbClr val="000000"/>
          </a:solidFill>
          <a:miter lim="800000"/>
          <a:headEnd/>
          <a:tailEnd/>
        </a:ln>
      </xdr:spPr>
    </xdr:sp>
    <xdr:clientData/>
  </xdr:twoCellAnchor>
  <xdr:twoCellAnchor>
    <xdr:from>
      <xdr:col>3</xdr:col>
      <xdr:colOff>139700</xdr:colOff>
      <xdr:row>50</xdr:row>
      <xdr:rowOff>44450</xdr:rowOff>
    </xdr:from>
    <xdr:to>
      <xdr:col>3</xdr:col>
      <xdr:colOff>603250</xdr:colOff>
      <xdr:row>50</xdr:row>
      <xdr:rowOff>342900</xdr:rowOff>
    </xdr:to>
    <xdr:sp macro="" textlink="">
      <xdr:nvSpPr>
        <xdr:cNvPr id="343566" name="Rectangle 29">
          <a:extLst>
            <a:ext uri="{FF2B5EF4-FFF2-40B4-BE49-F238E27FC236}">
              <a16:creationId xmlns:a16="http://schemas.microsoft.com/office/drawing/2014/main" id="{47C17E52-7DE3-452C-8D2C-ED384957812F}"/>
            </a:ext>
          </a:extLst>
        </xdr:cNvPr>
        <xdr:cNvSpPr>
          <a:spLocks noChangeArrowheads="1"/>
        </xdr:cNvSpPr>
      </xdr:nvSpPr>
      <xdr:spPr bwMode="auto">
        <a:xfrm>
          <a:off x="2127250" y="10344150"/>
          <a:ext cx="463550" cy="298450"/>
        </a:xfrm>
        <a:prstGeom prst="rect">
          <a:avLst/>
        </a:prstGeom>
        <a:solidFill>
          <a:srgbClr val="800080"/>
        </a:solidFill>
        <a:ln w="6350">
          <a:solidFill>
            <a:srgbClr val="000000"/>
          </a:solidFill>
          <a:miter lim="800000"/>
          <a:headEnd/>
          <a:tailEnd/>
        </a:ln>
      </xdr:spPr>
    </xdr:sp>
    <xdr:clientData/>
  </xdr:twoCellAnchor>
  <xdr:twoCellAnchor>
    <xdr:from>
      <xdr:col>3</xdr:col>
      <xdr:colOff>139700</xdr:colOff>
      <xdr:row>51</xdr:row>
      <xdr:rowOff>44450</xdr:rowOff>
    </xdr:from>
    <xdr:to>
      <xdr:col>3</xdr:col>
      <xdr:colOff>603250</xdr:colOff>
      <xdr:row>51</xdr:row>
      <xdr:rowOff>342900</xdr:rowOff>
    </xdr:to>
    <xdr:sp macro="" textlink="">
      <xdr:nvSpPr>
        <xdr:cNvPr id="343567" name="Rectangle 30">
          <a:extLst>
            <a:ext uri="{FF2B5EF4-FFF2-40B4-BE49-F238E27FC236}">
              <a16:creationId xmlns:a16="http://schemas.microsoft.com/office/drawing/2014/main" id="{F2B09029-DD58-4A69-A600-6A24E7965AFA}"/>
            </a:ext>
          </a:extLst>
        </xdr:cNvPr>
        <xdr:cNvSpPr>
          <a:spLocks noChangeArrowheads="1"/>
        </xdr:cNvSpPr>
      </xdr:nvSpPr>
      <xdr:spPr bwMode="auto">
        <a:xfrm>
          <a:off x="2127250" y="10731500"/>
          <a:ext cx="463550" cy="298450"/>
        </a:xfrm>
        <a:prstGeom prst="rect">
          <a:avLst/>
        </a:prstGeom>
        <a:solidFill>
          <a:srgbClr val="00FF00"/>
        </a:solidFill>
        <a:ln w="6350">
          <a:solidFill>
            <a:srgbClr val="000000"/>
          </a:solidFill>
          <a:miter lim="800000"/>
          <a:headEnd/>
          <a:tailEnd/>
        </a:ln>
      </xdr:spPr>
    </xdr:sp>
    <xdr:clientData/>
  </xdr:twoCellAnchor>
  <xdr:twoCellAnchor>
    <xdr:from>
      <xdr:col>3</xdr:col>
      <xdr:colOff>139700</xdr:colOff>
      <xdr:row>52</xdr:row>
      <xdr:rowOff>196850</xdr:rowOff>
    </xdr:from>
    <xdr:to>
      <xdr:col>3</xdr:col>
      <xdr:colOff>603250</xdr:colOff>
      <xdr:row>52</xdr:row>
      <xdr:rowOff>196850</xdr:rowOff>
    </xdr:to>
    <xdr:sp macro="" textlink="">
      <xdr:nvSpPr>
        <xdr:cNvPr id="343568" name="Line 31">
          <a:extLst>
            <a:ext uri="{FF2B5EF4-FFF2-40B4-BE49-F238E27FC236}">
              <a16:creationId xmlns:a16="http://schemas.microsoft.com/office/drawing/2014/main" id="{87B0AD50-1766-4974-B63C-A07587E8C1DC}"/>
            </a:ext>
          </a:extLst>
        </xdr:cNvPr>
        <xdr:cNvSpPr>
          <a:spLocks noChangeShapeType="1"/>
        </xdr:cNvSpPr>
      </xdr:nvSpPr>
      <xdr:spPr bwMode="auto">
        <a:xfrm>
          <a:off x="2127250" y="11271250"/>
          <a:ext cx="463550"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285750</xdr:colOff>
      <xdr:row>52</xdr:row>
      <xdr:rowOff>107950</xdr:rowOff>
    </xdr:from>
    <xdr:to>
      <xdr:col>3</xdr:col>
      <xdr:colOff>463550</xdr:colOff>
      <xdr:row>52</xdr:row>
      <xdr:rowOff>298450</xdr:rowOff>
    </xdr:to>
    <xdr:sp macro="" textlink="">
      <xdr:nvSpPr>
        <xdr:cNvPr id="343569" name="Oval 32">
          <a:extLst>
            <a:ext uri="{FF2B5EF4-FFF2-40B4-BE49-F238E27FC236}">
              <a16:creationId xmlns:a16="http://schemas.microsoft.com/office/drawing/2014/main" id="{0E640A63-B02D-45EE-8A4D-447F4FE570C2}"/>
            </a:ext>
          </a:extLst>
        </xdr:cNvPr>
        <xdr:cNvSpPr>
          <a:spLocks noChangeArrowheads="1"/>
        </xdr:cNvSpPr>
      </xdr:nvSpPr>
      <xdr:spPr bwMode="auto">
        <a:xfrm>
          <a:off x="2273300" y="11182350"/>
          <a:ext cx="1778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139700</xdr:colOff>
      <xdr:row>43</xdr:row>
      <xdr:rowOff>6350</xdr:rowOff>
    </xdr:from>
    <xdr:to>
      <xdr:col>20</xdr:col>
      <xdr:colOff>184150</xdr:colOff>
      <xdr:row>53</xdr:row>
      <xdr:rowOff>12700</xdr:rowOff>
    </xdr:to>
    <xdr:sp macro="" textlink="">
      <xdr:nvSpPr>
        <xdr:cNvPr id="343570" name="Rectangle 87">
          <a:extLst>
            <a:ext uri="{FF2B5EF4-FFF2-40B4-BE49-F238E27FC236}">
              <a16:creationId xmlns:a16="http://schemas.microsoft.com/office/drawing/2014/main" id="{9928A28E-377F-4D3A-A87B-4E7628758048}"/>
            </a:ext>
          </a:extLst>
        </xdr:cNvPr>
        <xdr:cNvSpPr>
          <a:spLocks noChangeArrowheads="1"/>
        </xdr:cNvSpPr>
      </xdr:nvSpPr>
      <xdr:spPr bwMode="auto">
        <a:xfrm>
          <a:off x="12007850" y="7594600"/>
          <a:ext cx="4044950" cy="3879850"/>
        </a:xfrm>
        <a:prstGeom prst="rect">
          <a:avLst/>
        </a:prstGeom>
        <a:solidFill>
          <a:srgbClr val="FFFFFF"/>
        </a:solidFill>
        <a:ln w="19050">
          <a:solidFill>
            <a:srgbClr val="000000"/>
          </a:solidFill>
          <a:miter lim="800000"/>
          <a:headEnd/>
          <a:tailEnd/>
        </a:ln>
      </xdr:spPr>
    </xdr:sp>
    <xdr:clientData/>
  </xdr:twoCellAnchor>
  <xdr:twoCellAnchor>
    <xdr:from>
      <xdr:col>15</xdr:col>
      <xdr:colOff>139700</xdr:colOff>
      <xdr:row>43</xdr:row>
      <xdr:rowOff>0</xdr:rowOff>
    </xdr:from>
    <xdr:to>
      <xdr:col>16</xdr:col>
      <xdr:colOff>142900</xdr:colOff>
      <xdr:row>43</xdr:row>
      <xdr:rowOff>323850</xdr:rowOff>
    </xdr:to>
    <xdr:sp macro="" textlink="">
      <xdr:nvSpPr>
        <xdr:cNvPr id="267352" name="Rectangle 88">
          <a:extLst>
            <a:ext uri="{FF2B5EF4-FFF2-40B4-BE49-F238E27FC236}">
              <a16:creationId xmlns:a16="http://schemas.microsoft.com/office/drawing/2014/main" id="{EFB556B0-2DB8-4F65-90F2-B480A343E96F}"/>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50800</xdr:colOff>
      <xdr:row>4</xdr:row>
      <xdr:rowOff>0</xdr:rowOff>
    </xdr:from>
    <xdr:to>
      <xdr:col>20</xdr:col>
      <xdr:colOff>463550</xdr:colOff>
      <xdr:row>41</xdr:row>
      <xdr:rowOff>152400</xdr:rowOff>
    </xdr:to>
    <xdr:graphicFrame macro="">
      <xdr:nvGraphicFramePr>
        <xdr:cNvPr id="343572" name="Chart 90">
          <a:extLst>
            <a:ext uri="{FF2B5EF4-FFF2-40B4-BE49-F238E27FC236}">
              <a16:creationId xmlns:a16="http://schemas.microsoft.com/office/drawing/2014/main" id="{D5F0EFC5-D819-4394-9204-4BC133DA7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282575</xdr:colOff>
      <xdr:row>4</xdr:row>
      <xdr:rowOff>66675</xdr:rowOff>
    </xdr:from>
    <xdr:to>
      <xdr:col>2</xdr:col>
      <xdr:colOff>387350</xdr:colOff>
      <xdr:row>6</xdr:row>
      <xdr:rowOff>41275</xdr:rowOff>
    </xdr:to>
    <xdr:sp macro="" textlink="">
      <xdr:nvSpPr>
        <xdr:cNvPr id="5138" name="Rectangle 88">
          <a:extLst>
            <a:ext uri="{FF2B5EF4-FFF2-40B4-BE49-F238E27FC236}">
              <a16:creationId xmlns:a16="http://schemas.microsoft.com/office/drawing/2014/main" id="{F8DFEC66-305E-4EC7-8FBC-5FBF1A73F03D}"/>
            </a:ext>
          </a:extLst>
        </xdr:cNvPr>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301625</xdr:colOff>
      <xdr:row>43</xdr:row>
      <xdr:rowOff>361950</xdr:rowOff>
    </xdr:from>
    <xdr:to>
      <xdr:col>19</xdr:col>
      <xdr:colOff>771525</xdr:colOff>
      <xdr:row>52</xdr:row>
      <xdr:rowOff>193681</xdr:rowOff>
    </xdr:to>
    <xdr:sp macro="" textlink="" fLocksText="0">
      <xdr:nvSpPr>
        <xdr:cNvPr id="5139" name="Text Box 19">
          <a:extLst>
            <a:ext uri="{FF2B5EF4-FFF2-40B4-BE49-F238E27FC236}">
              <a16:creationId xmlns:a16="http://schemas.microsoft.com/office/drawing/2014/main" id="{B785BE0D-358F-491F-93CB-CD79E4F54B1B}"/>
            </a:ext>
          </a:extLst>
        </xdr:cNvPr>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lnSpc>
              <a:spcPts val="1100"/>
            </a:lnSpc>
          </a:pPr>
          <a:r>
            <a:rPr lang="ja-JP" altLang="ja-JP" sz="900" b="0" i="0" baseline="0">
              <a:effectLst/>
              <a:latin typeface="+mn-lt"/>
              <a:ea typeface="+mn-ea"/>
              <a:cs typeface="+mn-cs"/>
            </a:rPr>
            <a:t>（実質公債費比率）</a:t>
          </a:r>
          <a:endParaRPr lang="ja-JP" altLang="ja-JP" sz="1050">
            <a:effectLst/>
          </a:endParaRPr>
        </a:p>
        <a:p>
          <a:pPr rtl="0">
            <a:lnSpc>
              <a:spcPts val="1100"/>
            </a:lnSpc>
          </a:pPr>
          <a:r>
            <a:rPr lang="ja-JP" altLang="en-US" sz="900" b="0" i="0" baseline="0">
              <a:effectLst/>
              <a:latin typeface="+mn-lt"/>
              <a:ea typeface="+mn-ea"/>
              <a:cs typeface="+mn-cs"/>
            </a:rPr>
            <a:t>　一般会計等において、元金償還額を上回らない地方債の発行を行ってきたこと、また一部事務組合で借り入れた地方債の償還が終了したことにより、元利償還金が減少してきたため、前年度と比較し比率が下がった。</a:t>
          </a:r>
        </a:p>
        <a:p>
          <a:pPr rtl="0">
            <a:lnSpc>
              <a:spcPts val="1100"/>
            </a:lnSpc>
          </a:pPr>
          <a:r>
            <a:rPr lang="ja-JP" altLang="ja-JP" sz="900" b="0" i="0" baseline="0">
              <a:effectLst/>
              <a:latin typeface="+mn-lt"/>
              <a:ea typeface="+mn-ea"/>
              <a:cs typeface="+mn-cs"/>
            </a:rPr>
            <a:t>（元利償還金）</a:t>
          </a:r>
          <a:endParaRPr lang="ja-JP" altLang="ja-JP" sz="1050">
            <a:effectLst/>
          </a:endParaRPr>
        </a:p>
        <a:p>
          <a:pPr rtl="0">
            <a:lnSpc>
              <a:spcPts val="1100"/>
            </a:lnSpc>
          </a:pPr>
          <a:r>
            <a:rPr lang="ja-JP" altLang="ja-JP" sz="900" b="0" i="0" baseline="0">
              <a:effectLst/>
              <a:latin typeface="+mn-lt"/>
              <a:ea typeface="+mn-ea"/>
              <a:cs typeface="+mn-cs"/>
            </a:rPr>
            <a:t>　</a:t>
          </a:r>
          <a:r>
            <a:rPr lang="ja-JP" altLang="en-US" sz="900" b="0" i="0" baseline="0">
              <a:effectLst/>
              <a:latin typeface="+mn-lt"/>
              <a:ea typeface="+mn-ea"/>
              <a:cs typeface="+mn-cs"/>
            </a:rPr>
            <a:t>平成</a:t>
          </a:r>
          <a:r>
            <a:rPr lang="en-US" altLang="ja-JP" sz="900" b="0" i="0" baseline="0">
              <a:effectLst/>
              <a:latin typeface="+mn-lt"/>
              <a:ea typeface="+mn-ea"/>
              <a:cs typeface="+mn-cs"/>
            </a:rPr>
            <a:t>21</a:t>
          </a:r>
          <a:r>
            <a:rPr lang="ja-JP" altLang="en-US" sz="900" b="0" i="0" baseline="0">
              <a:effectLst/>
              <a:latin typeface="+mn-lt"/>
              <a:ea typeface="+mn-ea"/>
              <a:cs typeface="+mn-cs"/>
            </a:rPr>
            <a:t>年度から</a:t>
          </a:r>
          <a:r>
            <a:rPr lang="en-US" altLang="ja-JP" sz="900" b="0" i="0" baseline="0">
              <a:effectLst/>
              <a:latin typeface="+mn-lt"/>
              <a:ea typeface="+mn-ea"/>
              <a:cs typeface="+mn-cs"/>
            </a:rPr>
            <a:t>10</a:t>
          </a:r>
          <a:r>
            <a:rPr lang="ja-JP" altLang="en-US" sz="900" b="0" i="0" baseline="0">
              <a:effectLst/>
              <a:latin typeface="+mn-lt"/>
              <a:ea typeface="+mn-ea"/>
              <a:cs typeface="+mn-cs"/>
            </a:rPr>
            <a:t>億円を超える償還金額であったが、本年度で公共用地先行取得に係る償還が終了する。</a:t>
          </a:r>
          <a:endParaRPr lang="ja-JP" altLang="ja-JP" sz="1050">
            <a:effectLst/>
          </a:endParaRPr>
        </a:p>
        <a:p>
          <a:pPr rtl="0">
            <a:lnSpc>
              <a:spcPts val="1100"/>
            </a:lnSpc>
          </a:pPr>
          <a:r>
            <a:rPr lang="ja-JP" altLang="ja-JP" sz="900" b="0" i="0" baseline="0">
              <a:effectLst/>
              <a:latin typeface="+mn-lt"/>
              <a:ea typeface="+mn-ea"/>
              <a:cs typeface="+mn-cs"/>
            </a:rPr>
            <a:t>（組合等が起こした地方債の元利償還金に対する負担金等）</a:t>
          </a:r>
          <a:endParaRPr lang="ja-JP" altLang="ja-JP" sz="1050">
            <a:effectLst/>
          </a:endParaRPr>
        </a:p>
        <a:p>
          <a:pPr rtl="0">
            <a:lnSpc>
              <a:spcPts val="1100"/>
            </a:lnSpc>
          </a:pPr>
          <a:r>
            <a:rPr lang="ja-JP" altLang="ja-JP" sz="900" b="0" i="0" baseline="0">
              <a:effectLst/>
              <a:latin typeface="+mn-lt"/>
              <a:ea typeface="+mn-ea"/>
              <a:cs typeface="+mn-cs"/>
            </a:rPr>
            <a:t>　関係する一部事務組合において、地方債発行が抑制されているため、減少傾向にある。</a:t>
          </a:r>
          <a:endParaRPr lang="ja-JP" altLang="ja-JP" sz="1050">
            <a:effectLst/>
          </a:endParaRPr>
        </a:p>
        <a:p>
          <a:pPr rtl="0">
            <a:lnSpc>
              <a:spcPts val="1100"/>
            </a:lnSpc>
          </a:pPr>
          <a:r>
            <a:rPr lang="ja-JP" altLang="ja-JP" sz="900" b="0" i="0" baseline="0">
              <a:effectLst/>
              <a:latin typeface="+mn-lt"/>
              <a:ea typeface="+mn-ea"/>
              <a:cs typeface="+mn-cs"/>
            </a:rPr>
            <a:t>（算入公債費等）</a:t>
          </a:r>
          <a:endParaRPr lang="ja-JP" altLang="ja-JP" sz="1050">
            <a:effectLst/>
          </a:endParaRPr>
        </a:p>
        <a:p>
          <a:pPr rtl="0">
            <a:lnSpc>
              <a:spcPts val="1100"/>
            </a:lnSpc>
          </a:pPr>
          <a:r>
            <a:rPr lang="ja-JP" altLang="ja-JP" sz="900" b="0" i="0" baseline="0">
              <a:effectLst/>
              <a:latin typeface="+mn-lt"/>
              <a:ea typeface="+mn-ea"/>
              <a:cs typeface="+mn-cs"/>
            </a:rPr>
            <a:t>　交付税</a:t>
          </a:r>
          <a:r>
            <a:rPr lang="ja-JP" altLang="en-US" sz="900" b="0" i="0" baseline="0">
              <a:effectLst/>
              <a:latin typeface="+mn-lt"/>
              <a:ea typeface="+mn-ea"/>
              <a:cs typeface="+mn-cs"/>
            </a:rPr>
            <a:t>措置</a:t>
          </a:r>
          <a:r>
            <a:rPr lang="ja-JP" altLang="ja-JP" sz="900" b="0" i="0" baseline="0">
              <a:effectLst/>
              <a:latin typeface="+mn-lt"/>
              <a:ea typeface="+mn-ea"/>
              <a:cs typeface="+mn-cs"/>
            </a:rPr>
            <a:t>される地方債</a:t>
          </a:r>
          <a:r>
            <a:rPr lang="ja-JP" altLang="en-US" sz="900" b="0" i="0" baseline="0">
              <a:effectLst/>
              <a:latin typeface="+mn-lt"/>
              <a:ea typeface="+mn-ea"/>
              <a:cs typeface="+mn-cs"/>
            </a:rPr>
            <a:t>の</a:t>
          </a:r>
          <a:r>
            <a:rPr lang="ja-JP" altLang="ja-JP" sz="900" b="0" i="0" baseline="0">
              <a:effectLst/>
              <a:latin typeface="+mn-lt"/>
              <a:ea typeface="+mn-ea"/>
              <a:cs typeface="+mn-cs"/>
            </a:rPr>
            <a:t>借入</a:t>
          </a:r>
          <a:r>
            <a:rPr lang="ja-JP" altLang="en-US" sz="900" b="0" i="0" baseline="0">
              <a:effectLst/>
              <a:latin typeface="+mn-lt"/>
              <a:ea typeface="+mn-ea"/>
              <a:cs typeface="+mn-cs"/>
            </a:rPr>
            <a:t>を</a:t>
          </a:r>
          <a:r>
            <a:rPr lang="ja-JP" altLang="ja-JP" sz="900" b="0" i="0" baseline="0">
              <a:effectLst/>
              <a:latin typeface="+mn-lt"/>
              <a:ea typeface="+mn-ea"/>
              <a:cs typeface="+mn-cs"/>
            </a:rPr>
            <a:t>増</a:t>
          </a:r>
          <a:r>
            <a:rPr lang="ja-JP" altLang="en-US" sz="900" b="0" i="0" baseline="0">
              <a:effectLst/>
              <a:latin typeface="+mn-lt"/>
              <a:ea typeface="+mn-ea"/>
              <a:cs typeface="+mn-cs"/>
            </a:rPr>
            <a:t>やして</a:t>
          </a:r>
          <a:r>
            <a:rPr lang="ja-JP" altLang="ja-JP" sz="900" b="0" i="0" baseline="0">
              <a:effectLst/>
              <a:latin typeface="+mn-lt"/>
              <a:ea typeface="+mn-ea"/>
              <a:cs typeface="+mn-cs"/>
            </a:rPr>
            <a:t>おり、今後も</a:t>
          </a:r>
          <a:r>
            <a:rPr lang="ja-JP" altLang="en-US" sz="900" b="0" i="0" baseline="0">
              <a:effectLst/>
              <a:latin typeface="+mn-lt"/>
              <a:ea typeface="+mn-ea"/>
              <a:cs typeface="+mn-cs"/>
            </a:rPr>
            <a:t>交付税措置</a:t>
          </a:r>
          <a:r>
            <a:rPr lang="ja-JP" altLang="ja-JP" sz="900" b="0" i="0" baseline="0">
              <a:effectLst/>
              <a:latin typeface="+mn-lt"/>
              <a:ea typeface="+mn-ea"/>
              <a:cs typeface="+mn-cs"/>
            </a:rPr>
            <a:t>される地方債を活用した事業を展開していくように努める。</a:t>
          </a:r>
          <a:endParaRPr lang="ja-JP" altLang="ja-JP" sz="1050">
            <a:effectLst/>
          </a:endParaRPr>
        </a:p>
        <a:p>
          <a:pPr rtl="0">
            <a:lnSpc>
              <a:spcPts val="1100"/>
            </a:lnSpc>
          </a:pPr>
          <a:r>
            <a:rPr lang="ja-JP" altLang="ja-JP" sz="900" b="0" i="0" baseline="0">
              <a:effectLst/>
              <a:latin typeface="+mn-lt"/>
              <a:ea typeface="+mn-ea"/>
              <a:cs typeface="+mn-cs"/>
            </a:rPr>
            <a:t>（今後の対応）</a:t>
          </a:r>
          <a:endParaRPr lang="ja-JP" altLang="ja-JP" sz="1050">
            <a:effectLst/>
          </a:endParaRPr>
        </a:p>
        <a:p>
          <a:pPr rtl="0">
            <a:lnSpc>
              <a:spcPts val="1100"/>
            </a:lnSpc>
          </a:pPr>
          <a:r>
            <a:rPr lang="ja-JP" altLang="en-US" sz="900" b="0" i="0" baseline="0">
              <a:effectLst/>
              <a:latin typeface="+mn-lt"/>
              <a:ea typeface="+mn-ea"/>
              <a:cs typeface="+mn-cs"/>
            </a:rPr>
            <a:t>　本年度をもって公共用地先行取得に係る起債償還が終了するが、今後、津波避難タワー設置などの「津波防災まちづくり」に係るハード整備に伴い地方債の借入が増加する。しかし、町民・企業を守るための最重点施策と捉え、安全・安心を提供できるよう事業展開をしていくため、健全かつ安定的な財政運営を図る。</a:t>
          </a:r>
        </a:p>
        <a:p>
          <a:pPr rtl="0">
            <a:lnSpc>
              <a:spcPts val="1400"/>
            </a:lnSpc>
          </a:pP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165100</xdr:rowOff>
    </xdr:from>
    <xdr:to>
      <xdr:col>18</xdr:col>
      <xdr:colOff>355600</xdr:colOff>
      <xdr:row>38</xdr:row>
      <xdr:rowOff>12700</xdr:rowOff>
    </xdr:to>
    <xdr:graphicFrame macro="">
      <xdr:nvGraphicFramePr>
        <xdr:cNvPr id="299767" name="Chart 5">
          <a:extLst>
            <a:ext uri="{FF2B5EF4-FFF2-40B4-BE49-F238E27FC236}">
              <a16:creationId xmlns:a16="http://schemas.microsoft.com/office/drawing/2014/main" id="{DAABD2F4-3190-4237-9D87-C2EE8C01E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254000</xdr:colOff>
      <xdr:row>38</xdr:row>
      <xdr:rowOff>330200</xdr:rowOff>
    </xdr:from>
    <xdr:to>
      <xdr:col>18</xdr:col>
      <xdr:colOff>120650</xdr:colOff>
      <xdr:row>52</xdr:row>
      <xdr:rowOff>12700</xdr:rowOff>
    </xdr:to>
    <xdr:sp macro="" textlink="">
      <xdr:nvSpPr>
        <xdr:cNvPr id="299768" name="正方形/長方形 3">
          <a:extLst>
            <a:ext uri="{FF2B5EF4-FFF2-40B4-BE49-F238E27FC236}">
              <a16:creationId xmlns:a16="http://schemas.microsoft.com/office/drawing/2014/main" id="{6FD8E88C-A000-45CB-BDCB-52E285C0A194}"/>
            </a:ext>
          </a:extLst>
        </xdr:cNvPr>
        <xdr:cNvSpPr>
          <a:spLocks noChangeArrowheads="1"/>
        </xdr:cNvSpPr>
      </xdr:nvSpPr>
      <xdr:spPr bwMode="auto">
        <a:xfrm>
          <a:off x="11906250" y="7569200"/>
          <a:ext cx="4279900" cy="45720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302919</xdr:colOff>
      <xdr:row>39</xdr:row>
      <xdr:rowOff>12618</xdr:rowOff>
    </xdr:from>
    <xdr:to>
      <xdr:col>15</xdr:col>
      <xdr:colOff>771306</xdr:colOff>
      <xdr:row>40</xdr:row>
      <xdr:rowOff>326197</xdr:rowOff>
    </xdr:to>
    <xdr:sp macro="" textlink="">
      <xdr:nvSpPr>
        <xdr:cNvPr id="5" name="テキスト ボックス 4">
          <a:extLst>
            <a:ext uri="{FF2B5EF4-FFF2-40B4-BE49-F238E27FC236}">
              <a16:creationId xmlns:a16="http://schemas.microsoft.com/office/drawing/2014/main" id="{A53BC6F1-C5C4-4C35-9DEF-EFFCCF3B1F62}"/>
            </a:ext>
          </a:extLst>
        </xdr:cNvPr>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146050</xdr:colOff>
      <xdr:row>40</xdr:row>
      <xdr:rowOff>57150</xdr:rowOff>
    </xdr:from>
    <xdr:to>
      <xdr:col>3</xdr:col>
      <xdr:colOff>647700</xdr:colOff>
      <xdr:row>40</xdr:row>
      <xdr:rowOff>317500</xdr:rowOff>
    </xdr:to>
    <xdr:sp macro="" textlink="">
      <xdr:nvSpPr>
        <xdr:cNvPr id="299770" name="正方形/長方形 36" descr="右上がり対角線 (太)">
          <a:extLst>
            <a:ext uri="{FF2B5EF4-FFF2-40B4-BE49-F238E27FC236}">
              <a16:creationId xmlns:a16="http://schemas.microsoft.com/office/drawing/2014/main" id="{93CBF4A7-FD9F-426B-A5B4-169F852DE6F0}"/>
            </a:ext>
          </a:extLst>
        </xdr:cNvPr>
        <xdr:cNvSpPr>
          <a:spLocks noChangeArrowheads="1"/>
        </xdr:cNvSpPr>
      </xdr:nvSpPr>
      <xdr:spPr bwMode="auto">
        <a:xfrm>
          <a:off x="2374900" y="7994650"/>
          <a:ext cx="501650" cy="26035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146050</xdr:colOff>
      <xdr:row>41</xdr:row>
      <xdr:rowOff>57150</xdr:rowOff>
    </xdr:from>
    <xdr:to>
      <xdr:col>3</xdr:col>
      <xdr:colOff>647700</xdr:colOff>
      <xdr:row>41</xdr:row>
      <xdr:rowOff>304800</xdr:rowOff>
    </xdr:to>
    <xdr:sp macro="" textlink="">
      <xdr:nvSpPr>
        <xdr:cNvPr id="299771" name="正方形/長方形 37" descr="右下がり対角線 (太)">
          <a:extLst>
            <a:ext uri="{FF2B5EF4-FFF2-40B4-BE49-F238E27FC236}">
              <a16:creationId xmlns:a16="http://schemas.microsoft.com/office/drawing/2014/main" id="{5CD4D57B-3FB0-4B33-A3D2-DBBCA08F92F1}"/>
            </a:ext>
          </a:extLst>
        </xdr:cNvPr>
        <xdr:cNvSpPr>
          <a:spLocks noChangeArrowheads="1"/>
        </xdr:cNvSpPr>
      </xdr:nvSpPr>
      <xdr:spPr bwMode="auto">
        <a:xfrm>
          <a:off x="2374900" y="8343900"/>
          <a:ext cx="50165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146050</xdr:colOff>
      <xdr:row>42</xdr:row>
      <xdr:rowOff>50800</xdr:rowOff>
    </xdr:from>
    <xdr:to>
      <xdr:col>3</xdr:col>
      <xdr:colOff>647700</xdr:colOff>
      <xdr:row>42</xdr:row>
      <xdr:rowOff>311150</xdr:rowOff>
    </xdr:to>
    <xdr:sp macro="" textlink="">
      <xdr:nvSpPr>
        <xdr:cNvPr id="299772" name="正方形/長方形 38" descr="右上がり対角線 (太)">
          <a:extLst>
            <a:ext uri="{FF2B5EF4-FFF2-40B4-BE49-F238E27FC236}">
              <a16:creationId xmlns:a16="http://schemas.microsoft.com/office/drawing/2014/main" id="{747DEC3C-31AB-472A-9795-C81A3F64CCED}"/>
            </a:ext>
          </a:extLst>
        </xdr:cNvPr>
        <xdr:cNvSpPr>
          <a:spLocks noChangeArrowheads="1"/>
        </xdr:cNvSpPr>
      </xdr:nvSpPr>
      <xdr:spPr bwMode="auto">
        <a:xfrm>
          <a:off x="2374900" y="8686800"/>
          <a:ext cx="50165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146050</xdr:colOff>
      <xdr:row>43</xdr:row>
      <xdr:rowOff>50800</xdr:rowOff>
    </xdr:from>
    <xdr:to>
      <xdr:col>3</xdr:col>
      <xdr:colOff>647700</xdr:colOff>
      <xdr:row>43</xdr:row>
      <xdr:rowOff>311150</xdr:rowOff>
    </xdr:to>
    <xdr:sp macro="" textlink="">
      <xdr:nvSpPr>
        <xdr:cNvPr id="299773" name="正方形/長方形 39" descr="右下がり対角線 (太)">
          <a:extLst>
            <a:ext uri="{FF2B5EF4-FFF2-40B4-BE49-F238E27FC236}">
              <a16:creationId xmlns:a16="http://schemas.microsoft.com/office/drawing/2014/main" id="{3B9A4405-8E7F-4129-B643-EB4E4AFD7CCA}"/>
            </a:ext>
          </a:extLst>
        </xdr:cNvPr>
        <xdr:cNvSpPr>
          <a:spLocks noChangeArrowheads="1"/>
        </xdr:cNvSpPr>
      </xdr:nvSpPr>
      <xdr:spPr bwMode="auto">
        <a:xfrm>
          <a:off x="2374900" y="9036050"/>
          <a:ext cx="50165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146050</xdr:colOff>
      <xdr:row>44</xdr:row>
      <xdr:rowOff>57150</xdr:rowOff>
    </xdr:from>
    <xdr:to>
      <xdr:col>3</xdr:col>
      <xdr:colOff>647700</xdr:colOff>
      <xdr:row>44</xdr:row>
      <xdr:rowOff>304800</xdr:rowOff>
    </xdr:to>
    <xdr:sp macro="" textlink="">
      <xdr:nvSpPr>
        <xdr:cNvPr id="299774" name="正方形/長方形 40" descr="右上がり対角線 (太)">
          <a:extLst>
            <a:ext uri="{FF2B5EF4-FFF2-40B4-BE49-F238E27FC236}">
              <a16:creationId xmlns:a16="http://schemas.microsoft.com/office/drawing/2014/main" id="{90D75BBC-E87B-4161-AACD-EBA99A20EE86}"/>
            </a:ext>
          </a:extLst>
        </xdr:cNvPr>
        <xdr:cNvSpPr>
          <a:spLocks noChangeArrowheads="1"/>
        </xdr:cNvSpPr>
      </xdr:nvSpPr>
      <xdr:spPr bwMode="auto">
        <a:xfrm>
          <a:off x="2374900" y="9391650"/>
          <a:ext cx="50165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146050</xdr:colOff>
      <xdr:row>45</xdr:row>
      <xdr:rowOff>57150</xdr:rowOff>
    </xdr:from>
    <xdr:to>
      <xdr:col>3</xdr:col>
      <xdr:colOff>647700</xdr:colOff>
      <xdr:row>45</xdr:row>
      <xdr:rowOff>317500</xdr:rowOff>
    </xdr:to>
    <xdr:sp macro="" textlink="">
      <xdr:nvSpPr>
        <xdr:cNvPr id="299775" name="正方形/長方形 41" descr="右下がり対角線 (太)">
          <a:extLst>
            <a:ext uri="{FF2B5EF4-FFF2-40B4-BE49-F238E27FC236}">
              <a16:creationId xmlns:a16="http://schemas.microsoft.com/office/drawing/2014/main" id="{F0CC7125-6AC3-4BB6-95D4-85E635374E4E}"/>
            </a:ext>
          </a:extLst>
        </xdr:cNvPr>
        <xdr:cNvSpPr>
          <a:spLocks noChangeArrowheads="1"/>
        </xdr:cNvSpPr>
      </xdr:nvSpPr>
      <xdr:spPr bwMode="auto">
        <a:xfrm>
          <a:off x="2374900" y="9740900"/>
          <a:ext cx="501650" cy="26035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146050</xdr:colOff>
      <xdr:row>46</xdr:row>
      <xdr:rowOff>57150</xdr:rowOff>
    </xdr:from>
    <xdr:to>
      <xdr:col>3</xdr:col>
      <xdr:colOff>647700</xdr:colOff>
      <xdr:row>46</xdr:row>
      <xdr:rowOff>317500</xdr:rowOff>
    </xdr:to>
    <xdr:sp macro="" textlink="">
      <xdr:nvSpPr>
        <xdr:cNvPr id="299776" name="正方形/長方形 42" descr="右上がり対角線 (太)">
          <a:extLst>
            <a:ext uri="{FF2B5EF4-FFF2-40B4-BE49-F238E27FC236}">
              <a16:creationId xmlns:a16="http://schemas.microsoft.com/office/drawing/2014/main" id="{DDC0E85E-258A-48A8-B740-D46894272FD8}"/>
            </a:ext>
          </a:extLst>
        </xdr:cNvPr>
        <xdr:cNvSpPr>
          <a:spLocks noChangeArrowheads="1"/>
        </xdr:cNvSpPr>
      </xdr:nvSpPr>
      <xdr:spPr bwMode="auto">
        <a:xfrm>
          <a:off x="2374900" y="10090150"/>
          <a:ext cx="501650" cy="26035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146050</xdr:colOff>
      <xdr:row>47</xdr:row>
      <xdr:rowOff>50800</xdr:rowOff>
    </xdr:from>
    <xdr:to>
      <xdr:col>3</xdr:col>
      <xdr:colOff>647700</xdr:colOff>
      <xdr:row>47</xdr:row>
      <xdr:rowOff>311150</xdr:rowOff>
    </xdr:to>
    <xdr:sp macro="" textlink="">
      <xdr:nvSpPr>
        <xdr:cNvPr id="299777" name="正方形/長方形 43" descr="右下がり対角線 (太)">
          <a:extLst>
            <a:ext uri="{FF2B5EF4-FFF2-40B4-BE49-F238E27FC236}">
              <a16:creationId xmlns:a16="http://schemas.microsoft.com/office/drawing/2014/main" id="{440242B7-E01F-46CE-AD4B-3AD572CE97FB}"/>
            </a:ext>
          </a:extLst>
        </xdr:cNvPr>
        <xdr:cNvSpPr>
          <a:spLocks noChangeArrowheads="1"/>
        </xdr:cNvSpPr>
      </xdr:nvSpPr>
      <xdr:spPr bwMode="auto">
        <a:xfrm>
          <a:off x="2374900" y="10433050"/>
          <a:ext cx="50165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146050</xdr:colOff>
      <xdr:row>48</xdr:row>
      <xdr:rowOff>57150</xdr:rowOff>
    </xdr:from>
    <xdr:to>
      <xdr:col>3</xdr:col>
      <xdr:colOff>647700</xdr:colOff>
      <xdr:row>48</xdr:row>
      <xdr:rowOff>304800</xdr:rowOff>
    </xdr:to>
    <xdr:sp macro="" textlink="">
      <xdr:nvSpPr>
        <xdr:cNvPr id="299778" name="正方形/長方形 44" descr="右上がり対角線 (太)">
          <a:extLst>
            <a:ext uri="{FF2B5EF4-FFF2-40B4-BE49-F238E27FC236}">
              <a16:creationId xmlns:a16="http://schemas.microsoft.com/office/drawing/2014/main" id="{EDFCEE1A-E0BD-4C62-8857-48628562092A}"/>
            </a:ext>
          </a:extLst>
        </xdr:cNvPr>
        <xdr:cNvSpPr>
          <a:spLocks noChangeArrowheads="1"/>
        </xdr:cNvSpPr>
      </xdr:nvSpPr>
      <xdr:spPr bwMode="auto">
        <a:xfrm>
          <a:off x="2374900" y="10788650"/>
          <a:ext cx="50165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146050</xdr:colOff>
      <xdr:row>49</xdr:row>
      <xdr:rowOff>57150</xdr:rowOff>
    </xdr:from>
    <xdr:to>
      <xdr:col>3</xdr:col>
      <xdr:colOff>647700</xdr:colOff>
      <xdr:row>49</xdr:row>
      <xdr:rowOff>317500</xdr:rowOff>
    </xdr:to>
    <xdr:sp macro="" textlink="">
      <xdr:nvSpPr>
        <xdr:cNvPr id="299779" name="正方形/長方形 45" descr="右下がり対角線 (太)">
          <a:extLst>
            <a:ext uri="{FF2B5EF4-FFF2-40B4-BE49-F238E27FC236}">
              <a16:creationId xmlns:a16="http://schemas.microsoft.com/office/drawing/2014/main" id="{0FA70A03-2EB6-43FC-AD87-553DCAA7EB39}"/>
            </a:ext>
          </a:extLst>
        </xdr:cNvPr>
        <xdr:cNvSpPr>
          <a:spLocks noChangeArrowheads="1"/>
        </xdr:cNvSpPr>
      </xdr:nvSpPr>
      <xdr:spPr bwMode="auto">
        <a:xfrm>
          <a:off x="2374900" y="11137900"/>
          <a:ext cx="501650" cy="26035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146050</xdr:colOff>
      <xdr:row>50</xdr:row>
      <xdr:rowOff>50800</xdr:rowOff>
    </xdr:from>
    <xdr:to>
      <xdr:col>3</xdr:col>
      <xdr:colOff>647700</xdr:colOff>
      <xdr:row>50</xdr:row>
      <xdr:rowOff>311150</xdr:rowOff>
    </xdr:to>
    <xdr:sp macro="" textlink="">
      <xdr:nvSpPr>
        <xdr:cNvPr id="299780" name="正方形/長方形 46" descr="右上がり対角線 (太)">
          <a:extLst>
            <a:ext uri="{FF2B5EF4-FFF2-40B4-BE49-F238E27FC236}">
              <a16:creationId xmlns:a16="http://schemas.microsoft.com/office/drawing/2014/main" id="{AF8F86CA-14CA-42A3-BA76-EC309615506A}"/>
            </a:ext>
          </a:extLst>
        </xdr:cNvPr>
        <xdr:cNvSpPr>
          <a:spLocks noChangeArrowheads="1"/>
        </xdr:cNvSpPr>
      </xdr:nvSpPr>
      <xdr:spPr bwMode="auto">
        <a:xfrm>
          <a:off x="2374900" y="11480800"/>
          <a:ext cx="50165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177800</xdr:colOff>
      <xdr:row>51</xdr:row>
      <xdr:rowOff>165100</xdr:rowOff>
    </xdr:from>
    <xdr:to>
      <xdr:col>3</xdr:col>
      <xdr:colOff>615950</xdr:colOff>
      <xdr:row>51</xdr:row>
      <xdr:rowOff>165100</xdr:rowOff>
    </xdr:to>
    <xdr:cxnSp macro="">
      <xdr:nvCxnSpPr>
        <xdr:cNvPr id="299781" name="直線コネクタ 20">
          <a:extLst>
            <a:ext uri="{FF2B5EF4-FFF2-40B4-BE49-F238E27FC236}">
              <a16:creationId xmlns:a16="http://schemas.microsoft.com/office/drawing/2014/main" id="{87254F26-4596-4F20-B9CF-3BB013DED4B7}"/>
            </a:ext>
          </a:extLst>
        </xdr:cNvPr>
        <xdr:cNvCxnSpPr>
          <a:cxnSpLocks noChangeShapeType="1"/>
        </xdr:cNvCxnSpPr>
      </xdr:nvCxnSpPr>
      <xdr:spPr bwMode="auto">
        <a:xfrm>
          <a:off x="2406650" y="11944350"/>
          <a:ext cx="4381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317500</xdr:colOff>
      <xdr:row>51</xdr:row>
      <xdr:rowOff>76200</xdr:rowOff>
    </xdr:from>
    <xdr:to>
      <xdr:col>3</xdr:col>
      <xdr:colOff>482600</xdr:colOff>
      <xdr:row>51</xdr:row>
      <xdr:rowOff>254000</xdr:rowOff>
    </xdr:to>
    <xdr:sp macro="" textlink="">
      <xdr:nvSpPr>
        <xdr:cNvPr id="299782" name="Oval 182">
          <a:extLst>
            <a:ext uri="{FF2B5EF4-FFF2-40B4-BE49-F238E27FC236}">
              <a16:creationId xmlns:a16="http://schemas.microsoft.com/office/drawing/2014/main" id="{8BFD986E-2D08-4920-9F00-BA2F6A959493}"/>
            </a:ext>
          </a:extLst>
        </xdr:cNvPr>
        <xdr:cNvSpPr>
          <a:spLocks noChangeArrowheads="1"/>
        </xdr:cNvSpPr>
      </xdr:nvSpPr>
      <xdr:spPr bwMode="auto">
        <a:xfrm>
          <a:off x="2546350" y="11855450"/>
          <a:ext cx="165100" cy="177800"/>
        </a:xfrm>
        <a:prstGeom prst="ellipse">
          <a:avLst/>
        </a:prstGeom>
        <a:solidFill>
          <a:srgbClr val="FF0000"/>
        </a:solidFill>
        <a:ln w="12700">
          <a:solidFill>
            <a:srgbClr val="FF0000"/>
          </a:solidFill>
          <a:round/>
          <a:headEnd/>
          <a:tailEnd/>
        </a:ln>
      </xdr:spPr>
    </xdr:sp>
    <xdr:clientData/>
  </xdr:twoCellAnchor>
  <xdr:twoCellAnchor>
    <xdr:from>
      <xdr:col>0</xdr:col>
      <xdr:colOff>125844</xdr:colOff>
      <xdr:row>0</xdr:row>
      <xdr:rowOff>138544</xdr:rowOff>
    </xdr:from>
    <xdr:to>
      <xdr:col>10</xdr:col>
      <xdr:colOff>366554</xdr:colOff>
      <xdr:row>4</xdr:row>
      <xdr:rowOff>21646</xdr:rowOff>
    </xdr:to>
    <xdr:sp macro="" textlink="">
      <xdr:nvSpPr>
        <xdr:cNvPr id="26" name="表題ボックス">
          <a:extLst>
            <a:ext uri="{FF2B5EF4-FFF2-40B4-BE49-F238E27FC236}">
              <a16:creationId xmlns:a16="http://schemas.microsoft.com/office/drawing/2014/main" id="{EF68A151-A1FD-495C-AB32-F027C996DADF}"/>
            </a:ext>
          </a:extLst>
        </xdr:cNvPr>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8</a:t>
          </a:r>
          <a:r>
            <a:rPr lang="ja-JP" altLang="en-US" sz="2400" b="1" i="0" u="none" strike="noStrike" baseline="0">
              <a:solidFill>
                <a:srgbClr val="000000"/>
              </a:solidFill>
              <a:latin typeface="ＭＳ ゴシック"/>
              <a:ea typeface="ＭＳ ゴシック"/>
            </a:rPr>
            <a:t>）将来負担比率（分子）の構造（市町村）</a:t>
          </a:r>
        </a:p>
      </xdr:txBody>
    </xdr:sp>
    <xdr:clientData/>
  </xdr:twoCellAnchor>
  <xdr:twoCellAnchor>
    <xdr:from>
      <xdr:col>11</xdr:col>
      <xdr:colOff>539750</xdr:colOff>
      <xdr:row>1</xdr:row>
      <xdr:rowOff>47625</xdr:rowOff>
    </xdr:from>
    <xdr:to>
      <xdr:col>13</xdr:col>
      <xdr:colOff>577850</xdr:colOff>
      <xdr:row>3</xdr:row>
      <xdr:rowOff>117475</xdr:rowOff>
    </xdr:to>
    <xdr:sp macro="" textlink="">
      <xdr:nvSpPr>
        <xdr:cNvPr id="7186" name="年度ボックス">
          <a:extLst>
            <a:ext uri="{FF2B5EF4-FFF2-40B4-BE49-F238E27FC236}">
              <a16:creationId xmlns:a16="http://schemas.microsoft.com/office/drawing/2014/main" id="{DE65DA69-4797-4A75-84AF-79E82B386574}"/>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a:t>
          </a:r>
          <a:r>
            <a:rPr lang="en-US" altLang="ja-JP" sz="1600" b="1" i="0" u="none" strike="noStrike" baseline="0">
              <a:solidFill>
                <a:srgbClr val="000000"/>
              </a:solidFill>
              <a:latin typeface="ＭＳ ゴシック"/>
              <a:ea typeface="ＭＳ ゴシック"/>
            </a:rPr>
            <a:t>24</a:t>
          </a:r>
          <a:r>
            <a:rPr lang="ja-JP" altLang="en-US" sz="1600" b="1" i="0" u="none" strike="noStrike" baseline="0">
              <a:solidFill>
                <a:srgbClr val="000000"/>
              </a:solidFill>
              <a:latin typeface="ＭＳ ゴシック"/>
              <a:ea typeface="ＭＳ ゴシック"/>
            </a:rPr>
            <a:t>年度</a:t>
          </a:r>
        </a:p>
      </xdr:txBody>
    </xdr:sp>
    <xdr:clientData/>
  </xdr:twoCellAnchor>
  <xdr:twoCellAnchor>
    <xdr:from>
      <xdr:col>14</xdr:col>
      <xdr:colOff>158750</xdr:colOff>
      <xdr:row>1</xdr:row>
      <xdr:rowOff>47625</xdr:rowOff>
    </xdr:from>
    <xdr:to>
      <xdr:col>18</xdr:col>
      <xdr:colOff>120650</xdr:colOff>
      <xdr:row>3</xdr:row>
      <xdr:rowOff>117475</xdr:rowOff>
    </xdr:to>
    <xdr:sp macro="" textlink="">
      <xdr:nvSpPr>
        <xdr:cNvPr id="7187" name="団体名称ボックス">
          <a:extLst>
            <a:ext uri="{FF2B5EF4-FFF2-40B4-BE49-F238E27FC236}">
              <a16:creationId xmlns:a16="http://schemas.microsoft.com/office/drawing/2014/main" id="{CEECBD1E-3A72-40E9-8AE9-DE3159167673}"/>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静岡県吉田町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99786" name="Line 22">
          <a:extLst>
            <a:ext uri="{FF2B5EF4-FFF2-40B4-BE49-F238E27FC236}">
              <a16:creationId xmlns:a16="http://schemas.microsoft.com/office/drawing/2014/main" id="{6D550B4F-3006-4E85-9FF8-408A41C9D51A}"/>
            </a:ext>
          </a:extLst>
        </xdr:cNvPr>
        <xdr:cNvSpPr>
          <a:spLocks noChangeShapeType="1"/>
        </xdr:cNvSpPr>
      </xdr:nvSpPr>
      <xdr:spPr bwMode="auto">
        <a:xfrm>
          <a:off x="463550" y="7588250"/>
          <a:ext cx="5473700" cy="34925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107950</xdr:colOff>
      <xdr:row>3</xdr:row>
      <xdr:rowOff>133350</xdr:rowOff>
    </xdr:from>
    <xdr:to>
      <xdr:col>2</xdr:col>
      <xdr:colOff>857250</xdr:colOff>
      <xdr:row>5</xdr:row>
      <xdr:rowOff>133350</xdr:rowOff>
    </xdr:to>
    <xdr:sp macro="" textlink="">
      <xdr:nvSpPr>
        <xdr:cNvPr id="7189" name="テキスト ボックス 6">
          <a:extLst>
            <a:ext uri="{FF2B5EF4-FFF2-40B4-BE49-F238E27FC236}">
              <a16:creationId xmlns:a16="http://schemas.microsoft.com/office/drawing/2014/main" id="{82177807-80A4-4956-8B83-D14583AF4696}"/>
            </a:ext>
          </a:extLst>
        </xdr:cNvPr>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409575</xdr:colOff>
      <xdr:row>40</xdr:row>
      <xdr:rowOff>9525</xdr:rowOff>
    </xdr:from>
    <xdr:to>
      <xdr:col>17</xdr:col>
      <xdr:colOff>806425</xdr:colOff>
      <xdr:row>51</xdr:row>
      <xdr:rowOff>171450</xdr:rowOff>
    </xdr:to>
    <xdr:sp macro="" textlink="" fLocksText="0">
      <xdr:nvSpPr>
        <xdr:cNvPr id="7190" name="Text Box 22">
          <a:extLst>
            <a:ext uri="{FF2B5EF4-FFF2-40B4-BE49-F238E27FC236}">
              <a16:creationId xmlns:a16="http://schemas.microsoft.com/office/drawing/2014/main" id="{2E85B586-2B15-480B-8062-56C0FD17BED3}"/>
            </a:ext>
          </a:extLst>
        </xdr:cNvPr>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rtl="0"/>
          <a:r>
            <a:rPr lang="ja-JP" altLang="ja-JP" sz="900" b="0" i="0" baseline="0">
              <a:effectLst/>
              <a:latin typeface="+mn-lt"/>
              <a:ea typeface="+mn-ea"/>
              <a:cs typeface="+mn-cs"/>
            </a:rPr>
            <a:t>（将来負担比率）</a:t>
          </a:r>
          <a:endParaRPr lang="ja-JP" altLang="ja-JP" sz="900">
            <a:effectLst/>
          </a:endParaRPr>
        </a:p>
        <a:p>
          <a:pPr rtl="0" eaLnBrk="1" fontAlgn="auto" latinLnBrk="0" hangingPunct="1"/>
          <a:r>
            <a:rPr lang="ja-JP" altLang="en-US" sz="900" b="0" i="0" baseline="0">
              <a:effectLst/>
              <a:latin typeface="+mn-lt"/>
              <a:ea typeface="+mn-ea"/>
              <a:cs typeface="+mn-cs"/>
            </a:rPr>
            <a:t>　公営事業会計及び一部事務組合の地方債現在高が減少したことが要因の１つとして挙げられる。また国補正の緊急経済対策に呼応した事業費に充てる地方債の同意年度と借入年度が異なり、地方債同意額が将来負担比率算定に係る基準財政需要額に算入されているため、一時的に減少した比率となっている。</a:t>
          </a:r>
          <a:endParaRPr lang="en-US" altLang="ja-JP" sz="900" b="0" i="0" baseline="0">
            <a:effectLst/>
            <a:latin typeface="+mn-lt"/>
            <a:ea typeface="+mn-ea"/>
            <a:cs typeface="+mn-cs"/>
          </a:endParaRPr>
        </a:p>
        <a:p>
          <a:pPr rtl="0" eaLnBrk="1" fontAlgn="auto" latinLnBrk="0" hangingPunct="1"/>
          <a:r>
            <a:rPr lang="ja-JP" altLang="ja-JP" sz="900" b="0" i="0" baseline="0">
              <a:effectLst/>
              <a:latin typeface="+mn-lt"/>
              <a:ea typeface="+mn-ea"/>
              <a:cs typeface="+mn-cs"/>
            </a:rPr>
            <a:t>（一般会計等に係る地方債の現在高）</a:t>
          </a:r>
          <a:endParaRPr lang="ja-JP" altLang="ja-JP" sz="900">
            <a:effectLst/>
          </a:endParaRPr>
        </a:p>
        <a:p>
          <a:pPr rtl="0"/>
          <a:r>
            <a:rPr lang="ja-JP" altLang="ja-JP" sz="900" b="0" i="0" baseline="0">
              <a:effectLst/>
              <a:latin typeface="+mn-lt"/>
              <a:ea typeface="+mn-ea"/>
              <a:cs typeface="+mn-cs"/>
            </a:rPr>
            <a:t>　一般会計は、地方債発行額を当年度の元金償還額を下回る額とするルールにおいて実施しているため、地方債の現在高が着実に減少している。</a:t>
          </a:r>
          <a:endParaRPr lang="ja-JP" altLang="ja-JP" sz="900">
            <a:effectLst/>
          </a:endParaRPr>
        </a:p>
        <a:p>
          <a:pPr rtl="0"/>
          <a:r>
            <a:rPr lang="ja-JP" altLang="ja-JP" sz="900" b="0" i="0" baseline="0">
              <a:effectLst/>
              <a:latin typeface="+mn-lt"/>
              <a:ea typeface="+mn-ea"/>
              <a:cs typeface="+mn-cs"/>
            </a:rPr>
            <a:t>（債務負担行為に基づく支出予定額）</a:t>
          </a:r>
          <a:endParaRPr lang="ja-JP" altLang="ja-JP" sz="900">
            <a:effectLst/>
          </a:endParaRPr>
        </a:p>
        <a:p>
          <a:pPr rtl="0"/>
          <a:r>
            <a:rPr lang="ja-JP" altLang="ja-JP" sz="900" b="0" i="0" baseline="0">
              <a:effectLst/>
              <a:latin typeface="+mn-lt"/>
              <a:ea typeface="+mn-ea"/>
              <a:cs typeface="+mn-cs"/>
            </a:rPr>
            <a:t>　国営かんがい排水事業地区負担金の支出による</a:t>
          </a:r>
          <a:r>
            <a:rPr lang="ja-JP" altLang="en-US" sz="900" b="0" i="0" baseline="0">
              <a:effectLst/>
              <a:latin typeface="+mn-lt"/>
              <a:ea typeface="+mn-ea"/>
              <a:cs typeface="+mn-cs"/>
            </a:rPr>
            <a:t>減</a:t>
          </a:r>
          <a:r>
            <a:rPr lang="ja-JP" altLang="ja-JP" sz="900" b="0" i="0" baseline="0">
              <a:effectLst/>
              <a:latin typeface="+mn-lt"/>
              <a:ea typeface="+mn-ea"/>
              <a:cs typeface="+mn-cs"/>
            </a:rPr>
            <a:t>額</a:t>
          </a:r>
          <a:r>
            <a:rPr lang="ja-JP" altLang="en-US" sz="900" b="0" i="0" baseline="0">
              <a:effectLst/>
              <a:latin typeface="+mn-lt"/>
              <a:ea typeface="+mn-ea"/>
              <a:cs typeface="+mn-cs"/>
            </a:rPr>
            <a:t>。</a:t>
          </a:r>
          <a:endParaRPr lang="ja-JP" altLang="ja-JP" sz="900">
            <a:effectLst/>
          </a:endParaRPr>
        </a:p>
        <a:p>
          <a:pPr rtl="0"/>
          <a:r>
            <a:rPr lang="ja-JP" altLang="ja-JP" sz="900" b="0" i="0" baseline="0">
              <a:effectLst/>
              <a:latin typeface="+mn-lt"/>
              <a:ea typeface="+mn-ea"/>
              <a:cs typeface="+mn-cs"/>
            </a:rPr>
            <a:t>（公営企業債等繰入見込額）</a:t>
          </a:r>
          <a:endParaRPr lang="ja-JP" altLang="ja-JP" sz="900">
            <a:effectLst/>
          </a:endParaRPr>
        </a:p>
        <a:p>
          <a:pPr rtl="0"/>
          <a:r>
            <a:rPr lang="ja-JP" altLang="ja-JP" sz="900" b="0" i="0" baseline="0">
              <a:effectLst/>
              <a:latin typeface="+mn-lt"/>
              <a:ea typeface="+mn-ea"/>
              <a:cs typeface="+mn-cs"/>
            </a:rPr>
            <a:t>　水道事業及び公共下水道事業において地方債残高は減少傾向にあり、これに伴い償還に対する繰入も減少している。</a:t>
          </a:r>
          <a:endParaRPr lang="ja-JP" altLang="ja-JP" sz="900">
            <a:effectLst/>
          </a:endParaRPr>
        </a:p>
        <a:p>
          <a:pPr rtl="0"/>
          <a:r>
            <a:rPr lang="ja-JP" altLang="ja-JP" sz="900" b="0" i="0" baseline="0">
              <a:effectLst/>
              <a:latin typeface="+mn-lt"/>
              <a:ea typeface="+mn-ea"/>
              <a:cs typeface="+mn-cs"/>
            </a:rPr>
            <a:t>（組合等負担等見込額）</a:t>
          </a:r>
          <a:endParaRPr lang="ja-JP" altLang="ja-JP" sz="900">
            <a:effectLst/>
          </a:endParaRPr>
        </a:p>
        <a:p>
          <a:pPr rtl="0"/>
          <a:r>
            <a:rPr lang="ja-JP" altLang="ja-JP" sz="900" b="0" i="0" baseline="0">
              <a:effectLst/>
              <a:latin typeface="+mn-lt"/>
              <a:ea typeface="+mn-ea"/>
              <a:cs typeface="+mn-cs"/>
            </a:rPr>
            <a:t>　一部事務組合において、地方債発行を行わないことにより、地方債残高は減少している。</a:t>
          </a:r>
          <a:endParaRPr lang="ja-JP" altLang="ja-JP" sz="900">
            <a:effectLst/>
          </a:endParaRPr>
        </a:p>
        <a:p>
          <a:pPr rtl="0"/>
          <a:r>
            <a:rPr lang="ja-JP" altLang="ja-JP" sz="900" b="0" i="0" baseline="0">
              <a:effectLst/>
              <a:latin typeface="+mn-lt"/>
              <a:ea typeface="+mn-ea"/>
              <a:cs typeface="+mn-cs"/>
            </a:rPr>
            <a:t>（充当可能基金）</a:t>
          </a:r>
          <a:endParaRPr lang="ja-JP" altLang="ja-JP" sz="900">
            <a:effectLst/>
          </a:endParaRPr>
        </a:p>
        <a:p>
          <a:pPr rtl="0">
            <a:lnSpc>
              <a:spcPts val="1100"/>
            </a:lnSpc>
          </a:pPr>
          <a:r>
            <a:rPr lang="ja-JP" altLang="ja-JP" sz="900" b="0" i="0" baseline="0">
              <a:effectLst/>
              <a:latin typeface="+mn-lt"/>
              <a:ea typeface="+mn-ea"/>
              <a:cs typeface="+mn-cs"/>
            </a:rPr>
            <a:t>　財政調整基金の減額による充当可能基金額の減額。</a:t>
          </a:r>
          <a:endParaRPr lang="ja-JP" altLang="ja-JP" sz="900">
            <a:effectLst/>
          </a:endParaRPr>
        </a:p>
        <a:p>
          <a:pPr rtl="0"/>
          <a:r>
            <a:rPr lang="ja-JP" altLang="ja-JP" sz="900" b="0" i="0" baseline="0">
              <a:effectLst/>
              <a:latin typeface="+mn-lt"/>
              <a:ea typeface="+mn-ea"/>
              <a:cs typeface="+mn-cs"/>
            </a:rPr>
            <a:t>（充当可能特定収入）</a:t>
          </a:r>
          <a:endParaRPr lang="ja-JP" altLang="ja-JP" sz="900">
            <a:effectLst/>
          </a:endParaRPr>
        </a:p>
        <a:p>
          <a:pPr rtl="0"/>
          <a:r>
            <a:rPr lang="ja-JP" altLang="ja-JP" sz="900" b="0" i="0" baseline="0">
              <a:effectLst/>
              <a:latin typeface="+mn-lt"/>
              <a:ea typeface="+mn-ea"/>
              <a:cs typeface="+mn-cs"/>
            </a:rPr>
            <a:t>　都市計画税の減収に伴う、充当可能特定歳入の減額</a:t>
          </a:r>
          <a:r>
            <a:rPr lang="ja-JP" altLang="en-US" sz="900" b="0" i="0" baseline="0">
              <a:effectLst/>
              <a:latin typeface="+mn-lt"/>
              <a:ea typeface="+mn-ea"/>
              <a:cs typeface="+mn-cs"/>
            </a:rPr>
            <a:t>。</a:t>
          </a:r>
          <a:endParaRPr lang="en-US" altLang="ja-JP" sz="900" b="0" i="0" baseline="0">
            <a:effectLst/>
            <a:latin typeface="+mn-lt"/>
            <a:ea typeface="+mn-ea"/>
            <a:cs typeface="+mn-cs"/>
          </a:endParaRPr>
        </a:p>
        <a:p>
          <a:pPr rtl="0">
            <a:lnSpc>
              <a:spcPts val="1100"/>
            </a:lnSpc>
          </a:pPr>
          <a:r>
            <a:rPr lang="ja-JP" altLang="en-US" sz="900" b="0" i="0" baseline="0">
              <a:effectLst/>
              <a:latin typeface="+mn-lt"/>
              <a:ea typeface="+mn-ea"/>
              <a:cs typeface="+mn-cs"/>
            </a:rPr>
            <a:t>（今後の対応）</a:t>
          </a:r>
          <a:endParaRPr lang="en-US" altLang="ja-JP" sz="900" b="0" i="0" baseline="0">
            <a:effectLst/>
            <a:latin typeface="+mn-lt"/>
            <a:ea typeface="+mn-ea"/>
            <a:cs typeface="+mn-cs"/>
          </a:endParaRPr>
        </a:p>
        <a:p>
          <a:pPr rtl="0"/>
          <a:r>
            <a:rPr lang="ja-JP" altLang="en-US" sz="900" b="0" i="0" baseline="0">
              <a:effectLst/>
              <a:latin typeface="+mn-lt"/>
              <a:ea typeface="+mn-ea"/>
              <a:cs typeface="+mn-cs"/>
            </a:rPr>
            <a:t>　</a:t>
          </a:r>
          <a:r>
            <a:rPr lang="ja-JP" altLang="ja-JP" sz="900" b="0" i="0" baseline="0">
              <a:effectLst/>
              <a:latin typeface="+mn-lt"/>
              <a:ea typeface="+mn-ea"/>
              <a:cs typeface="+mn-cs"/>
            </a:rPr>
            <a:t>津波避難タワー設置などの「津波防災まちづくり」に係るハード整備に伴い地方債</a:t>
          </a:r>
          <a:r>
            <a:rPr lang="ja-JP" altLang="en-US" sz="900" b="0" i="0" baseline="0">
              <a:effectLst/>
              <a:latin typeface="+mn-lt"/>
              <a:ea typeface="+mn-ea"/>
              <a:cs typeface="+mn-cs"/>
            </a:rPr>
            <a:t>現在高</a:t>
          </a:r>
          <a:r>
            <a:rPr lang="ja-JP" altLang="ja-JP" sz="900" b="0" i="0" baseline="0">
              <a:effectLst/>
              <a:latin typeface="+mn-lt"/>
              <a:ea typeface="+mn-ea"/>
              <a:cs typeface="+mn-cs"/>
            </a:rPr>
            <a:t>が増加する</a:t>
          </a:r>
          <a:r>
            <a:rPr lang="ja-JP" altLang="en-US" sz="900" b="0" i="0" baseline="0">
              <a:effectLst/>
              <a:latin typeface="+mn-lt"/>
              <a:ea typeface="+mn-ea"/>
              <a:cs typeface="+mn-cs"/>
            </a:rPr>
            <a:t>が、交付税算入率の高い地方債の借入を行い、健全かつ安定的な財政運営を図る。</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 zeroHeight="1" x14ac:dyDescent="0.2"/>
  <cols>
    <col min="1" max="11" width="2.08984375" style="136" customWidth="1"/>
    <col min="12" max="17" width="2.26953125" style="136" customWidth="1"/>
    <col min="18" max="119" width="2.08984375" style="136" customWidth="1"/>
    <col min="120" max="16384" width="0" style="136" hidden="1"/>
  </cols>
  <sheetData>
    <row r="1" spans="1:119" ht="33" customHeight="1" x14ac:dyDescent="0.2">
      <c r="A1" s="134"/>
      <c r="B1" s="530" t="s">
        <v>137</v>
      </c>
      <c r="C1" s="530"/>
      <c r="D1" s="530"/>
      <c r="E1" s="530"/>
      <c r="F1" s="530"/>
      <c r="G1" s="530"/>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530"/>
      <c r="AV1" s="530"/>
      <c r="AW1" s="530"/>
      <c r="AX1" s="530"/>
      <c r="AY1" s="530"/>
      <c r="AZ1" s="530"/>
      <c r="BA1" s="530"/>
      <c r="BB1" s="530"/>
      <c r="BC1" s="530"/>
      <c r="BD1" s="530"/>
      <c r="BE1" s="530"/>
      <c r="BF1" s="530"/>
      <c r="BG1" s="530"/>
      <c r="BH1" s="530"/>
      <c r="BI1" s="530"/>
      <c r="BJ1" s="530"/>
      <c r="BK1" s="530"/>
      <c r="BL1" s="530"/>
      <c r="BM1" s="530"/>
      <c r="BN1" s="530"/>
      <c r="BO1" s="530"/>
      <c r="BP1" s="530"/>
      <c r="BQ1" s="530"/>
      <c r="BR1" s="530"/>
      <c r="BS1" s="530"/>
      <c r="BT1" s="530"/>
      <c r="BU1" s="530"/>
      <c r="BV1" s="530"/>
      <c r="BW1" s="530"/>
      <c r="BX1" s="530"/>
      <c r="BY1" s="530"/>
      <c r="BZ1" s="530"/>
      <c r="CA1" s="530"/>
      <c r="CB1" s="530"/>
      <c r="CC1" s="530"/>
      <c r="CD1" s="530"/>
      <c r="CE1" s="530"/>
      <c r="CF1" s="530"/>
      <c r="CG1" s="530"/>
      <c r="CH1" s="530"/>
      <c r="CI1" s="530"/>
      <c r="CJ1" s="530"/>
      <c r="CK1" s="530"/>
      <c r="CL1" s="530"/>
      <c r="CM1" s="530"/>
      <c r="CN1" s="530"/>
      <c r="CO1" s="530"/>
      <c r="CP1" s="530"/>
      <c r="CQ1" s="530"/>
      <c r="CR1" s="530"/>
      <c r="CS1" s="530"/>
      <c r="CT1" s="530"/>
      <c r="CU1" s="530"/>
      <c r="CV1" s="530"/>
      <c r="CW1" s="530"/>
      <c r="CX1" s="530"/>
      <c r="CY1" s="530"/>
      <c r="CZ1" s="530"/>
      <c r="DA1" s="530"/>
      <c r="DB1" s="530"/>
      <c r="DC1" s="530"/>
      <c r="DD1" s="530"/>
      <c r="DE1" s="530"/>
      <c r="DF1" s="530"/>
      <c r="DG1" s="530"/>
      <c r="DH1" s="530"/>
      <c r="DI1" s="530"/>
      <c r="DJ1" s="135"/>
      <c r="DK1" s="135"/>
      <c r="DL1" s="135"/>
      <c r="DM1" s="135"/>
      <c r="DN1" s="135"/>
      <c r="DO1" s="135"/>
    </row>
    <row r="2" spans="1:119" ht="24" thickBot="1" x14ac:dyDescent="0.25">
      <c r="A2" s="134"/>
      <c r="B2" s="137" t="s">
        <v>138</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5">
      <c r="A3" s="135"/>
      <c r="B3" s="531" t="s">
        <v>139</v>
      </c>
      <c r="C3" s="532"/>
      <c r="D3" s="532"/>
      <c r="E3" s="533"/>
      <c r="F3" s="533"/>
      <c r="G3" s="533"/>
      <c r="H3" s="533"/>
      <c r="I3" s="533"/>
      <c r="J3" s="533"/>
      <c r="K3" s="533"/>
      <c r="L3" s="533" t="s">
        <v>140</v>
      </c>
      <c r="M3" s="533"/>
      <c r="N3" s="533"/>
      <c r="O3" s="533"/>
      <c r="P3" s="533"/>
      <c r="Q3" s="533"/>
      <c r="R3" s="539"/>
      <c r="S3" s="539"/>
      <c r="T3" s="539"/>
      <c r="U3" s="539"/>
      <c r="V3" s="540"/>
      <c r="W3" s="358" t="s">
        <v>141</v>
      </c>
      <c r="X3" s="359"/>
      <c r="Y3" s="359"/>
      <c r="Z3" s="359"/>
      <c r="AA3" s="359"/>
      <c r="AB3" s="532"/>
      <c r="AC3" s="539" t="s">
        <v>142</v>
      </c>
      <c r="AD3" s="359"/>
      <c r="AE3" s="359"/>
      <c r="AF3" s="359"/>
      <c r="AG3" s="359"/>
      <c r="AH3" s="359"/>
      <c r="AI3" s="359"/>
      <c r="AJ3" s="359"/>
      <c r="AK3" s="359"/>
      <c r="AL3" s="360"/>
      <c r="AM3" s="358" t="s">
        <v>143</v>
      </c>
      <c r="AN3" s="359"/>
      <c r="AO3" s="359"/>
      <c r="AP3" s="359"/>
      <c r="AQ3" s="359"/>
      <c r="AR3" s="359"/>
      <c r="AS3" s="359"/>
      <c r="AT3" s="359"/>
      <c r="AU3" s="359"/>
      <c r="AV3" s="359"/>
      <c r="AW3" s="359"/>
      <c r="AX3" s="360"/>
      <c r="AY3" s="392" t="s">
        <v>91</v>
      </c>
      <c r="AZ3" s="393"/>
      <c r="BA3" s="393"/>
      <c r="BB3" s="393"/>
      <c r="BC3" s="393"/>
      <c r="BD3" s="393"/>
      <c r="BE3" s="393"/>
      <c r="BF3" s="393"/>
      <c r="BG3" s="393"/>
      <c r="BH3" s="393"/>
      <c r="BI3" s="393"/>
      <c r="BJ3" s="393"/>
      <c r="BK3" s="393"/>
      <c r="BL3" s="393"/>
      <c r="BM3" s="545"/>
      <c r="BN3" s="358" t="s">
        <v>144</v>
      </c>
      <c r="BO3" s="359"/>
      <c r="BP3" s="359"/>
      <c r="BQ3" s="359"/>
      <c r="BR3" s="359"/>
      <c r="BS3" s="359"/>
      <c r="BT3" s="359"/>
      <c r="BU3" s="360"/>
      <c r="BV3" s="358" t="s">
        <v>145</v>
      </c>
      <c r="BW3" s="359"/>
      <c r="BX3" s="359"/>
      <c r="BY3" s="359"/>
      <c r="BZ3" s="359"/>
      <c r="CA3" s="359"/>
      <c r="CB3" s="359"/>
      <c r="CC3" s="360"/>
      <c r="CD3" s="392" t="s">
        <v>91</v>
      </c>
      <c r="CE3" s="393"/>
      <c r="CF3" s="393"/>
      <c r="CG3" s="393"/>
      <c r="CH3" s="393"/>
      <c r="CI3" s="393"/>
      <c r="CJ3" s="393"/>
      <c r="CK3" s="393"/>
      <c r="CL3" s="393"/>
      <c r="CM3" s="393"/>
      <c r="CN3" s="393"/>
      <c r="CO3" s="393"/>
      <c r="CP3" s="393"/>
      <c r="CQ3" s="393"/>
      <c r="CR3" s="393"/>
      <c r="CS3" s="545"/>
      <c r="CT3" s="358" t="s">
        <v>146</v>
      </c>
      <c r="CU3" s="359"/>
      <c r="CV3" s="359"/>
      <c r="CW3" s="359"/>
      <c r="CX3" s="359"/>
      <c r="CY3" s="359"/>
      <c r="CZ3" s="359"/>
      <c r="DA3" s="360"/>
      <c r="DB3" s="358" t="s">
        <v>147</v>
      </c>
      <c r="DC3" s="359"/>
      <c r="DD3" s="359"/>
      <c r="DE3" s="359"/>
      <c r="DF3" s="359"/>
      <c r="DG3" s="359"/>
      <c r="DH3" s="359"/>
      <c r="DI3" s="360"/>
      <c r="DJ3" s="134"/>
      <c r="DK3" s="134"/>
      <c r="DL3" s="134"/>
      <c r="DM3" s="134"/>
      <c r="DN3" s="134"/>
      <c r="DO3" s="134"/>
    </row>
    <row r="4" spans="1:119" ht="18.75" customHeight="1" x14ac:dyDescent="0.2">
      <c r="A4" s="135"/>
      <c r="B4" s="534"/>
      <c r="C4" s="535"/>
      <c r="D4" s="535"/>
      <c r="E4" s="536"/>
      <c r="F4" s="536"/>
      <c r="G4" s="536"/>
      <c r="H4" s="536"/>
      <c r="I4" s="536"/>
      <c r="J4" s="536"/>
      <c r="K4" s="536"/>
      <c r="L4" s="536"/>
      <c r="M4" s="536"/>
      <c r="N4" s="536"/>
      <c r="O4" s="536"/>
      <c r="P4" s="536"/>
      <c r="Q4" s="536"/>
      <c r="R4" s="541"/>
      <c r="S4" s="541"/>
      <c r="T4" s="541"/>
      <c r="U4" s="541"/>
      <c r="V4" s="542"/>
      <c r="W4" s="361"/>
      <c r="X4" s="362"/>
      <c r="Y4" s="362"/>
      <c r="Z4" s="362"/>
      <c r="AA4" s="362"/>
      <c r="AB4" s="535"/>
      <c r="AC4" s="541"/>
      <c r="AD4" s="362"/>
      <c r="AE4" s="362"/>
      <c r="AF4" s="362"/>
      <c r="AG4" s="362"/>
      <c r="AH4" s="362"/>
      <c r="AI4" s="362"/>
      <c r="AJ4" s="362"/>
      <c r="AK4" s="362"/>
      <c r="AL4" s="363"/>
      <c r="AM4" s="495"/>
      <c r="AN4" s="473"/>
      <c r="AO4" s="473"/>
      <c r="AP4" s="473"/>
      <c r="AQ4" s="473"/>
      <c r="AR4" s="473"/>
      <c r="AS4" s="473"/>
      <c r="AT4" s="473"/>
      <c r="AU4" s="473"/>
      <c r="AV4" s="473"/>
      <c r="AW4" s="473"/>
      <c r="AX4" s="544"/>
      <c r="AY4" s="431" t="s">
        <v>148</v>
      </c>
      <c r="AZ4" s="432"/>
      <c r="BA4" s="432"/>
      <c r="BB4" s="432"/>
      <c r="BC4" s="432"/>
      <c r="BD4" s="432"/>
      <c r="BE4" s="432"/>
      <c r="BF4" s="432"/>
      <c r="BG4" s="432"/>
      <c r="BH4" s="432"/>
      <c r="BI4" s="432"/>
      <c r="BJ4" s="432"/>
      <c r="BK4" s="432"/>
      <c r="BL4" s="432"/>
      <c r="BM4" s="433"/>
      <c r="BN4" s="415">
        <v>10313906</v>
      </c>
      <c r="BO4" s="416"/>
      <c r="BP4" s="416"/>
      <c r="BQ4" s="416"/>
      <c r="BR4" s="416"/>
      <c r="BS4" s="416"/>
      <c r="BT4" s="416"/>
      <c r="BU4" s="417"/>
      <c r="BV4" s="415">
        <v>9321975</v>
      </c>
      <c r="BW4" s="416"/>
      <c r="BX4" s="416"/>
      <c r="BY4" s="416"/>
      <c r="BZ4" s="416"/>
      <c r="CA4" s="416"/>
      <c r="CB4" s="416"/>
      <c r="CC4" s="417"/>
      <c r="CD4" s="546" t="s">
        <v>149</v>
      </c>
      <c r="CE4" s="547"/>
      <c r="CF4" s="547"/>
      <c r="CG4" s="547"/>
      <c r="CH4" s="547"/>
      <c r="CI4" s="547"/>
      <c r="CJ4" s="547"/>
      <c r="CK4" s="547"/>
      <c r="CL4" s="547"/>
      <c r="CM4" s="547"/>
      <c r="CN4" s="547"/>
      <c r="CO4" s="547"/>
      <c r="CP4" s="547"/>
      <c r="CQ4" s="547"/>
      <c r="CR4" s="547"/>
      <c r="CS4" s="548"/>
      <c r="CT4" s="524">
        <v>7.7</v>
      </c>
      <c r="CU4" s="525"/>
      <c r="CV4" s="525"/>
      <c r="CW4" s="525"/>
      <c r="CX4" s="525"/>
      <c r="CY4" s="525"/>
      <c r="CZ4" s="525"/>
      <c r="DA4" s="526"/>
      <c r="DB4" s="524">
        <v>6.7</v>
      </c>
      <c r="DC4" s="525"/>
      <c r="DD4" s="525"/>
      <c r="DE4" s="525"/>
      <c r="DF4" s="525"/>
      <c r="DG4" s="525"/>
      <c r="DH4" s="525"/>
      <c r="DI4" s="526"/>
      <c r="DJ4" s="134"/>
      <c r="DK4" s="134"/>
      <c r="DL4" s="134"/>
      <c r="DM4" s="134"/>
      <c r="DN4" s="134"/>
      <c r="DO4" s="134"/>
    </row>
    <row r="5" spans="1:119" ht="18.75" customHeight="1" x14ac:dyDescent="0.2">
      <c r="A5" s="135"/>
      <c r="B5" s="537"/>
      <c r="C5" s="474"/>
      <c r="D5" s="474"/>
      <c r="E5" s="538"/>
      <c r="F5" s="538"/>
      <c r="G5" s="538"/>
      <c r="H5" s="538"/>
      <c r="I5" s="538"/>
      <c r="J5" s="538"/>
      <c r="K5" s="538"/>
      <c r="L5" s="538"/>
      <c r="M5" s="538"/>
      <c r="N5" s="538"/>
      <c r="O5" s="538"/>
      <c r="P5" s="538"/>
      <c r="Q5" s="538"/>
      <c r="R5" s="472"/>
      <c r="S5" s="472"/>
      <c r="T5" s="472"/>
      <c r="U5" s="472"/>
      <c r="V5" s="543"/>
      <c r="W5" s="495"/>
      <c r="X5" s="473"/>
      <c r="Y5" s="473"/>
      <c r="Z5" s="473"/>
      <c r="AA5" s="473"/>
      <c r="AB5" s="474"/>
      <c r="AC5" s="472"/>
      <c r="AD5" s="473"/>
      <c r="AE5" s="473"/>
      <c r="AF5" s="473"/>
      <c r="AG5" s="473"/>
      <c r="AH5" s="473"/>
      <c r="AI5" s="473"/>
      <c r="AJ5" s="473"/>
      <c r="AK5" s="473"/>
      <c r="AL5" s="544"/>
      <c r="AM5" s="371" t="s">
        <v>150</v>
      </c>
      <c r="AN5" s="372"/>
      <c r="AO5" s="372"/>
      <c r="AP5" s="372"/>
      <c r="AQ5" s="372"/>
      <c r="AR5" s="372"/>
      <c r="AS5" s="372"/>
      <c r="AT5" s="373"/>
      <c r="AU5" s="367" t="s">
        <v>151</v>
      </c>
      <c r="AV5" s="365"/>
      <c r="AW5" s="365"/>
      <c r="AX5" s="365"/>
      <c r="AY5" s="368" t="s">
        <v>152</v>
      </c>
      <c r="AZ5" s="369"/>
      <c r="BA5" s="369"/>
      <c r="BB5" s="369"/>
      <c r="BC5" s="369"/>
      <c r="BD5" s="369"/>
      <c r="BE5" s="369"/>
      <c r="BF5" s="369"/>
      <c r="BG5" s="369"/>
      <c r="BH5" s="369"/>
      <c r="BI5" s="369"/>
      <c r="BJ5" s="369"/>
      <c r="BK5" s="369"/>
      <c r="BL5" s="369"/>
      <c r="BM5" s="370"/>
      <c r="BN5" s="355">
        <v>9626743</v>
      </c>
      <c r="BO5" s="356"/>
      <c r="BP5" s="356"/>
      <c r="BQ5" s="356"/>
      <c r="BR5" s="356"/>
      <c r="BS5" s="356"/>
      <c r="BT5" s="356"/>
      <c r="BU5" s="357"/>
      <c r="BV5" s="355">
        <v>8864328</v>
      </c>
      <c r="BW5" s="356"/>
      <c r="BX5" s="356"/>
      <c r="BY5" s="356"/>
      <c r="BZ5" s="356"/>
      <c r="CA5" s="356"/>
      <c r="CB5" s="356"/>
      <c r="CC5" s="357"/>
      <c r="CD5" s="349" t="s">
        <v>153</v>
      </c>
      <c r="CE5" s="350"/>
      <c r="CF5" s="350"/>
      <c r="CG5" s="350"/>
      <c r="CH5" s="350"/>
      <c r="CI5" s="350"/>
      <c r="CJ5" s="350"/>
      <c r="CK5" s="350"/>
      <c r="CL5" s="350"/>
      <c r="CM5" s="350"/>
      <c r="CN5" s="350"/>
      <c r="CO5" s="350"/>
      <c r="CP5" s="350"/>
      <c r="CQ5" s="350"/>
      <c r="CR5" s="350"/>
      <c r="CS5" s="351"/>
      <c r="CT5" s="344">
        <v>87</v>
      </c>
      <c r="CU5" s="345"/>
      <c r="CV5" s="345"/>
      <c r="CW5" s="345"/>
      <c r="CX5" s="345"/>
      <c r="CY5" s="345"/>
      <c r="CZ5" s="345"/>
      <c r="DA5" s="346"/>
      <c r="DB5" s="344">
        <v>86.2</v>
      </c>
      <c r="DC5" s="345"/>
      <c r="DD5" s="345"/>
      <c r="DE5" s="345"/>
      <c r="DF5" s="345"/>
      <c r="DG5" s="345"/>
      <c r="DH5" s="345"/>
      <c r="DI5" s="346"/>
      <c r="DJ5" s="134"/>
      <c r="DK5" s="134"/>
      <c r="DL5" s="134"/>
      <c r="DM5" s="134"/>
      <c r="DN5" s="134"/>
      <c r="DO5" s="134"/>
    </row>
    <row r="6" spans="1:119" ht="18.75" customHeight="1" x14ac:dyDescent="0.2">
      <c r="A6" s="135"/>
      <c r="B6" s="551" t="s">
        <v>154</v>
      </c>
      <c r="C6" s="471"/>
      <c r="D6" s="471"/>
      <c r="E6" s="552"/>
      <c r="F6" s="552"/>
      <c r="G6" s="552"/>
      <c r="H6" s="552"/>
      <c r="I6" s="552"/>
      <c r="J6" s="552"/>
      <c r="K6" s="552"/>
      <c r="L6" s="552" t="s">
        <v>155</v>
      </c>
      <c r="M6" s="552"/>
      <c r="N6" s="552"/>
      <c r="O6" s="552"/>
      <c r="P6" s="552"/>
      <c r="Q6" s="552"/>
      <c r="R6" s="475"/>
      <c r="S6" s="475"/>
      <c r="T6" s="475"/>
      <c r="U6" s="475"/>
      <c r="V6" s="555"/>
      <c r="W6" s="494" t="s">
        <v>156</v>
      </c>
      <c r="X6" s="470"/>
      <c r="Y6" s="470"/>
      <c r="Z6" s="470"/>
      <c r="AA6" s="470"/>
      <c r="AB6" s="471"/>
      <c r="AC6" s="558" t="s">
        <v>157</v>
      </c>
      <c r="AD6" s="559"/>
      <c r="AE6" s="559"/>
      <c r="AF6" s="559"/>
      <c r="AG6" s="559"/>
      <c r="AH6" s="559"/>
      <c r="AI6" s="559"/>
      <c r="AJ6" s="559"/>
      <c r="AK6" s="559"/>
      <c r="AL6" s="560"/>
      <c r="AM6" s="371" t="s">
        <v>158</v>
      </c>
      <c r="AN6" s="372"/>
      <c r="AO6" s="372"/>
      <c r="AP6" s="372"/>
      <c r="AQ6" s="372"/>
      <c r="AR6" s="372"/>
      <c r="AS6" s="372"/>
      <c r="AT6" s="373"/>
      <c r="AU6" s="367" t="s">
        <v>159</v>
      </c>
      <c r="AV6" s="365"/>
      <c r="AW6" s="365"/>
      <c r="AX6" s="365"/>
      <c r="AY6" s="368" t="s">
        <v>160</v>
      </c>
      <c r="AZ6" s="369"/>
      <c r="BA6" s="369"/>
      <c r="BB6" s="369"/>
      <c r="BC6" s="369"/>
      <c r="BD6" s="369"/>
      <c r="BE6" s="369"/>
      <c r="BF6" s="369"/>
      <c r="BG6" s="369"/>
      <c r="BH6" s="369"/>
      <c r="BI6" s="369"/>
      <c r="BJ6" s="369"/>
      <c r="BK6" s="369"/>
      <c r="BL6" s="369"/>
      <c r="BM6" s="370"/>
      <c r="BN6" s="355">
        <v>687163</v>
      </c>
      <c r="BO6" s="356"/>
      <c r="BP6" s="356"/>
      <c r="BQ6" s="356"/>
      <c r="BR6" s="356"/>
      <c r="BS6" s="356"/>
      <c r="BT6" s="356"/>
      <c r="BU6" s="357"/>
      <c r="BV6" s="355">
        <v>457647</v>
      </c>
      <c r="BW6" s="356"/>
      <c r="BX6" s="356"/>
      <c r="BY6" s="356"/>
      <c r="BZ6" s="356"/>
      <c r="CA6" s="356"/>
      <c r="CB6" s="356"/>
      <c r="CC6" s="357"/>
      <c r="CD6" s="349" t="s">
        <v>161</v>
      </c>
      <c r="CE6" s="350"/>
      <c r="CF6" s="350"/>
      <c r="CG6" s="350"/>
      <c r="CH6" s="350"/>
      <c r="CI6" s="350"/>
      <c r="CJ6" s="350"/>
      <c r="CK6" s="350"/>
      <c r="CL6" s="350"/>
      <c r="CM6" s="350"/>
      <c r="CN6" s="350"/>
      <c r="CO6" s="350"/>
      <c r="CP6" s="350"/>
      <c r="CQ6" s="350"/>
      <c r="CR6" s="350"/>
      <c r="CS6" s="351"/>
      <c r="CT6" s="527">
        <v>92.1</v>
      </c>
      <c r="CU6" s="528"/>
      <c r="CV6" s="528"/>
      <c r="CW6" s="528"/>
      <c r="CX6" s="528"/>
      <c r="CY6" s="528"/>
      <c r="CZ6" s="528"/>
      <c r="DA6" s="529"/>
      <c r="DB6" s="527">
        <v>91.1</v>
      </c>
      <c r="DC6" s="528"/>
      <c r="DD6" s="528"/>
      <c r="DE6" s="528"/>
      <c r="DF6" s="528"/>
      <c r="DG6" s="528"/>
      <c r="DH6" s="528"/>
      <c r="DI6" s="529"/>
      <c r="DJ6" s="134"/>
      <c r="DK6" s="134"/>
      <c r="DL6" s="134"/>
      <c r="DM6" s="134"/>
      <c r="DN6" s="134"/>
      <c r="DO6" s="134"/>
    </row>
    <row r="7" spans="1:119" ht="18.75" customHeight="1" x14ac:dyDescent="0.2">
      <c r="A7" s="135"/>
      <c r="B7" s="534"/>
      <c r="C7" s="535"/>
      <c r="D7" s="535"/>
      <c r="E7" s="536"/>
      <c r="F7" s="536"/>
      <c r="G7" s="536"/>
      <c r="H7" s="536"/>
      <c r="I7" s="536"/>
      <c r="J7" s="536"/>
      <c r="K7" s="536"/>
      <c r="L7" s="536"/>
      <c r="M7" s="536"/>
      <c r="N7" s="536"/>
      <c r="O7" s="536"/>
      <c r="P7" s="536"/>
      <c r="Q7" s="536"/>
      <c r="R7" s="541"/>
      <c r="S7" s="541"/>
      <c r="T7" s="541"/>
      <c r="U7" s="541"/>
      <c r="V7" s="542"/>
      <c r="W7" s="361"/>
      <c r="X7" s="362"/>
      <c r="Y7" s="362"/>
      <c r="Z7" s="362"/>
      <c r="AA7" s="362"/>
      <c r="AB7" s="535"/>
      <c r="AC7" s="561"/>
      <c r="AD7" s="414"/>
      <c r="AE7" s="414"/>
      <c r="AF7" s="414"/>
      <c r="AG7" s="414"/>
      <c r="AH7" s="414"/>
      <c r="AI7" s="414"/>
      <c r="AJ7" s="414"/>
      <c r="AK7" s="414"/>
      <c r="AL7" s="562"/>
      <c r="AM7" s="371" t="s">
        <v>162</v>
      </c>
      <c r="AN7" s="372"/>
      <c r="AO7" s="372"/>
      <c r="AP7" s="372"/>
      <c r="AQ7" s="372"/>
      <c r="AR7" s="372"/>
      <c r="AS7" s="372"/>
      <c r="AT7" s="373"/>
      <c r="AU7" s="367" t="s">
        <v>163</v>
      </c>
      <c r="AV7" s="365"/>
      <c r="AW7" s="365"/>
      <c r="AX7" s="365"/>
      <c r="AY7" s="368" t="s">
        <v>164</v>
      </c>
      <c r="AZ7" s="369"/>
      <c r="BA7" s="369"/>
      <c r="BB7" s="369"/>
      <c r="BC7" s="369"/>
      <c r="BD7" s="369"/>
      <c r="BE7" s="369"/>
      <c r="BF7" s="369"/>
      <c r="BG7" s="369"/>
      <c r="BH7" s="369"/>
      <c r="BI7" s="369"/>
      <c r="BJ7" s="369"/>
      <c r="BK7" s="369"/>
      <c r="BL7" s="369"/>
      <c r="BM7" s="370"/>
      <c r="BN7" s="355">
        <v>204568</v>
      </c>
      <c r="BO7" s="356"/>
      <c r="BP7" s="356"/>
      <c r="BQ7" s="356"/>
      <c r="BR7" s="356"/>
      <c r="BS7" s="356"/>
      <c r="BT7" s="356"/>
      <c r="BU7" s="357"/>
      <c r="BV7" s="355">
        <v>36192</v>
      </c>
      <c r="BW7" s="356"/>
      <c r="BX7" s="356"/>
      <c r="BY7" s="356"/>
      <c r="BZ7" s="356"/>
      <c r="CA7" s="356"/>
      <c r="CB7" s="356"/>
      <c r="CC7" s="357"/>
      <c r="CD7" s="349" t="s">
        <v>165</v>
      </c>
      <c r="CE7" s="350"/>
      <c r="CF7" s="350"/>
      <c r="CG7" s="350"/>
      <c r="CH7" s="350"/>
      <c r="CI7" s="350"/>
      <c r="CJ7" s="350"/>
      <c r="CK7" s="350"/>
      <c r="CL7" s="350"/>
      <c r="CM7" s="350"/>
      <c r="CN7" s="350"/>
      <c r="CO7" s="350"/>
      <c r="CP7" s="350"/>
      <c r="CQ7" s="350"/>
      <c r="CR7" s="350"/>
      <c r="CS7" s="351"/>
      <c r="CT7" s="355">
        <v>6307568</v>
      </c>
      <c r="CU7" s="356"/>
      <c r="CV7" s="356"/>
      <c r="CW7" s="356"/>
      <c r="CX7" s="356"/>
      <c r="CY7" s="356"/>
      <c r="CZ7" s="356"/>
      <c r="DA7" s="357"/>
      <c r="DB7" s="355">
        <v>6301162</v>
      </c>
      <c r="DC7" s="356"/>
      <c r="DD7" s="356"/>
      <c r="DE7" s="356"/>
      <c r="DF7" s="356"/>
      <c r="DG7" s="356"/>
      <c r="DH7" s="356"/>
      <c r="DI7" s="357"/>
      <c r="DJ7" s="134"/>
      <c r="DK7" s="134"/>
      <c r="DL7" s="134"/>
      <c r="DM7" s="134"/>
      <c r="DN7" s="134"/>
      <c r="DO7" s="134"/>
    </row>
    <row r="8" spans="1:119" ht="18.75" customHeight="1" thickBot="1" x14ac:dyDescent="0.25">
      <c r="A8" s="135"/>
      <c r="B8" s="553"/>
      <c r="C8" s="508"/>
      <c r="D8" s="508"/>
      <c r="E8" s="554"/>
      <c r="F8" s="554"/>
      <c r="G8" s="554"/>
      <c r="H8" s="554"/>
      <c r="I8" s="554"/>
      <c r="J8" s="554"/>
      <c r="K8" s="554"/>
      <c r="L8" s="554"/>
      <c r="M8" s="554"/>
      <c r="N8" s="554"/>
      <c r="O8" s="554"/>
      <c r="P8" s="554"/>
      <c r="Q8" s="554"/>
      <c r="R8" s="556"/>
      <c r="S8" s="556"/>
      <c r="T8" s="556"/>
      <c r="U8" s="556"/>
      <c r="V8" s="557"/>
      <c r="W8" s="479"/>
      <c r="X8" s="480"/>
      <c r="Y8" s="480"/>
      <c r="Z8" s="480"/>
      <c r="AA8" s="480"/>
      <c r="AB8" s="508"/>
      <c r="AC8" s="563"/>
      <c r="AD8" s="564"/>
      <c r="AE8" s="564"/>
      <c r="AF8" s="564"/>
      <c r="AG8" s="564"/>
      <c r="AH8" s="564"/>
      <c r="AI8" s="564"/>
      <c r="AJ8" s="564"/>
      <c r="AK8" s="564"/>
      <c r="AL8" s="565"/>
      <c r="AM8" s="371" t="s">
        <v>166</v>
      </c>
      <c r="AN8" s="372"/>
      <c r="AO8" s="372"/>
      <c r="AP8" s="372"/>
      <c r="AQ8" s="372"/>
      <c r="AR8" s="372"/>
      <c r="AS8" s="372"/>
      <c r="AT8" s="373"/>
      <c r="AU8" s="367" t="s">
        <v>163</v>
      </c>
      <c r="AV8" s="365"/>
      <c r="AW8" s="365"/>
      <c r="AX8" s="365"/>
      <c r="AY8" s="368" t="s">
        <v>167</v>
      </c>
      <c r="AZ8" s="369"/>
      <c r="BA8" s="369"/>
      <c r="BB8" s="369"/>
      <c r="BC8" s="369"/>
      <c r="BD8" s="369"/>
      <c r="BE8" s="369"/>
      <c r="BF8" s="369"/>
      <c r="BG8" s="369"/>
      <c r="BH8" s="369"/>
      <c r="BI8" s="369"/>
      <c r="BJ8" s="369"/>
      <c r="BK8" s="369"/>
      <c r="BL8" s="369"/>
      <c r="BM8" s="370"/>
      <c r="BN8" s="355">
        <v>482595</v>
      </c>
      <c r="BO8" s="356"/>
      <c r="BP8" s="356"/>
      <c r="BQ8" s="356"/>
      <c r="BR8" s="356"/>
      <c r="BS8" s="356"/>
      <c r="BT8" s="356"/>
      <c r="BU8" s="357"/>
      <c r="BV8" s="355">
        <v>421455</v>
      </c>
      <c r="BW8" s="356"/>
      <c r="BX8" s="356"/>
      <c r="BY8" s="356"/>
      <c r="BZ8" s="356"/>
      <c r="CA8" s="356"/>
      <c r="CB8" s="356"/>
      <c r="CC8" s="357"/>
      <c r="CD8" s="349" t="s">
        <v>168</v>
      </c>
      <c r="CE8" s="350"/>
      <c r="CF8" s="350"/>
      <c r="CG8" s="350"/>
      <c r="CH8" s="350"/>
      <c r="CI8" s="350"/>
      <c r="CJ8" s="350"/>
      <c r="CK8" s="350"/>
      <c r="CL8" s="350"/>
      <c r="CM8" s="350"/>
      <c r="CN8" s="350"/>
      <c r="CO8" s="350"/>
      <c r="CP8" s="350"/>
      <c r="CQ8" s="350"/>
      <c r="CR8" s="350"/>
      <c r="CS8" s="351"/>
      <c r="CT8" s="352">
        <v>0.96</v>
      </c>
      <c r="CU8" s="353"/>
      <c r="CV8" s="353"/>
      <c r="CW8" s="353"/>
      <c r="CX8" s="353"/>
      <c r="CY8" s="353"/>
      <c r="CZ8" s="353"/>
      <c r="DA8" s="354"/>
      <c r="DB8" s="352">
        <v>0.99</v>
      </c>
      <c r="DC8" s="353"/>
      <c r="DD8" s="353"/>
      <c r="DE8" s="353"/>
      <c r="DF8" s="353"/>
      <c r="DG8" s="353"/>
      <c r="DH8" s="353"/>
      <c r="DI8" s="354"/>
      <c r="DJ8" s="134"/>
      <c r="DK8" s="134"/>
      <c r="DL8" s="134"/>
      <c r="DM8" s="134"/>
      <c r="DN8" s="134"/>
      <c r="DO8" s="134"/>
    </row>
    <row r="9" spans="1:119" ht="18.75" customHeight="1" thickBot="1" x14ac:dyDescent="0.25">
      <c r="A9" s="135"/>
      <c r="B9" s="392" t="s">
        <v>169</v>
      </c>
      <c r="C9" s="393"/>
      <c r="D9" s="393"/>
      <c r="E9" s="393"/>
      <c r="F9" s="393"/>
      <c r="G9" s="393"/>
      <c r="H9" s="393"/>
      <c r="I9" s="393"/>
      <c r="J9" s="393"/>
      <c r="K9" s="394"/>
      <c r="L9" s="395" t="s">
        <v>170</v>
      </c>
      <c r="M9" s="396"/>
      <c r="N9" s="396"/>
      <c r="O9" s="396"/>
      <c r="P9" s="396"/>
      <c r="Q9" s="397"/>
      <c r="R9" s="398">
        <v>29815</v>
      </c>
      <c r="S9" s="399"/>
      <c r="T9" s="399"/>
      <c r="U9" s="399"/>
      <c r="V9" s="400"/>
      <c r="W9" s="358" t="s">
        <v>171</v>
      </c>
      <c r="X9" s="359"/>
      <c r="Y9" s="359"/>
      <c r="Z9" s="359"/>
      <c r="AA9" s="359"/>
      <c r="AB9" s="359"/>
      <c r="AC9" s="359"/>
      <c r="AD9" s="359"/>
      <c r="AE9" s="359"/>
      <c r="AF9" s="359"/>
      <c r="AG9" s="359"/>
      <c r="AH9" s="359"/>
      <c r="AI9" s="359"/>
      <c r="AJ9" s="359"/>
      <c r="AK9" s="359"/>
      <c r="AL9" s="360"/>
      <c r="AM9" s="371" t="s">
        <v>172</v>
      </c>
      <c r="AN9" s="372"/>
      <c r="AO9" s="372"/>
      <c r="AP9" s="372"/>
      <c r="AQ9" s="372"/>
      <c r="AR9" s="372"/>
      <c r="AS9" s="372"/>
      <c r="AT9" s="373"/>
      <c r="AU9" s="367" t="s">
        <v>173</v>
      </c>
      <c r="AV9" s="365"/>
      <c r="AW9" s="365"/>
      <c r="AX9" s="365"/>
      <c r="AY9" s="368" t="s">
        <v>174</v>
      </c>
      <c r="AZ9" s="369"/>
      <c r="BA9" s="369"/>
      <c r="BB9" s="369"/>
      <c r="BC9" s="369"/>
      <c r="BD9" s="369"/>
      <c r="BE9" s="369"/>
      <c r="BF9" s="369"/>
      <c r="BG9" s="369"/>
      <c r="BH9" s="369"/>
      <c r="BI9" s="369"/>
      <c r="BJ9" s="369"/>
      <c r="BK9" s="369"/>
      <c r="BL9" s="369"/>
      <c r="BM9" s="370"/>
      <c r="BN9" s="355">
        <v>61140</v>
      </c>
      <c r="BO9" s="356"/>
      <c r="BP9" s="356"/>
      <c r="BQ9" s="356"/>
      <c r="BR9" s="356"/>
      <c r="BS9" s="356"/>
      <c r="BT9" s="356"/>
      <c r="BU9" s="357"/>
      <c r="BV9" s="355">
        <v>101294</v>
      </c>
      <c r="BW9" s="356"/>
      <c r="BX9" s="356"/>
      <c r="BY9" s="356"/>
      <c r="BZ9" s="356"/>
      <c r="CA9" s="356"/>
      <c r="CB9" s="356"/>
      <c r="CC9" s="357"/>
      <c r="CD9" s="349" t="s">
        <v>175</v>
      </c>
      <c r="CE9" s="350"/>
      <c r="CF9" s="350"/>
      <c r="CG9" s="350"/>
      <c r="CH9" s="350"/>
      <c r="CI9" s="350"/>
      <c r="CJ9" s="350"/>
      <c r="CK9" s="350"/>
      <c r="CL9" s="350"/>
      <c r="CM9" s="350"/>
      <c r="CN9" s="350"/>
      <c r="CO9" s="350"/>
      <c r="CP9" s="350"/>
      <c r="CQ9" s="350"/>
      <c r="CR9" s="350"/>
      <c r="CS9" s="351"/>
      <c r="CT9" s="344">
        <v>13.2</v>
      </c>
      <c r="CU9" s="345"/>
      <c r="CV9" s="345"/>
      <c r="CW9" s="345"/>
      <c r="CX9" s="345"/>
      <c r="CY9" s="345"/>
      <c r="CZ9" s="345"/>
      <c r="DA9" s="346"/>
      <c r="DB9" s="344">
        <v>13.5</v>
      </c>
      <c r="DC9" s="345"/>
      <c r="DD9" s="345"/>
      <c r="DE9" s="345"/>
      <c r="DF9" s="345"/>
      <c r="DG9" s="345"/>
      <c r="DH9" s="345"/>
      <c r="DI9" s="346"/>
      <c r="DJ9" s="134"/>
      <c r="DK9" s="134"/>
      <c r="DL9" s="134"/>
      <c r="DM9" s="134"/>
      <c r="DN9" s="134"/>
      <c r="DO9" s="134"/>
    </row>
    <row r="10" spans="1:119" ht="18.75" customHeight="1" thickBot="1" x14ac:dyDescent="0.25">
      <c r="A10" s="135"/>
      <c r="B10" s="392"/>
      <c r="C10" s="393"/>
      <c r="D10" s="393"/>
      <c r="E10" s="393"/>
      <c r="F10" s="393"/>
      <c r="G10" s="393"/>
      <c r="H10" s="393"/>
      <c r="I10" s="393"/>
      <c r="J10" s="393"/>
      <c r="K10" s="394"/>
      <c r="L10" s="401" t="s">
        <v>176</v>
      </c>
      <c r="M10" s="372"/>
      <c r="N10" s="372"/>
      <c r="O10" s="372"/>
      <c r="P10" s="372"/>
      <c r="Q10" s="373"/>
      <c r="R10" s="402">
        <v>28648</v>
      </c>
      <c r="S10" s="403"/>
      <c r="T10" s="403"/>
      <c r="U10" s="403"/>
      <c r="V10" s="404"/>
      <c r="W10" s="361"/>
      <c r="X10" s="362"/>
      <c r="Y10" s="362"/>
      <c r="Z10" s="362"/>
      <c r="AA10" s="362"/>
      <c r="AB10" s="362"/>
      <c r="AC10" s="362"/>
      <c r="AD10" s="362"/>
      <c r="AE10" s="362"/>
      <c r="AF10" s="362"/>
      <c r="AG10" s="362"/>
      <c r="AH10" s="362"/>
      <c r="AI10" s="362"/>
      <c r="AJ10" s="362"/>
      <c r="AK10" s="362"/>
      <c r="AL10" s="363"/>
      <c r="AM10" s="371" t="s">
        <v>177</v>
      </c>
      <c r="AN10" s="372"/>
      <c r="AO10" s="372"/>
      <c r="AP10" s="372"/>
      <c r="AQ10" s="372"/>
      <c r="AR10" s="372"/>
      <c r="AS10" s="372"/>
      <c r="AT10" s="373"/>
      <c r="AU10" s="367" t="s">
        <v>178</v>
      </c>
      <c r="AV10" s="365"/>
      <c r="AW10" s="365"/>
      <c r="AX10" s="365"/>
      <c r="AY10" s="368" t="s">
        <v>179</v>
      </c>
      <c r="AZ10" s="369"/>
      <c r="BA10" s="369"/>
      <c r="BB10" s="369"/>
      <c r="BC10" s="369"/>
      <c r="BD10" s="369"/>
      <c r="BE10" s="369"/>
      <c r="BF10" s="369"/>
      <c r="BG10" s="369"/>
      <c r="BH10" s="369"/>
      <c r="BI10" s="369"/>
      <c r="BJ10" s="369"/>
      <c r="BK10" s="369"/>
      <c r="BL10" s="369"/>
      <c r="BM10" s="370"/>
      <c r="BN10" s="355">
        <v>231019</v>
      </c>
      <c r="BO10" s="356"/>
      <c r="BP10" s="356"/>
      <c r="BQ10" s="356"/>
      <c r="BR10" s="356"/>
      <c r="BS10" s="356"/>
      <c r="BT10" s="356"/>
      <c r="BU10" s="357"/>
      <c r="BV10" s="355">
        <v>130261</v>
      </c>
      <c r="BW10" s="356"/>
      <c r="BX10" s="356"/>
      <c r="BY10" s="356"/>
      <c r="BZ10" s="356"/>
      <c r="CA10" s="356"/>
      <c r="CB10" s="356"/>
      <c r="CC10" s="357"/>
      <c r="CD10" s="142" t="s">
        <v>180</v>
      </c>
      <c r="CE10" s="143"/>
      <c r="CF10" s="143"/>
      <c r="CG10" s="143"/>
      <c r="CH10" s="143"/>
      <c r="CI10" s="143"/>
      <c r="CJ10" s="143"/>
      <c r="CK10" s="143"/>
      <c r="CL10" s="143"/>
      <c r="CM10" s="143"/>
      <c r="CN10" s="143"/>
      <c r="CO10" s="143"/>
      <c r="CP10" s="143"/>
      <c r="CQ10" s="143"/>
      <c r="CR10" s="143"/>
      <c r="CS10" s="144"/>
      <c r="CT10" s="148"/>
      <c r="CU10" s="149"/>
      <c r="CV10" s="149"/>
      <c r="CW10" s="149"/>
      <c r="CX10" s="149"/>
      <c r="CY10" s="149"/>
      <c r="CZ10" s="149"/>
      <c r="DA10" s="150"/>
      <c r="DB10" s="148"/>
      <c r="DC10" s="149"/>
      <c r="DD10" s="149"/>
      <c r="DE10" s="149"/>
      <c r="DF10" s="149"/>
      <c r="DG10" s="149"/>
      <c r="DH10" s="149"/>
      <c r="DI10" s="150"/>
      <c r="DJ10" s="134"/>
      <c r="DK10" s="134"/>
      <c r="DL10" s="134"/>
      <c r="DM10" s="134"/>
      <c r="DN10" s="134"/>
      <c r="DO10" s="134"/>
    </row>
    <row r="11" spans="1:119" ht="18.75" customHeight="1" thickBot="1" x14ac:dyDescent="0.25">
      <c r="A11" s="135"/>
      <c r="B11" s="392"/>
      <c r="C11" s="393"/>
      <c r="D11" s="393"/>
      <c r="E11" s="393"/>
      <c r="F11" s="393"/>
      <c r="G11" s="393"/>
      <c r="H11" s="393"/>
      <c r="I11" s="393"/>
      <c r="J11" s="393"/>
      <c r="K11" s="394"/>
      <c r="L11" s="405" t="s">
        <v>181</v>
      </c>
      <c r="M11" s="406"/>
      <c r="N11" s="406"/>
      <c r="O11" s="406"/>
      <c r="P11" s="406"/>
      <c r="Q11" s="407"/>
      <c r="R11" s="408" t="s">
        <v>182</v>
      </c>
      <c r="S11" s="409"/>
      <c r="T11" s="409"/>
      <c r="U11" s="409"/>
      <c r="V11" s="410"/>
      <c r="W11" s="361"/>
      <c r="X11" s="362"/>
      <c r="Y11" s="362"/>
      <c r="Z11" s="362"/>
      <c r="AA11" s="362"/>
      <c r="AB11" s="362"/>
      <c r="AC11" s="362"/>
      <c r="AD11" s="362"/>
      <c r="AE11" s="362"/>
      <c r="AF11" s="362"/>
      <c r="AG11" s="362"/>
      <c r="AH11" s="362"/>
      <c r="AI11" s="362"/>
      <c r="AJ11" s="362"/>
      <c r="AK11" s="362"/>
      <c r="AL11" s="363"/>
      <c r="AM11" s="371" t="s">
        <v>183</v>
      </c>
      <c r="AN11" s="372"/>
      <c r="AO11" s="372"/>
      <c r="AP11" s="372"/>
      <c r="AQ11" s="372"/>
      <c r="AR11" s="372"/>
      <c r="AS11" s="372"/>
      <c r="AT11" s="373"/>
      <c r="AU11" s="367" t="s">
        <v>178</v>
      </c>
      <c r="AV11" s="365"/>
      <c r="AW11" s="365"/>
      <c r="AX11" s="365"/>
      <c r="AY11" s="368" t="s">
        <v>184</v>
      </c>
      <c r="AZ11" s="369"/>
      <c r="BA11" s="369"/>
      <c r="BB11" s="369"/>
      <c r="BC11" s="369"/>
      <c r="BD11" s="369"/>
      <c r="BE11" s="369"/>
      <c r="BF11" s="369"/>
      <c r="BG11" s="369"/>
      <c r="BH11" s="369"/>
      <c r="BI11" s="369"/>
      <c r="BJ11" s="369"/>
      <c r="BK11" s="369"/>
      <c r="BL11" s="369"/>
      <c r="BM11" s="370"/>
      <c r="BN11" s="355" t="s">
        <v>185</v>
      </c>
      <c r="BO11" s="356"/>
      <c r="BP11" s="356"/>
      <c r="BQ11" s="356"/>
      <c r="BR11" s="356"/>
      <c r="BS11" s="356"/>
      <c r="BT11" s="356"/>
      <c r="BU11" s="357"/>
      <c r="BV11" s="355" t="s">
        <v>185</v>
      </c>
      <c r="BW11" s="356"/>
      <c r="BX11" s="356"/>
      <c r="BY11" s="356"/>
      <c r="BZ11" s="356"/>
      <c r="CA11" s="356"/>
      <c r="CB11" s="356"/>
      <c r="CC11" s="357"/>
      <c r="CD11" s="349" t="s">
        <v>186</v>
      </c>
      <c r="CE11" s="350"/>
      <c r="CF11" s="350"/>
      <c r="CG11" s="350"/>
      <c r="CH11" s="350"/>
      <c r="CI11" s="350"/>
      <c r="CJ11" s="350"/>
      <c r="CK11" s="350"/>
      <c r="CL11" s="350"/>
      <c r="CM11" s="350"/>
      <c r="CN11" s="350"/>
      <c r="CO11" s="350"/>
      <c r="CP11" s="350"/>
      <c r="CQ11" s="350"/>
      <c r="CR11" s="350"/>
      <c r="CS11" s="351"/>
      <c r="CT11" s="352" t="s">
        <v>187</v>
      </c>
      <c r="CU11" s="353"/>
      <c r="CV11" s="353"/>
      <c r="CW11" s="353"/>
      <c r="CX11" s="353"/>
      <c r="CY11" s="353"/>
      <c r="CZ11" s="353"/>
      <c r="DA11" s="354"/>
      <c r="DB11" s="352" t="s">
        <v>187</v>
      </c>
      <c r="DC11" s="353"/>
      <c r="DD11" s="353"/>
      <c r="DE11" s="353"/>
      <c r="DF11" s="353"/>
      <c r="DG11" s="353"/>
      <c r="DH11" s="353"/>
      <c r="DI11" s="354"/>
      <c r="DJ11" s="134"/>
      <c r="DK11" s="134"/>
      <c r="DL11" s="134"/>
      <c r="DM11" s="134"/>
      <c r="DN11" s="134"/>
      <c r="DO11" s="134"/>
    </row>
    <row r="12" spans="1:119" ht="18.75" customHeight="1" x14ac:dyDescent="0.2">
      <c r="A12" s="135"/>
      <c r="B12" s="374" t="s">
        <v>188</v>
      </c>
      <c r="C12" s="375"/>
      <c r="D12" s="375"/>
      <c r="E12" s="375"/>
      <c r="F12" s="375"/>
      <c r="G12" s="375"/>
      <c r="H12" s="375"/>
      <c r="I12" s="375"/>
      <c r="J12" s="375"/>
      <c r="K12" s="376"/>
      <c r="L12" s="518" t="s">
        <v>189</v>
      </c>
      <c r="M12" s="519"/>
      <c r="N12" s="519"/>
      <c r="O12" s="519"/>
      <c r="P12" s="519"/>
      <c r="Q12" s="520"/>
      <c r="R12" s="521">
        <v>30250</v>
      </c>
      <c r="S12" s="522"/>
      <c r="T12" s="522"/>
      <c r="U12" s="522"/>
      <c r="V12" s="523"/>
      <c r="W12" s="364" t="s">
        <v>91</v>
      </c>
      <c r="X12" s="365"/>
      <c r="Y12" s="365"/>
      <c r="Z12" s="365"/>
      <c r="AA12" s="365"/>
      <c r="AB12" s="366"/>
      <c r="AC12" s="367" t="s">
        <v>190</v>
      </c>
      <c r="AD12" s="365"/>
      <c r="AE12" s="365"/>
      <c r="AF12" s="365"/>
      <c r="AG12" s="366"/>
      <c r="AH12" s="367" t="s">
        <v>191</v>
      </c>
      <c r="AI12" s="365"/>
      <c r="AJ12" s="365"/>
      <c r="AK12" s="365"/>
      <c r="AL12" s="517"/>
      <c r="AM12" s="371" t="s">
        <v>192</v>
      </c>
      <c r="AN12" s="372"/>
      <c r="AO12" s="372"/>
      <c r="AP12" s="372"/>
      <c r="AQ12" s="372"/>
      <c r="AR12" s="372"/>
      <c r="AS12" s="372"/>
      <c r="AT12" s="373"/>
      <c r="AU12" s="367" t="s">
        <v>193</v>
      </c>
      <c r="AV12" s="365"/>
      <c r="AW12" s="365"/>
      <c r="AX12" s="365"/>
      <c r="AY12" s="368" t="s">
        <v>194</v>
      </c>
      <c r="AZ12" s="369"/>
      <c r="BA12" s="369"/>
      <c r="BB12" s="369"/>
      <c r="BC12" s="369"/>
      <c r="BD12" s="369"/>
      <c r="BE12" s="369"/>
      <c r="BF12" s="369"/>
      <c r="BG12" s="369"/>
      <c r="BH12" s="369"/>
      <c r="BI12" s="369"/>
      <c r="BJ12" s="369"/>
      <c r="BK12" s="369"/>
      <c r="BL12" s="369"/>
      <c r="BM12" s="370"/>
      <c r="BN12" s="355">
        <v>398000</v>
      </c>
      <c r="BO12" s="356"/>
      <c r="BP12" s="356"/>
      <c r="BQ12" s="356"/>
      <c r="BR12" s="356"/>
      <c r="BS12" s="356"/>
      <c r="BT12" s="356"/>
      <c r="BU12" s="357"/>
      <c r="BV12" s="355">
        <v>193600</v>
      </c>
      <c r="BW12" s="356"/>
      <c r="BX12" s="356"/>
      <c r="BY12" s="356"/>
      <c r="BZ12" s="356"/>
      <c r="CA12" s="356"/>
      <c r="CB12" s="356"/>
      <c r="CC12" s="357"/>
      <c r="CD12" s="349" t="s">
        <v>195</v>
      </c>
      <c r="CE12" s="350"/>
      <c r="CF12" s="350"/>
      <c r="CG12" s="350"/>
      <c r="CH12" s="350"/>
      <c r="CI12" s="350"/>
      <c r="CJ12" s="350"/>
      <c r="CK12" s="350"/>
      <c r="CL12" s="350"/>
      <c r="CM12" s="350"/>
      <c r="CN12" s="350"/>
      <c r="CO12" s="350"/>
      <c r="CP12" s="350"/>
      <c r="CQ12" s="350"/>
      <c r="CR12" s="350"/>
      <c r="CS12" s="351"/>
      <c r="CT12" s="352" t="s">
        <v>196</v>
      </c>
      <c r="CU12" s="353"/>
      <c r="CV12" s="353"/>
      <c r="CW12" s="353"/>
      <c r="CX12" s="353"/>
      <c r="CY12" s="353"/>
      <c r="CZ12" s="353"/>
      <c r="DA12" s="354"/>
      <c r="DB12" s="352" t="s">
        <v>196</v>
      </c>
      <c r="DC12" s="353"/>
      <c r="DD12" s="353"/>
      <c r="DE12" s="353"/>
      <c r="DF12" s="353"/>
      <c r="DG12" s="353"/>
      <c r="DH12" s="353"/>
      <c r="DI12" s="354"/>
      <c r="DJ12" s="134"/>
      <c r="DK12" s="134"/>
      <c r="DL12" s="134"/>
      <c r="DM12" s="134"/>
      <c r="DN12" s="134"/>
      <c r="DO12" s="134"/>
    </row>
    <row r="13" spans="1:119" ht="18.75" customHeight="1" x14ac:dyDescent="0.2">
      <c r="A13" s="135"/>
      <c r="B13" s="377"/>
      <c r="C13" s="378"/>
      <c r="D13" s="378"/>
      <c r="E13" s="378"/>
      <c r="F13" s="378"/>
      <c r="G13" s="378"/>
      <c r="H13" s="378"/>
      <c r="I13" s="378"/>
      <c r="J13" s="378"/>
      <c r="K13" s="379"/>
      <c r="L13" s="151"/>
      <c r="M13" s="383" t="s">
        <v>197</v>
      </c>
      <c r="N13" s="384"/>
      <c r="O13" s="384"/>
      <c r="P13" s="384"/>
      <c r="Q13" s="385"/>
      <c r="R13" s="496">
        <v>29316</v>
      </c>
      <c r="S13" s="497"/>
      <c r="T13" s="497"/>
      <c r="U13" s="497"/>
      <c r="V13" s="498"/>
      <c r="W13" s="494" t="s">
        <v>198</v>
      </c>
      <c r="X13" s="470"/>
      <c r="Y13" s="470"/>
      <c r="Z13" s="470"/>
      <c r="AA13" s="470"/>
      <c r="AB13" s="471"/>
      <c r="AC13" s="402">
        <v>621</v>
      </c>
      <c r="AD13" s="403"/>
      <c r="AE13" s="403"/>
      <c r="AF13" s="403"/>
      <c r="AG13" s="418"/>
      <c r="AH13" s="402">
        <v>746</v>
      </c>
      <c r="AI13" s="403"/>
      <c r="AJ13" s="403"/>
      <c r="AK13" s="403"/>
      <c r="AL13" s="404"/>
      <c r="AM13" s="371" t="s">
        <v>199</v>
      </c>
      <c r="AN13" s="372"/>
      <c r="AO13" s="372"/>
      <c r="AP13" s="372"/>
      <c r="AQ13" s="372"/>
      <c r="AR13" s="372"/>
      <c r="AS13" s="372"/>
      <c r="AT13" s="373"/>
      <c r="AU13" s="367" t="s">
        <v>200</v>
      </c>
      <c r="AV13" s="365"/>
      <c r="AW13" s="365"/>
      <c r="AX13" s="365"/>
      <c r="AY13" s="368" t="s">
        <v>201</v>
      </c>
      <c r="AZ13" s="369"/>
      <c r="BA13" s="369"/>
      <c r="BB13" s="369"/>
      <c r="BC13" s="369"/>
      <c r="BD13" s="369"/>
      <c r="BE13" s="369"/>
      <c r="BF13" s="369"/>
      <c r="BG13" s="369"/>
      <c r="BH13" s="369"/>
      <c r="BI13" s="369"/>
      <c r="BJ13" s="369"/>
      <c r="BK13" s="369"/>
      <c r="BL13" s="369"/>
      <c r="BM13" s="370"/>
      <c r="BN13" s="355">
        <v>-105841</v>
      </c>
      <c r="BO13" s="356"/>
      <c r="BP13" s="356"/>
      <c r="BQ13" s="356"/>
      <c r="BR13" s="356"/>
      <c r="BS13" s="356"/>
      <c r="BT13" s="356"/>
      <c r="BU13" s="357"/>
      <c r="BV13" s="355">
        <v>37955</v>
      </c>
      <c r="BW13" s="356"/>
      <c r="BX13" s="356"/>
      <c r="BY13" s="356"/>
      <c r="BZ13" s="356"/>
      <c r="CA13" s="356"/>
      <c r="CB13" s="356"/>
      <c r="CC13" s="357"/>
      <c r="CD13" s="349" t="s">
        <v>202</v>
      </c>
      <c r="CE13" s="350"/>
      <c r="CF13" s="350"/>
      <c r="CG13" s="350"/>
      <c r="CH13" s="350"/>
      <c r="CI13" s="350"/>
      <c r="CJ13" s="350"/>
      <c r="CK13" s="350"/>
      <c r="CL13" s="350"/>
      <c r="CM13" s="350"/>
      <c r="CN13" s="350"/>
      <c r="CO13" s="350"/>
      <c r="CP13" s="350"/>
      <c r="CQ13" s="350"/>
      <c r="CR13" s="350"/>
      <c r="CS13" s="351"/>
      <c r="CT13" s="344">
        <v>15.1</v>
      </c>
      <c r="CU13" s="345"/>
      <c r="CV13" s="345"/>
      <c r="CW13" s="345"/>
      <c r="CX13" s="345"/>
      <c r="CY13" s="345"/>
      <c r="CZ13" s="345"/>
      <c r="DA13" s="346"/>
      <c r="DB13" s="344">
        <v>15.4</v>
      </c>
      <c r="DC13" s="345"/>
      <c r="DD13" s="345"/>
      <c r="DE13" s="345"/>
      <c r="DF13" s="345"/>
      <c r="DG13" s="345"/>
      <c r="DH13" s="345"/>
      <c r="DI13" s="346"/>
      <c r="DJ13" s="134"/>
      <c r="DK13" s="134"/>
      <c r="DL13" s="134"/>
      <c r="DM13" s="134"/>
      <c r="DN13" s="134"/>
      <c r="DO13" s="134"/>
    </row>
    <row r="14" spans="1:119" ht="18.75" customHeight="1" thickBot="1" x14ac:dyDescent="0.25">
      <c r="A14" s="135"/>
      <c r="B14" s="377"/>
      <c r="C14" s="378"/>
      <c r="D14" s="378"/>
      <c r="E14" s="378"/>
      <c r="F14" s="378"/>
      <c r="G14" s="378"/>
      <c r="H14" s="378"/>
      <c r="I14" s="378"/>
      <c r="J14" s="378"/>
      <c r="K14" s="379"/>
      <c r="L14" s="389" t="s">
        <v>203</v>
      </c>
      <c r="M14" s="390"/>
      <c r="N14" s="390"/>
      <c r="O14" s="390"/>
      <c r="P14" s="390"/>
      <c r="Q14" s="391"/>
      <c r="R14" s="496">
        <v>29582</v>
      </c>
      <c r="S14" s="497"/>
      <c r="T14" s="497"/>
      <c r="U14" s="497"/>
      <c r="V14" s="498"/>
      <c r="W14" s="495"/>
      <c r="X14" s="473"/>
      <c r="Y14" s="473"/>
      <c r="Z14" s="473"/>
      <c r="AA14" s="473"/>
      <c r="AB14" s="474"/>
      <c r="AC14" s="487">
        <v>3.9</v>
      </c>
      <c r="AD14" s="488"/>
      <c r="AE14" s="488"/>
      <c r="AF14" s="488"/>
      <c r="AG14" s="489"/>
      <c r="AH14" s="487">
        <v>4.7</v>
      </c>
      <c r="AI14" s="488"/>
      <c r="AJ14" s="488"/>
      <c r="AK14" s="488"/>
      <c r="AL14" s="509"/>
      <c r="AM14" s="371"/>
      <c r="AN14" s="372"/>
      <c r="AO14" s="372"/>
      <c r="AP14" s="372"/>
      <c r="AQ14" s="372"/>
      <c r="AR14" s="372"/>
      <c r="AS14" s="372"/>
      <c r="AT14" s="373"/>
      <c r="AU14" s="367"/>
      <c r="AV14" s="365"/>
      <c r="AW14" s="365"/>
      <c r="AX14" s="365"/>
      <c r="AY14" s="368"/>
      <c r="AZ14" s="369"/>
      <c r="BA14" s="369"/>
      <c r="BB14" s="369"/>
      <c r="BC14" s="369"/>
      <c r="BD14" s="369"/>
      <c r="BE14" s="369"/>
      <c r="BF14" s="369"/>
      <c r="BG14" s="369"/>
      <c r="BH14" s="369"/>
      <c r="BI14" s="369"/>
      <c r="BJ14" s="369"/>
      <c r="BK14" s="369"/>
      <c r="BL14" s="369"/>
      <c r="BM14" s="370"/>
      <c r="BN14" s="355"/>
      <c r="BO14" s="356"/>
      <c r="BP14" s="356"/>
      <c r="BQ14" s="356"/>
      <c r="BR14" s="356"/>
      <c r="BS14" s="356"/>
      <c r="BT14" s="356"/>
      <c r="BU14" s="357"/>
      <c r="BV14" s="355"/>
      <c r="BW14" s="356"/>
      <c r="BX14" s="356"/>
      <c r="BY14" s="356"/>
      <c r="BZ14" s="356"/>
      <c r="CA14" s="356"/>
      <c r="CB14" s="356"/>
      <c r="CC14" s="357"/>
      <c r="CD14" s="514" t="s">
        <v>204</v>
      </c>
      <c r="CE14" s="515"/>
      <c r="CF14" s="515"/>
      <c r="CG14" s="515"/>
      <c r="CH14" s="515"/>
      <c r="CI14" s="515"/>
      <c r="CJ14" s="515"/>
      <c r="CK14" s="515"/>
      <c r="CL14" s="515"/>
      <c r="CM14" s="515"/>
      <c r="CN14" s="515"/>
      <c r="CO14" s="515"/>
      <c r="CP14" s="515"/>
      <c r="CQ14" s="515"/>
      <c r="CR14" s="515"/>
      <c r="CS14" s="516"/>
      <c r="CT14" s="510">
        <v>52.9</v>
      </c>
      <c r="CU14" s="486"/>
      <c r="CV14" s="486"/>
      <c r="CW14" s="486"/>
      <c r="CX14" s="486"/>
      <c r="CY14" s="486"/>
      <c r="CZ14" s="486"/>
      <c r="DA14" s="493"/>
      <c r="DB14" s="510">
        <v>86.2</v>
      </c>
      <c r="DC14" s="486"/>
      <c r="DD14" s="486"/>
      <c r="DE14" s="486"/>
      <c r="DF14" s="486"/>
      <c r="DG14" s="486"/>
      <c r="DH14" s="486"/>
      <c r="DI14" s="493"/>
      <c r="DJ14" s="134"/>
      <c r="DK14" s="134"/>
      <c r="DL14" s="134"/>
      <c r="DM14" s="134"/>
      <c r="DN14" s="134"/>
      <c r="DO14" s="134"/>
    </row>
    <row r="15" spans="1:119" ht="18.75" customHeight="1" x14ac:dyDescent="0.2">
      <c r="A15" s="135"/>
      <c r="B15" s="377"/>
      <c r="C15" s="378"/>
      <c r="D15" s="378"/>
      <c r="E15" s="378"/>
      <c r="F15" s="378"/>
      <c r="G15" s="378"/>
      <c r="H15" s="378"/>
      <c r="I15" s="378"/>
      <c r="J15" s="378"/>
      <c r="K15" s="379"/>
      <c r="L15" s="151"/>
      <c r="M15" s="383" t="s">
        <v>205</v>
      </c>
      <c r="N15" s="384"/>
      <c r="O15" s="384"/>
      <c r="P15" s="384"/>
      <c r="Q15" s="385"/>
      <c r="R15" s="496">
        <v>29582</v>
      </c>
      <c r="S15" s="497"/>
      <c r="T15" s="497"/>
      <c r="U15" s="497"/>
      <c r="V15" s="498"/>
      <c r="W15" s="494" t="s">
        <v>206</v>
      </c>
      <c r="X15" s="470"/>
      <c r="Y15" s="470"/>
      <c r="Z15" s="470"/>
      <c r="AA15" s="470"/>
      <c r="AB15" s="471"/>
      <c r="AC15" s="402">
        <v>7642</v>
      </c>
      <c r="AD15" s="403"/>
      <c r="AE15" s="403"/>
      <c r="AF15" s="403"/>
      <c r="AG15" s="418"/>
      <c r="AH15" s="402">
        <v>7700</v>
      </c>
      <c r="AI15" s="403"/>
      <c r="AJ15" s="403"/>
      <c r="AK15" s="403"/>
      <c r="AL15" s="404"/>
      <c r="AM15" s="371"/>
      <c r="AN15" s="372"/>
      <c r="AO15" s="372"/>
      <c r="AP15" s="372"/>
      <c r="AQ15" s="372"/>
      <c r="AR15" s="372"/>
      <c r="AS15" s="372"/>
      <c r="AT15" s="373"/>
      <c r="AU15" s="367"/>
      <c r="AV15" s="365"/>
      <c r="AW15" s="365"/>
      <c r="AX15" s="365"/>
      <c r="AY15" s="431" t="s">
        <v>207</v>
      </c>
      <c r="AZ15" s="432"/>
      <c r="BA15" s="432"/>
      <c r="BB15" s="432"/>
      <c r="BC15" s="432"/>
      <c r="BD15" s="432"/>
      <c r="BE15" s="432"/>
      <c r="BF15" s="432"/>
      <c r="BG15" s="432"/>
      <c r="BH15" s="432"/>
      <c r="BI15" s="432"/>
      <c r="BJ15" s="432"/>
      <c r="BK15" s="432"/>
      <c r="BL15" s="432"/>
      <c r="BM15" s="433"/>
      <c r="BN15" s="415">
        <v>4364232</v>
      </c>
      <c r="BO15" s="416"/>
      <c r="BP15" s="416"/>
      <c r="BQ15" s="416"/>
      <c r="BR15" s="416"/>
      <c r="BS15" s="416"/>
      <c r="BT15" s="416"/>
      <c r="BU15" s="417"/>
      <c r="BV15" s="415">
        <v>4508087</v>
      </c>
      <c r="BW15" s="416"/>
      <c r="BX15" s="416"/>
      <c r="BY15" s="416"/>
      <c r="BZ15" s="416"/>
      <c r="CA15" s="416"/>
      <c r="CB15" s="416"/>
      <c r="CC15" s="417"/>
      <c r="CD15" s="511" t="s">
        <v>208</v>
      </c>
      <c r="CE15" s="512"/>
      <c r="CF15" s="512"/>
      <c r="CG15" s="512"/>
      <c r="CH15" s="512"/>
      <c r="CI15" s="512"/>
      <c r="CJ15" s="512"/>
      <c r="CK15" s="512"/>
      <c r="CL15" s="512"/>
      <c r="CM15" s="512"/>
      <c r="CN15" s="512"/>
      <c r="CO15" s="512"/>
      <c r="CP15" s="512"/>
      <c r="CQ15" s="512"/>
      <c r="CR15" s="512"/>
      <c r="CS15" s="513"/>
      <c r="CT15" s="152"/>
      <c r="CU15" s="153"/>
      <c r="CV15" s="153"/>
      <c r="CW15" s="153"/>
      <c r="CX15" s="153"/>
      <c r="CY15" s="153"/>
      <c r="CZ15" s="153"/>
      <c r="DA15" s="154"/>
      <c r="DB15" s="152"/>
      <c r="DC15" s="153"/>
      <c r="DD15" s="153"/>
      <c r="DE15" s="153"/>
      <c r="DF15" s="153"/>
      <c r="DG15" s="153"/>
      <c r="DH15" s="153"/>
      <c r="DI15" s="154"/>
      <c r="DJ15" s="134"/>
      <c r="DK15" s="134"/>
      <c r="DL15" s="134"/>
      <c r="DM15" s="134"/>
      <c r="DN15" s="134"/>
      <c r="DO15" s="134"/>
    </row>
    <row r="16" spans="1:119" ht="18.75" customHeight="1" x14ac:dyDescent="0.2">
      <c r="A16" s="135"/>
      <c r="B16" s="377"/>
      <c r="C16" s="378"/>
      <c r="D16" s="378"/>
      <c r="E16" s="378"/>
      <c r="F16" s="378"/>
      <c r="G16" s="378"/>
      <c r="H16" s="378"/>
      <c r="I16" s="378"/>
      <c r="J16" s="378"/>
      <c r="K16" s="379"/>
      <c r="L16" s="389" t="s">
        <v>209</v>
      </c>
      <c r="M16" s="506"/>
      <c r="N16" s="506"/>
      <c r="O16" s="506"/>
      <c r="P16" s="506"/>
      <c r="Q16" s="507"/>
      <c r="R16" s="499" t="s">
        <v>210</v>
      </c>
      <c r="S16" s="500"/>
      <c r="T16" s="500"/>
      <c r="U16" s="500"/>
      <c r="V16" s="501"/>
      <c r="W16" s="495"/>
      <c r="X16" s="473"/>
      <c r="Y16" s="473"/>
      <c r="Z16" s="473"/>
      <c r="AA16" s="473"/>
      <c r="AB16" s="474"/>
      <c r="AC16" s="487">
        <v>48.5</v>
      </c>
      <c r="AD16" s="488"/>
      <c r="AE16" s="488"/>
      <c r="AF16" s="488"/>
      <c r="AG16" s="489"/>
      <c r="AH16" s="487">
        <v>48.5</v>
      </c>
      <c r="AI16" s="488"/>
      <c r="AJ16" s="488"/>
      <c r="AK16" s="488"/>
      <c r="AL16" s="509"/>
      <c r="AM16" s="371"/>
      <c r="AN16" s="372"/>
      <c r="AO16" s="372"/>
      <c r="AP16" s="372"/>
      <c r="AQ16" s="372"/>
      <c r="AR16" s="372"/>
      <c r="AS16" s="372"/>
      <c r="AT16" s="373"/>
      <c r="AU16" s="367"/>
      <c r="AV16" s="365"/>
      <c r="AW16" s="365"/>
      <c r="AX16" s="365"/>
      <c r="AY16" s="368" t="s">
        <v>211</v>
      </c>
      <c r="AZ16" s="369"/>
      <c r="BA16" s="369"/>
      <c r="BB16" s="369"/>
      <c r="BC16" s="369"/>
      <c r="BD16" s="369"/>
      <c r="BE16" s="369"/>
      <c r="BF16" s="369"/>
      <c r="BG16" s="369"/>
      <c r="BH16" s="369"/>
      <c r="BI16" s="369"/>
      <c r="BJ16" s="369"/>
      <c r="BK16" s="369"/>
      <c r="BL16" s="369"/>
      <c r="BM16" s="370"/>
      <c r="BN16" s="355">
        <v>4547194</v>
      </c>
      <c r="BO16" s="356"/>
      <c r="BP16" s="356"/>
      <c r="BQ16" s="356"/>
      <c r="BR16" s="356"/>
      <c r="BS16" s="356"/>
      <c r="BT16" s="356"/>
      <c r="BU16" s="357"/>
      <c r="BV16" s="355">
        <v>4643685</v>
      </c>
      <c r="BW16" s="356"/>
      <c r="BX16" s="356"/>
      <c r="BY16" s="356"/>
      <c r="BZ16" s="356"/>
      <c r="CA16" s="356"/>
      <c r="CB16" s="356"/>
      <c r="CC16" s="357"/>
      <c r="CD16" s="145"/>
      <c r="CE16" s="347"/>
      <c r="CF16" s="347"/>
      <c r="CG16" s="347"/>
      <c r="CH16" s="347"/>
      <c r="CI16" s="347"/>
      <c r="CJ16" s="347"/>
      <c r="CK16" s="347"/>
      <c r="CL16" s="347"/>
      <c r="CM16" s="347"/>
      <c r="CN16" s="347"/>
      <c r="CO16" s="347"/>
      <c r="CP16" s="347"/>
      <c r="CQ16" s="347"/>
      <c r="CR16" s="347"/>
      <c r="CS16" s="348"/>
      <c r="CT16" s="344"/>
      <c r="CU16" s="345"/>
      <c r="CV16" s="345"/>
      <c r="CW16" s="345"/>
      <c r="CX16" s="345"/>
      <c r="CY16" s="345"/>
      <c r="CZ16" s="345"/>
      <c r="DA16" s="346"/>
      <c r="DB16" s="344"/>
      <c r="DC16" s="345"/>
      <c r="DD16" s="345"/>
      <c r="DE16" s="345"/>
      <c r="DF16" s="345"/>
      <c r="DG16" s="345"/>
      <c r="DH16" s="345"/>
      <c r="DI16" s="346"/>
      <c r="DJ16" s="134"/>
      <c r="DK16" s="134"/>
      <c r="DL16" s="134"/>
      <c r="DM16" s="134"/>
      <c r="DN16" s="134"/>
      <c r="DO16" s="134"/>
    </row>
    <row r="17" spans="1:119" ht="18.75" customHeight="1" thickBot="1" x14ac:dyDescent="0.25">
      <c r="A17" s="135"/>
      <c r="B17" s="380"/>
      <c r="C17" s="381"/>
      <c r="D17" s="381"/>
      <c r="E17" s="381"/>
      <c r="F17" s="381"/>
      <c r="G17" s="381"/>
      <c r="H17" s="381"/>
      <c r="I17" s="381"/>
      <c r="J17" s="381"/>
      <c r="K17" s="382"/>
      <c r="L17" s="155"/>
      <c r="M17" s="386" t="s">
        <v>212</v>
      </c>
      <c r="N17" s="387"/>
      <c r="O17" s="387"/>
      <c r="P17" s="387"/>
      <c r="Q17" s="388"/>
      <c r="R17" s="499" t="s">
        <v>213</v>
      </c>
      <c r="S17" s="500"/>
      <c r="T17" s="500"/>
      <c r="U17" s="500"/>
      <c r="V17" s="501"/>
      <c r="W17" s="494" t="s">
        <v>214</v>
      </c>
      <c r="X17" s="470"/>
      <c r="Y17" s="470"/>
      <c r="Z17" s="470"/>
      <c r="AA17" s="470"/>
      <c r="AB17" s="471"/>
      <c r="AC17" s="402">
        <v>7499</v>
      </c>
      <c r="AD17" s="403"/>
      <c r="AE17" s="403"/>
      <c r="AF17" s="403"/>
      <c r="AG17" s="418"/>
      <c r="AH17" s="402">
        <v>7360</v>
      </c>
      <c r="AI17" s="403"/>
      <c r="AJ17" s="403"/>
      <c r="AK17" s="403"/>
      <c r="AL17" s="404"/>
      <c r="AM17" s="371"/>
      <c r="AN17" s="372"/>
      <c r="AO17" s="372"/>
      <c r="AP17" s="372"/>
      <c r="AQ17" s="372"/>
      <c r="AR17" s="372"/>
      <c r="AS17" s="372"/>
      <c r="AT17" s="373"/>
      <c r="AU17" s="367"/>
      <c r="AV17" s="365"/>
      <c r="AW17" s="365"/>
      <c r="AX17" s="365"/>
      <c r="AY17" s="368" t="s">
        <v>215</v>
      </c>
      <c r="AZ17" s="369"/>
      <c r="BA17" s="369"/>
      <c r="BB17" s="369"/>
      <c r="BC17" s="369"/>
      <c r="BD17" s="369"/>
      <c r="BE17" s="369"/>
      <c r="BF17" s="369"/>
      <c r="BG17" s="369"/>
      <c r="BH17" s="369"/>
      <c r="BI17" s="369"/>
      <c r="BJ17" s="369"/>
      <c r="BK17" s="369"/>
      <c r="BL17" s="369"/>
      <c r="BM17" s="370"/>
      <c r="BN17" s="355">
        <v>5662971</v>
      </c>
      <c r="BO17" s="356"/>
      <c r="BP17" s="356"/>
      <c r="BQ17" s="356"/>
      <c r="BR17" s="356"/>
      <c r="BS17" s="356"/>
      <c r="BT17" s="356"/>
      <c r="BU17" s="357"/>
      <c r="BV17" s="355">
        <v>5820932</v>
      </c>
      <c r="BW17" s="356"/>
      <c r="BX17" s="356"/>
      <c r="BY17" s="356"/>
      <c r="BZ17" s="356"/>
      <c r="CA17" s="356"/>
      <c r="CB17" s="356"/>
      <c r="CC17" s="357"/>
      <c r="CD17" s="145"/>
      <c r="CE17" s="347"/>
      <c r="CF17" s="347"/>
      <c r="CG17" s="347"/>
      <c r="CH17" s="347"/>
      <c r="CI17" s="347"/>
      <c r="CJ17" s="347"/>
      <c r="CK17" s="347"/>
      <c r="CL17" s="347"/>
      <c r="CM17" s="347"/>
      <c r="CN17" s="347"/>
      <c r="CO17" s="347"/>
      <c r="CP17" s="347"/>
      <c r="CQ17" s="347"/>
      <c r="CR17" s="347"/>
      <c r="CS17" s="348"/>
      <c r="CT17" s="344"/>
      <c r="CU17" s="345"/>
      <c r="CV17" s="345"/>
      <c r="CW17" s="345"/>
      <c r="CX17" s="345"/>
      <c r="CY17" s="345"/>
      <c r="CZ17" s="345"/>
      <c r="DA17" s="346"/>
      <c r="DB17" s="344"/>
      <c r="DC17" s="345"/>
      <c r="DD17" s="345"/>
      <c r="DE17" s="345"/>
      <c r="DF17" s="345"/>
      <c r="DG17" s="345"/>
      <c r="DH17" s="345"/>
      <c r="DI17" s="346"/>
      <c r="DJ17" s="134"/>
      <c r="DK17" s="134"/>
      <c r="DL17" s="134"/>
      <c r="DM17" s="134"/>
      <c r="DN17" s="134"/>
      <c r="DO17" s="134"/>
    </row>
    <row r="18" spans="1:119" ht="18.75" customHeight="1" thickBot="1" x14ac:dyDescent="0.25">
      <c r="A18" s="135"/>
      <c r="B18" s="481" t="s">
        <v>216</v>
      </c>
      <c r="C18" s="394"/>
      <c r="D18" s="394"/>
      <c r="E18" s="482"/>
      <c r="F18" s="482"/>
      <c r="G18" s="482"/>
      <c r="H18" s="482"/>
      <c r="I18" s="482"/>
      <c r="J18" s="482"/>
      <c r="K18" s="482"/>
      <c r="L18" s="502">
        <v>20.84</v>
      </c>
      <c r="M18" s="502"/>
      <c r="N18" s="502"/>
      <c r="O18" s="502"/>
      <c r="P18" s="502"/>
      <c r="Q18" s="502"/>
      <c r="R18" s="503"/>
      <c r="S18" s="503"/>
      <c r="T18" s="503"/>
      <c r="U18" s="503"/>
      <c r="V18" s="504"/>
      <c r="W18" s="479"/>
      <c r="X18" s="480"/>
      <c r="Y18" s="480"/>
      <c r="Z18" s="480"/>
      <c r="AA18" s="480"/>
      <c r="AB18" s="508"/>
      <c r="AC18" s="449">
        <v>47.6</v>
      </c>
      <c r="AD18" s="450"/>
      <c r="AE18" s="450"/>
      <c r="AF18" s="450"/>
      <c r="AG18" s="505"/>
      <c r="AH18" s="449">
        <v>46.3</v>
      </c>
      <c r="AI18" s="450"/>
      <c r="AJ18" s="450"/>
      <c r="AK18" s="450"/>
      <c r="AL18" s="451"/>
      <c r="AM18" s="371"/>
      <c r="AN18" s="372"/>
      <c r="AO18" s="372"/>
      <c r="AP18" s="372"/>
      <c r="AQ18" s="372"/>
      <c r="AR18" s="372"/>
      <c r="AS18" s="372"/>
      <c r="AT18" s="373"/>
      <c r="AU18" s="367"/>
      <c r="AV18" s="365"/>
      <c r="AW18" s="365"/>
      <c r="AX18" s="365"/>
      <c r="AY18" s="368" t="s">
        <v>217</v>
      </c>
      <c r="AZ18" s="369"/>
      <c r="BA18" s="369"/>
      <c r="BB18" s="369"/>
      <c r="BC18" s="369"/>
      <c r="BD18" s="369"/>
      <c r="BE18" s="369"/>
      <c r="BF18" s="369"/>
      <c r="BG18" s="369"/>
      <c r="BH18" s="369"/>
      <c r="BI18" s="369"/>
      <c r="BJ18" s="369"/>
      <c r="BK18" s="369"/>
      <c r="BL18" s="369"/>
      <c r="BM18" s="370"/>
      <c r="BN18" s="355">
        <v>5529847</v>
      </c>
      <c r="BO18" s="356"/>
      <c r="BP18" s="356"/>
      <c r="BQ18" s="356"/>
      <c r="BR18" s="356"/>
      <c r="BS18" s="356"/>
      <c r="BT18" s="356"/>
      <c r="BU18" s="357"/>
      <c r="BV18" s="355">
        <v>5569769</v>
      </c>
      <c r="BW18" s="356"/>
      <c r="BX18" s="356"/>
      <c r="BY18" s="356"/>
      <c r="BZ18" s="356"/>
      <c r="CA18" s="356"/>
      <c r="CB18" s="356"/>
      <c r="CC18" s="357"/>
      <c r="CD18" s="145"/>
      <c r="CE18" s="347"/>
      <c r="CF18" s="347"/>
      <c r="CG18" s="347"/>
      <c r="CH18" s="347"/>
      <c r="CI18" s="347"/>
      <c r="CJ18" s="347"/>
      <c r="CK18" s="347"/>
      <c r="CL18" s="347"/>
      <c r="CM18" s="347"/>
      <c r="CN18" s="347"/>
      <c r="CO18" s="347"/>
      <c r="CP18" s="347"/>
      <c r="CQ18" s="347"/>
      <c r="CR18" s="347"/>
      <c r="CS18" s="348"/>
      <c r="CT18" s="344"/>
      <c r="CU18" s="345"/>
      <c r="CV18" s="345"/>
      <c r="CW18" s="345"/>
      <c r="CX18" s="345"/>
      <c r="CY18" s="345"/>
      <c r="CZ18" s="345"/>
      <c r="DA18" s="346"/>
      <c r="DB18" s="344"/>
      <c r="DC18" s="345"/>
      <c r="DD18" s="345"/>
      <c r="DE18" s="345"/>
      <c r="DF18" s="345"/>
      <c r="DG18" s="345"/>
      <c r="DH18" s="345"/>
      <c r="DI18" s="346"/>
      <c r="DJ18" s="134"/>
      <c r="DK18" s="134"/>
      <c r="DL18" s="134"/>
      <c r="DM18" s="134"/>
      <c r="DN18" s="134"/>
      <c r="DO18" s="134"/>
    </row>
    <row r="19" spans="1:119" ht="18.75" customHeight="1" thickBot="1" x14ac:dyDescent="0.25">
      <c r="A19" s="135"/>
      <c r="B19" s="481" t="s">
        <v>218</v>
      </c>
      <c r="C19" s="394"/>
      <c r="D19" s="394"/>
      <c r="E19" s="482"/>
      <c r="F19" s="482"/>
      <c r="G19" s="482"/>
      <c r="H19" s="482"/>
      <c r="I19" s="482"/>
      <c r="J19" s="482"/>
      <c r="K19" s="482"/>
      <c r="L19" s="483">
        <v>1431</v>
      </c>
      <c r="M19" s="483"/>
      <c r="N19" s="483"/>
      <c r="O19" s="483"/>
      <c r="P19" s="483"/>
      <c r="Q19" s="483"/>
      <c r="R19" s="484"/>
      <c r="S19" s="484"/>
      <c r="T19" s="484"/>
      <c r="U19" s="484"/>
      <c r="V19" s="485"/>
      <c r="W19" s="358"/>
      <c r="X19" s="359"/>
      <c r="Y19" s="359"/>
      <c r="Z19" s="359"/>
      <c r="AA19" s="359"/>
      <c r="AB19" s="359"/>
      <c r="AC19" s="416"/>
      <c r="AD19" s="416"/>
      <c r="AE19" s="416"/>
      <c r="AF19" s="416"/>
      <c r="AG19" s="416"/>
      <c r="AH19" s="416"/>
      <c r="AI19" s="416"/>
      <c r="AJ19" s="416"/>
      <c r="AK19" s="416"/>
      <c r="AL19" s="417"/>
      <c r="AM19" s="371"/>
      <c r="AN19" s="372"/>
      <c r="AO19" s="372"/>
      <c r="AP19" s="372"/>
      <c r="AQ19" s="372"/>
      <c r="AR19" s="372"/>
      <c r="AS19" s="372"/>
      <c r="AT19" s="373"/>
      <c r="AU19" s="367"/>
      <c r="AV19" s="365"/>
      <c r="AW19" s="365"/>
      <c r="AX19" s="365"/>
      <c r="AY19" s="368" t="s">
        <v>219</v>
      </c>
      <c r="AZ19" s="369"/>
      <c r="BA19" s="369"/>
      <c r="BB19" s="369"/>
      <c r="BC19" s="369"/>
      <c r="BD19" s="369"/>
      <c r="BE19" s="369"/>
      <c r="BF19" s="369"/>
      <c r="BG19" s="369"/>
      <c r="BH19" s="369"/>
      <c r="BI19" s="369"/>
      <c r="BJ19" s="369"/>
      <c r="BK19" s="369"/>
      <c r="BL19" s="369"/>
      <c r="BM19" s="370"/>
      <c r="BN19" s="355">
        <v>7686705</v>
      </c>
      <c r="BO19" s="356"/>
      <c r="BP19" s="356"/>
      <c r="BQ19" s="356"/>
      <c r="BR19" s="356"/>
      <c r="BS19" s="356"/>
      <c r="BT19" s="356"/>
      <c r="BU19" s="357"/>
      <c r="BV19" s="355">
        <v>7549892</v>
      </c>
      <c r="BW19" s="356"/>
      <c r="BX19" s="356"/>
      <c r="BY19" s="356"/>
      <c r="BZ19" s="356"/>
      <c r="CA19" s="356"/>
      <c r="CB19" s="356"/>
      <c r="CC19" s="357"/>
      <c r="CD19" s="145"/>
      <c r="CE19" s="347"/>
      <c r="CF19" s="347"/>
      <c r="CG19" s="347"/>
      <c r="CH19" s="347"/>
      <c r="CI19" s="347"/>
      <c r="CJ19" s="347"/>
      <c r="CK19" s="347"/>
      <c r="CL19" s="347"/>
      <c r="CM19" s="347"/>
      <c r="CN19" s="347"/>
      <c r="CO19" s="347"/>
      <c r="CP19" s="347"/>
      <c r="CQ19" s="347"/>
      <c r="CR19" s="347"/>
      <c r="CS19" s="348"/>
      <c r="CT19" s="344"/>
      <c r="CU19" s="345"/>
      <c r="CV19" s="345"/>
      <c r="CW19" s="345"/>
      <c r="CX19" s="345"/>
      <c r="CY19" s="345"/>
      <c r="CZ19" s="345"/>
      <c r="DA19" s="346"/>
      <c r="DB19" s="344"/>
      <c r="DC19" s="345"/>
      <c r="DD19" s="345"/>
      <c r="DE19" s="345"/>
      <c r="DF19" s="345"/>
      <c r="DG19" s="345"/>
      <c r="DH19" s="345"/>
      <c r="DI19" s="346"/>
      <c r="DJ19" s="134"/>
      <c r="DK19" s="134"/>
      <c r="DL19" s="134"/>
      <c r="DM19" s="134"/>
      <c r="DN19" s="134"/>
      <c r="DO19" s="134"/>
    </row>
    <row r="20" spans="1:119" ht="18.75" customHeight="1" thickBot="1" x14ac:dyDescent="0.25">
      <c r="A20" s="135"/>
      <c r="B20" s="481" t="s">
        <v>220</v>
      </c>
      <c r="C20" s="394"/>
      <c r="D20" s="394"/>
      <c r="E20" s="482"/>
      <c r="F20" s="482"/>
      <c r="G20" s="482"/>
      <c r="H20" s="482"/>
      <c r="I20" s="482"/>
      <c r="J20" s="482"/>
      <c r="K20" s="482"/>
      <c r="L20" s="483">
        <v>10253</v>
      </c>
      <c r="M20" s="483"/>
      <c r="N20" s="483"/>
      <c r="O20" s="483"/>
      <c r="P20" s="483"/>
      <c r="Q20" s="483"/>
      <c r="R20" s="484"/>
      <c r="S20" s="484"/>
      <c r="T20" s="484"/>
      <c r="U20" s="484"/>
      <c r="V20" s="485"/>
      <c r="W20" s="479"/>
      <c r="X20" s="480"/>
      <c r="Y20" s="480"/>
      <c r="Z20" s="480"/>
      <c r="AA20" s="480"/>
      <c r="AB20" s="480"/>
      <c r="AC20" s="486"/>
      <c r="AD20" s="486"/>
      <c r="AE20" s="486"/>
      <c r="AF20" s="486"/>
      <c r="AG20" s="486"/>
      <c r="AH20" s="486"/>
      <c r="AI20" s="486"/>
      <c r="AJ20" s="486"/>
      <c r="AK20" s="486"/>
      <c r="AL20" s="493"/>
      <c r="AM20" s="566"/>
      <c r="AN20" s="406"/>
      <c r="AO20" s="406"/>
      <c r="AP20" s="406"/>
      <c r="AQ20" s="406"/>
      <c r="AR20" s="406"/>
      <c r="AS20" s="406"/>
      <c r="AT20" s="407"/>
      <c r="AU20" s="490"/>
      <c r="AV20" s="491"/>
      <c r="AW20" s="491"/>
      <c r="AX20" s="492"/>
      <c r="AY20" s="368"/>
      <c r="AZ20" s="369"/>
      <c r="BA20" s="369"/>
      <c r="BB20" s="369"/>
      <c r="BC20" s="369"/>
      <c r="BD20" s="369"/>
      <c r="BE20" s="369"/>
      <c r="BF20" s="369"/>
      <c r="BG20" s="369"/>
      <c r="BH20" s="369"/>
      <c r="BI20" s="369"/>
      <c r="BJ20" s="369"/>
      <c r="BK20" s="369"/>
      <c r="BL20" s="369"/>
      <c r="BM20" s="370"/>
      <c r="BN20" s="355"/>
      <c r="BO20" s="356"/>
      <c r="BP20" s="356"/>
      <c r="BQ20" s="356"/>
      <c r="BR20" s="356"/>
      <c r="BS20" s="356"/>
      <c r="BT20" s="356"/>
      <c r="BU20" s="357"/>
      <c r="BV20" s="355"/>
      <c r="BW20" s="356"/>
      <c r="BX20" s="356"/>
      <c r="BY20" s="356"/>
      <c r="BZ20" s="356"/>
      <c r="CA20" s="356"/>
      <c r="CB20" s="356"/>
      <c r="CC20" s="357"/>
      <c r="CD20" s="145"/>
      <c r="CE20" s="347"/>
      <c r="CF20" s="347"/>
      <c r="CG20" s="347"/>
      <c r="CH20" s="347"/>
      <c r="CI20" s="347"/>
      <c r="CJ20" s="347"/>
      <c r="CK20" s="347"/>
      <c r="CL20" s="347"/>
      <c r="CM20" s="347"/>
      <c r="CN20" s="347"/>
      <c r="CO20" s="347"/>
      <c r="CP20" s="347"/>
      <c r="CQ20" s="347"/>
      <c r="CR20" s="347"/>
      <c r="CS20" s="348"/>
      <c r="CT20" s="344"/>
      <c r="CU20" s="345"/>
      <c r="CV20" s="345"/>
      <c r="CW20" s="345"/>
      <c r="CX20" s="345"/>
      <c r="CY20" s="345"/>
      <c r="CZ20" s="345"/>
      <c r="DA20" s="346"/>
      <c r="DB20" s="344"/>
      <c r="DC20" s="345"/>
      <c r="DD20" s="345"/>
      <c r="DE20" s="345"/>
      <c r="DF20" s="345"/>
      <c r="DG20" s="345"/>
      <c r="DH20" s="345"/>
      <c r="DI20" s="346"/>
      <c r="DJ20" s="134"/>
      <c r="DK20" s="134"/>
      <c r="DL20" s="134"/>
      <c r="DM20" s="134"/>
      <c r="DN20" s="134"/>
      <c r="DO20" s="134"/>
    </row>
    <row r="21" spans="1:119" ht="18.75" customHeight="1" x14ac:dyDescent="0.2">
      <c r="A21" s="135"/>
      <c r="B21" s="458" t="s">
        <v>221</v>
      </c>
      <c r="C21" s="459"/>
      <c r="D21" s="459"/>
      <c r="E21" s="459"/>
      <c r="F21" s="459"/>
      <c r="G21" s="459"/>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60"/>
      <c r="AY21" s="368"/>
      <c r="AZ21" s="369"/>
      <c r="BA21" s="369"/>
      <c r="BB21" s="369"/>
      <c r="BC21" s="369"/>
      <c r="BD21" s="369"/>
      <c r="BE21" s="369"/>
      <c r="BF21" s="369"/>
      <c r="BG21" s="369"/>
      <c r="BH21" s="369"/>
      <c r="BI21" s="369"/>
      <c r="BJ21" s="369"/>
      <c r="BK21" s="369"/>
      <c r="BL21" s="369"/>
      <c r="BM21" s="370"/>
      <c r="BN21" s="355"/>
      <c r="BO21" s="356"/>
      <c r="BP21" s="356"/>
      <c r="BQ21" s="356"/>
      <c r="BR21" s="356"/>
      <c r="BS21" s="356"/>
      <c r="BT21" s="356"/>
      <c r="BU21" s="357"/>
      <c r="BV21" s="355"/>
      <c r="BW21" s="356"/>
      <c r="BX21" s="356"/>
      <c r="BY21" s="356"/>
      <c r="BZ21" s="356"/>
      <c r="CA21" s="356"/>
      <c r="CB21" s="356"/>
      <c r="CC21" s="357"/>
      <c r="CD21" s="145"/>
      <c r="CE21" s="347"/>
      <c r="CF21" s="347"/>
      <c r="CG21" s="347"/>
      <c r="CH21" s="347"/>
      <c r="CI21" s="347"/>
      <c r="CJ21" s="347"/>
      <c r="CK21" s="347"/>
      <c r="CL21" s="347"/>
      <c r="CM21" s="347"/>
      <c r="CN21" s="347"/>
      <c r="CO21" s="347"/>
      <c r="CP21" s="347"/>
      <c r="CQ21" s="347"/>
      <c r="CR21" s="347"/>
      <c r="CS21" s="348"/>
      <c r="CT21" s="344"/>
      <c r="CU21" s="345"/>
      <c r="CV21" s="345"/>
      <c r="CW21" s="345"/>
      <c r="CX21" s="345"/>
      <c r="CY21" s="345"/>
      <c r="CZ21" s="345"/>
      <c r="DA21" s="346"/>
      <c r="DB21" s="344"/>
      <c r="DC21" s="345"/>
      <c r="DD21" s="345"/>
      <c r="DE21" s="345"/>
      <c r="DF21" s="345"/>
      <c r="DG21" s="345"/>
      <c r="DH21" s="345"/>
      <c r="DI21" s="346"/>
      <c r="DJ21" s="134"/>
      <c r="DK21" s="134"/>
      <c r="DL21" s="134"/>
      <c r="DM21" s="134"/>
      <c r="DN21" s="134"/>
      <c r="DO21" s="134"/>
    </row>
    <row r="22" spans="1:119" ht="18.75" customHeight="1" thickBot="1" x14ac:dyDescent="0.25">
      <c r="A22" s="135"/>
      <c r="B22" s="476" t="s">
        <v>222</v>
      </c>
      <c r="C22" s="420"/>
      <c r="D22" s="421"/>
      <c r="E22" s="475" t="s">
        <v>91</v>
      </c>
      <c r="F22" s="470"/>
      <c r="G22" s="470"/>
      <c r="H22" s="470"/>
      <c r="I22" s="470"/>
      <c r="J22" s="470"/>
      <c r="K22" s="471"/>
      <c r="L22" s="475" t="s">
        <v>223</v>
      </c>
      <c r="M22" s="470"/>
      <c r="N22" s="470"/>
      <c r="O22" s="470"/>
      <c r="P22" s="471"/>
      <c r="Q22" s="464" t="s">
        <v>224</v>
      </c>
      <c r="R22" s="465"/>
      <c r="S22" s="465"/>
      <c r="T22" s="465"/>
      <c r="U22" s="465"/>
      <c r="V22" s="466"/>
      <c r="W22" s="419" t="s">
        <v>225</v>
      </c>
      <c r="X22" s="420"/>
      <c r="Y22" s="421"/>
      <c r="Z22" s="475" t="s">
        <v>91</v>
      </c>
      <c r="AA22" s="470"/>
      <c r="AB22" s="470"/>
      <c r="AC22" s="470"/>
      <c r="AD22" s="470"/>
      <c r="AE22" s="470"/>
      <c r="AF22" s="470"/>
      <c r="AG22" s="471"/>
      <c r="AH22" s="452" t="s">
        <v>226</v>
      </c>
      <c r="AI22" s="470"/>
      <c r="AJ22" s="470"/>
      <c r="AK22" s="470"/>
      <c r="AL22" s="471"/>
      <c r="AM22" s="452" t="s">
        <v>227</v>
      </c>
      <c r="AN22" s="453"/>
      <c r="AO22" s="453"/>
      <c r="AP22" s="453"/>
      <c r="AQ22" s="453"/>
      <c r="AR22" s="454"/>
      <c r="AS22" s="464" t="s">
        <v>224</v>
      </c>
      <c r="AT22" s="465"/>
      <c r="AU22" s="465"/>
      <c r="AV22" s="465"/>
      <c r="AW22" s="465"/>
      <c r="AX22" s="567"/>
      <c r="AY22" s="446"/>
      <c r="AZ22" s="447"/>
      <c r="BA22" s="447"/>
      <c r="BB22" s="447"/>
      <c r="BC22" s="447"/>
      <c r="BD22" s="447"/>
      <c r="BE22" s="447"/>
      <c r="BF22" s="447"/>
      <c r="BG22" s="447"/>
      <c r="BH22" s="447"/>
      <c r="BI22" s="447"/>
      <c r="BJ22" s="447"/>
      <c r="BK22" s="447"/>
      <c r="BL22" s="447"/>
      <c r="BM22" s="448"/>
      <c r="BN22" s="443"/>
      <c r="BO22" s="444"/>
      <c r="BP22" s="444"/>
      <c r="BQ22" s="444"/>
      <c r="BR22" s="444"/>
      <c r="BS22" s="444"/>
      <c r="BT22" s="444"/>
      <c r="BU22" s="445"/>
      <c r="BV22" s="443"/>
      <c r="BW22" s="444"/>
      <c r="BX22" s="444"/>
      <c r="BY22" s="444"/>
      <c r="BZ22" s="444"/>
      <c r="CA22" s="444"/>
      <c r="CB22" s="444"/>
      <c r="CC22" s="445"/>
      <c r="CD22" s="145"/>
      <c r="CE22" s="347"/>
      <c r="CF22" s="347"/>
      <c r="CG22" s="347"/>
      <c r="CH22" s="347"/>
      <c r="CI22" s="347"/>
      <c r="CJ22" s="347"/>
      <c r="CK22" s="347"/>
      <c r="CL22" s="347"/>
      <c r="CM22" s="347"/>
      <c r="CN22" s="347"/>
      <c r="CO22" s="347"/>
      <c r="CP22" s="347"/>
      <c r="CQ22" s="347"/>
      <c r="CR22" s="347"/>
      <c r="CS22" s="348"/>
      <c r="CT22" s="344"/>
      <c r="CU22" s="345"/>
      <c r="CV22" s="345"/>
      <c r="CW22" s="345"/>
      <c r="CX22" s="345"/>
      <c r="CY22" s="345"/>
      <c r="CZ22" s="345"/>
      <c r="DA22" s="346"/>
      <c r="DB22" s="344"/>
      <c r="DC22" s="345"/>
      <c r="DD22" s="345"/>
      <c r="DE22" s="345"/>
      <c r="DF22" s="345"/>
      <c r="DG22" s="345"/>
      <c r="DH22" s="345"/>
      <c r="DI22" s="346"/>
      <c r="DJ22" s="134"/>
      <c r="DK22" s="134"/>
      <c r="DL22" s="134"/>
      <c r="DM22" s="134"/>
      <c r="DN22" s="134"/>
      <c r="DO22" s="134"/>
    </row>
    <row r="23" spans="1:119" ht="18.75" customHeight="1" x14ac:dyDescent="0.2">
      <c r="A23" s="135"/>
      <c r="B23" s="477"/>
      <c r="C23" s="423"/>
      <c r="D23" s="424"/>
      <c r="E23" s="472"/>
      <c r="F23" s="473"/>
      <c r="G23" s="473"/>
      <c r="H23" s="473"/>
      <c r="I23" s="473"/>
      <c r="J23" s="473"/>
      <c r="K23" s="474"/>
      <c r="L23" s="472"/>
      <c r="M23" s="473"/>
      <c r="N23" s="473"/>
      <c r="O23" s="473"/>
      <c r="P23" s="474"/>
      <c r="Q23" s="467"/>
      <c r="R23" s="468"/>
      <c r="S23" s="468"/>
      <c r="T23" s="468"/>
      <c r="U23" s="468"/>
      <c r="V23" s="469"/>
      <c r="W23" s="422"/>
      <c r="X23" s="423"/>
      <c r="Y23" s="424"/>
      <c r="Z23" s="472"/>
      <c r="AA23" s="473"/>
      <c r="AB23" s="473"/>
      <c r="AC23" s="473"/>
      <c r="AD23" s="473"/>
      <c r="AE23" s="473"/>
      <c r="AF23" s="473"/>
      <c r="AG23" s="474"/>
      <c r="AH23" s="472"/>
      <c r="AI23" s="473"/>
      <c r="AJ23" s="473"/>
      <c r="AK23" s="473"/>
      <c r="AL23" s="474"/>
      <c r="AM23" s="455"/>
      <c r="AN23" s="456"/>
      <c r="AO23" s="456"/>
      <c r="AP23" s="456"/>
      <c r="AQ23" s="456"/>
      <c r="AR23" s="457"/>
      <c r="AS23" s="467"/>
      <c r="AT23" s="468"/>
      <c r="AU23" s="468"/>
      <c r="AV23" s="468"/>
      <c r="AW23" s="468"/>
      <c r="AX23" s="568"/>
      <c r="AY23" s="431" t="s">
        <v>134</v>
      </c>
      <c r="AZ23" s="432"/>
      <c r="BA23" s="432"/>
      <c r="BB23" s="432"/>
      <c r="BC23" s="432"/>
      <c r="BD23" s="432"/>
      <c r="BE23" s="432"/>
      <c r="BF23" s="432"/>
      <c r="BG23" s="432"/>
      <c r="BH23" s="432"/>
      <c r="BI23" s="432"/>
      <c r="BJ23" s="432"/>
      <c r="BK23" s="432"/>
      <c r="BL23" s="432"/>
      <c r="BM23" s="433"/>
      <c r="BN23" s="355">
        <v>8635793</v>
      </c>
      <c r="BO23" s="356"/>
      <c r="BP23" s="356"/>
      <c r="BQ23" s="356"/>
      <c r="BR23" s="356"/>
      <c r="BS23" s="356"/>
      <c r="BT23" s="356"/>
      <c r="BU23" s="357"/>
      <c r="BV23" s="355">
        <v>8445894</v>
      </c>
      <c r="BW23" s="356"/>
      <c r="BX23" s="356"/>
      <c r="BY23" s="356"/>
      <c r="BZ23" s="356"/>
      <c r="CA23" s="356"/>
      <c r="CB23" s="356"/>
      <c r="CC23" s="357"/>
      <c r="CD23" s="145"/>
      <c r="CE23" s="347"/>
      <c r="CF23" s="347"/>
      <c r="CG23" s="347"/>
      <c r="CH23" s="347"/>
      <c r="CI23" s="347"/>
      <c r="CJ23" s="347"/>
      <c r="CK23" s="347"/>
      <c r="CL23" s="347"/>
      <c r="CM23" s="347"/>
      <c r="CN23" s="347"/>
      <c r="CO23" s="347"/>
      <c r="CP23" s="347"/>
      <c r="CQ23" s="347"/>
      <c r="CR23" s="347"/>
      <c r="CS23" s="348"/>
      <c r="CT23" s="344"/>
      <c r="CU23" s="345"/>
      <c r="CV23" s="345"/>
      <c r="CW23" s="345"/>
      <c r="CX23" s="345"/>
      <c r="CY23" s="345"/>
      <c r="CZ23" s="345"/>
      <c r="DA23" s="346"/>
      <c r="DB23" s="344"/>
      <c r="DC23" s="345"/>
      <c r="DD23" s="345"/>
      <c r="DE23" s="345"/>
      <c r="DF23" s="345"/>
      <c r="DG23" s="345"/>
      <c r="DH23" s="345"/>
      <c r="DI23" s="346"/>
      <c r="DJ23" s="134"/>
      <c r="DK23" s="134"/>
      <c r="DL23" s="134"/>
      <c r="DM23" s="134"/>
      <c r="DN23" s="134"/>
      <c r="DO23" s="134"/>
    </row>
    <row r="24" spans="1:119" ht="18.75" customHeight="1" thickBot="1" x14ac:dyDescent="0.25">
      <c r="A24" s="135"/>
      <c r="B24" s="477"/>
      <c r="C24" s="423"/>
      <c r="D24" s="424"/>
      <c r="E24" s="401" t="s">
        <v>228</v>
      </c>
      <c r="F24" s="372"/>
      <c r="G24" s="372"/>
      <c r="H24" s="372"/>
      <c r="I24" s="372"/>
      <c r="J24" s="372"/>
      <c r="K24" s="373"/>
      <c r="L24" s="402">
        <v>1</v>
      </c>
      <c r="M24" s="403"/>
      <c r="N24" s="403"/>
      <c r="O24" s="403"/>
      <c r="P24" s="418"/>
      <c r="Q24" s="402">
        <v>7900</v>
      </c>
      <c r="R24" s="403"/>
      <c r="S24" s="403"/>
      <c r="T24" s="403"/>
      <c r="U24" s="403"/>
      <c r="V24" s="418"/>
      <c r="W24" s="422"/>
      <c r="X24" s="423"/>
      <c r="Y24" s="424"/>
      <c r="Z24" s="401" t="s">
        <v>229</v>
      </c>
      <c r="AA24" s="372"/>
      <c r="AB24" s="372"/>
      <c r="AC24" s="372"/>
      <c r="AD24" s="372"/>
      <c r="AE24" s="372"/>
      <c r="AF24" s="372"/>
      <c r="AG24" s="373"/>
      <c r="AH24" s="402">
        <v>190</v>
      </c>
      <c r="AI24" s="403"/>
      <c r="AJ24" s="403"/>
      <c r="AK24" s="403"/>
      <c r="AL24" s="418"/>
      <c r="AM24" s="402">
        <v>528200</v>
      </c>
      <c r="AN24" s="403"/>
      <c r="AO24" s="403"/>
      <c r="AP24" s="403"/>
      <c r="AQ24" s="403"/>
      <c r="AR24" s="418"/>
      <c r="AS24" s="402">
        <v>2780</v>
      </c>
      <c r="AT24" s="403"/>
      <c r="AU24" s="403"/>
      <c r="AV24" s="403"/>
      <c r="AW24" s="403"/>
      <c r="AX24" s="404"/>
      <c r="AY24" s="446" t="s">
        <v>230</v>
      </c>
      <c r="AZ24" s="447"/>
      <c r="BA24" s="447"/>
      <c r="BB24" s="447"/>
      <c r="BC24" s="447"/>
      <c r="BD24" s="447"/>
      <c r="BE24" s="447"/>
      <c r="BF24" s="447"/>
      <c r="BG24" s="447"/>
      <c r="BH24" s="447"/>
      <c r="BI24" s="447"/>
      <c r="BJ24" s="447"/>
      <c r="BK24" s="447"/>
      <c r="BL24" s="447"/>
      <c r="BM24" s="448"/>
      <c r="BN24" s="355">
        <v>7369420</v>
      </c>
      <c r="BO24" s="356"/>
      <c r="BP24" s="356"/>
      <c r="BQ24" s="356"/>
      <c r="BR24" s="356"/>
      <c r="BS24" s="356"/>
      <c r="BT24" s="356"/>
      <c r="BU24" s="357"/>
      <c r="BV24" s="355">
        <v>6798274</v>
      </c>
      <c r="BW24" s="356"/>
      <c r="BX24" s="356"/>
      <c r="BY24" s="356"/>
      <c r="BZ24" s="356"/>
      <c r="CA24" s="356"/>
      <c r="CB24" s="356"/>
      <c r="CC24" s="357"/>
      <c r="CD24" s="145"/>
      <c r="CE24" s="347"/>
      <c r="CF24" s="347"/>
      <c r="CG24" s="347"/>
      <c r="CH24" s="347"/>
      <c r="CI24" s="347"/>
      <c r="CJ24" s="347"/>
      <c r="CK24" s="347"/>
      <c r="CL24" s="347"/>
      <c r="CM24" s="347"/>
      <c r="CN24" s="347"/>
      <c r="CO24" s="347"/>
      <c r="CP24" s="347"/>
      <c r="CQ24" s="347"/>
      <c r="CR24" s="347"/>
      <c r="CS24" s="348"/>
      <c r="CT24" s="344"/>
      <c r="CU24" s="345"/>
      <c r="CV24" s="345"/>
      <c r="CW24" s="345"/>
      <c r="CX24" s="345"/>
      <c r="CY24" s="345"/>
      <c r="CZ24" s="345"/>
      <c r="DA24" s="346"/>
      <c r="DB24" s="344"/>
      <c r="DC24" s="345"/>
      <c r="DD24" s="345"/>
      <c r="DE24" s="345"/>
      <c r="DF24" s="345"/>
      <c r="DG24" s="345"/>
      <c r="DH24" s="345"/>
      <c r="DI24" s="346"/>
      <c r="DJ24" s="134"/>
      <c r="DK24" s="134"/>
      <c r="DL24" s="134"/>
      <c r="DM24" s="134"/>
      <c r="DN24" s="134"/>
      <c r="DO24" s="134"/>
    </row>
    <row r="25" spans="1:119" s="134" customFormat="1" ht="18.75" customHeight="1" x14ac:dyDescent="0.2">
      <c r="A25" s="135"/>
      <c r="B25" s="477"/>
      <c r="C25" s="423"/>
      <c r="D25" s="424"/>
      <c r="E25" s="401" t="s">
        <v>231</v>
      </c>
      <c r="F25" s="372"/>
      <c r="G25" s="372"/>
      <c r="H25" s="372"/>
      <c r="I25" s="372"/>
      <c r="J25" s="372"/>
      <c r="K25" s="373"/>
      <c r="L25" s="402">
        <v>1</v>
      </c>
      <c r="M25" s="403"/>
      <c r="N25" s="403"/>
      <c r="O25" s="403"/>
      <c r="P25" s="418"/>
      <c r="Q25" s="402">
        <v>6300</v>
      </c>
      <c r="R25" s="403"/>
      <c r="S25" s="403"/>
      <c r="T25" s="403"/>
      <c r="U25" s="403"/>
      <c r="V25" s="418"/>
      <c r="W25" s="422"/>
      <c r="X25" s="423"/>
      <c r="Y25" s="424"/>
      <c r="Z25" s="401" t="s">
        <v>232</v>
      </c>
      <c r="AA25" s="372"/>
      <c r="AB25" s="372"/>
      <c r="AC25" s="372"/>
      <c r="AD25" s="372"/>
      <c r="AE25" s="372"/>
      <c r="AF25" s="372"/>
      <c r="AG25" s="373"/>
      <c r="AH25" s="402" t="s">
        <v>233</v>
      </c>
      <c r="AI25" s="403"/>
      <c r="AJ25" s="403"/>
      <c r="AK25" s="403"/>
      <c r="AL25" s="418"/>
      <c r="AM25" s="402" t="s">
        <v>233</v>
      </c>
      <c r="AN25" s="403"/>
      <c r="AO25" s="403"/>
      <c r="AP25" s="403"/>
      <c r="AQ25" s="403"/>
      <c r="AR25" s="418"/>
      <c r="AS25" s="402" t="s">
        <v>233</v>
      </c>
      <c r="AT25" s="403"/>
      <c r="AU25" s="403"/>
      <c r="AV25" s="403"/>
      <c r="AW25" s="403"/>
      <c r="AX25" s="404"/>
      <c r="AY25" s="431" t="s">
        <v>234</v>
      </c>
      <c r="AZ25" s="432"/>
      <c r="BA25" s="432"/>
      <c r="BB25" s="432"/>
      <c r="BC25" s="432"/>
      <c r="BD25" s="432"/>
      <c r="BE25" s="432"/>
      <c r="BF25" s="432"/>
      <c r="BG25" s="432"/>
      <c r="BH25" s="432"/>
      <c r="BI25" s="432"/>
      <c r="BJ25" s="432"/>
      <c r="BK25" s="432"/>
      <c r="BL25" s="432"/>
      <c r="BM25" s="433"/>
      <c r="BN25" s="415">
        <v>166872</v>
      </c>
      <c r="BO25" s="416"/>
      <c r="BP25" s="416"/>
      <c r="BQ25" s="416"/>
      <c r="BR25" s="416"/>
      <c r="BS25" s="416"/>
      <c r="BT25" s="416"/>
      <c r="BU25" s="417"/>
      <c r="BV25" s="415">
        <v>185551</v>
      </c>
      <c r="BW25" s="416"/>
      <c r="BX25" s="416"/>
      <c r="BY25" s="416"/>
      <c r="BZ25" s="416"/>
      <c r="CA25" s="416"/>
      <c r="CB25" s="416"/>
      <c r="CC25" s="417"/>
      <c r="CD25" s="145"/>
      <c r="CE25" s="347"/>
      <c r="CF25" s="347"/>
      <c r="CG25" s="347"/>
      <c r="CH25" s="347"/>
      <c r="CI25" s="347"/>
      <c r="CJ25" s="347"/>
      <c r="CK25" s="347"/>
      <c r="CL25" s="347"/>
      <c r="CM25" s="347"/>
      <c r="CN25" s="347"/>
      <c r="CO25" s="347"/>
      <c r="CP25" s="347"/>
      <c r="CQ25" s="347"/>
      <c r="CR25" s="347"/>
      <c r="CS25" s="348"/>
      <c r="CT25" s="344"/>
      <c r="CU25" s="345"/>
      <c r="CV25" s="345"/>
      <c r="CW25" s="345"/>
      <c r="CX25" s="345"/>
      <c r="CY25" s="345"/>
      <c r="CZ25" s="345"/>
      <c r="DA25" s="346"/>
      <c r="DB25" s="344"/>
      <c r="DC25" s="345"/>
      <c r="DD25" s="345"/>
      <c r="DE25" s="345"/>
      <c r="DF25" s="345"/>
      <c r="DG25" s="345"/>
      <c r="DH25" s="345"/>
      <c r="DI25" s="346"/>
    </row>
    <row r="26" spans="1:119" s="134" customFormat="1" ht="18.75" customHeight="1" x14ac:dyDescent="0.2">
      <c r="A26" s="135"/>
      <c r="B26" s="477"/>
      <c r="C26" s="423"/>
      <c r="D26" s="424"/>
      <c r="E26" s="401" t="s">
        <v>235</v>
      </c>
      <c r="F26" s="372"/>
      <c r="G26" s="372"/>
      <c r="H26" s="372"/>
      <c r="I26" s="372"/>
      <c r="J26" s="372"/>
      <c r="K26" s="373"/>
      <c r="L26" s="402">
        <v>1</v>
      </c>
      <c r="M26" s="403"/>
      <c r="N26" s="403"/>
      <c r="O26" s="403"/>
      <c r="P26" s="418"/>
      <c r="Q26" s="402">
        <v>5600</v>
      </c>
      <c r="R26" s="403"/>
      <c r="S26" s="403"/>
      <c r="T26" s="403"/>
      <c r="U26" s="403"/>
      <c r="V26" s="418"/>
      <c r="W26" s="422"/>
      <c r="X26" s="423"/>
      <c r="Y26" s="424"/>
      <c r="Z26" s="401" t="s">
        <v>236</v>
      </c>
      <c r="AA26" s="549"/>
      <c r="AB26" s="549"/>
      <c r="AC26" s="549"/>
      <c r="AD26" s="549"/>
      <c r="AE26" s="549"/>
      <c r="AF26" s="549"/>
      <c r="AG26" s="550"/>
      <c r="AH26" s="402">
        <v>5</v>
      </c>
      <c r="AI26" s="403"/>
      <c r="AJ26" s="403"/>
      <c r="AK26" s="403"/>
      <c r="AL26" s="418"/>
      <c r="AM26" s="402">
        <v>13180</v>
      </c>
      <c r="AN26" s="403"/>
      <c r="AO26" s="403"/>
      <c r="AP26" s="403"/>
      <c r="AQ26" s="403"/>
      <c r="AR26" s="418"/>
      <c r="AS26" s="402">
        <v>2636</v>
      </c>
      <c r="AT26" s="403"/>
      <c r="AU26" s="403"/>
      <c r="AV26" s="403"/>
      <c r="AW26" s="403"/>
      <c r="AX26" s="404"/>
      <c r="AY26" s="349" t="s">
        <v>135</v>
      </c>
      <c r="AZ26" s="350"/>
      <c r="BA26" s="350"/>
      <c r="BB26" s="350"/>
      <c r="BC26" s="350"/>
      <c r="BD26" s="350"/>
      <c r="BE26" s="350"/>
      <c r="BF26" s="350"/>
      <c r="BG26" s="350"/>
      <c r="BH26" s="350"/>
      <c r="BI26" s="350"/>
      <c r="BJ26" s="350"/>
      <c r="BK26" s="350"/>
      <c r="BL26" s="350"/>
      <c r="BM26" s="351"/>
      <c r="BN26" s="355" t="s">
        <v>196</v>
      </c>
      <c r="BO26" s="356"/>
      <c r="BP26" s="356"/>
      <c r="BQ26" s="356"/>
      <c r="BR26" s="356"/>
      <c r="BS26" s="356"/>
      <c r="BT26" s="356"/>
      <c r="BU26" s="357"/>
      <c r="BV26" s="355" t="s">
        <v>196</v>
      </c>
      <c r="BW26" s="356"/>
      <c r="BX26" s="356"/>
      <c r="BY26" s="356"/>
      <c r="BZ26" s="356"/>
      <c r="CA26" s="356"/>
      <c r="CB26" s="356"/>
      <c r="CC26" s="357"/>
      <c r="CD26" s="145"/>
      <c r="CE26" s="347"/>
      <c r="CF26" s="347"/>
      <c r="CG26" s="347"/>
      <c r="CH26" s="347"/>
      <c r="CI26" s="347"/>
      <c r="CJ26" s="347"/>
      <c r="CK26" s="347"/>
      <c r="CL26" s="347"/>
      <c r="CM26" s="347"/>
      <c r="CN26" s="347"/>
      <c r="CO26" s="347"/>
      <c r="CP26" s="347"/>
      <c r="CQ26" s="347"/>
      <c r="CR26" s="347"/>
      <c r="CS26" s="348"/>
      <c r="CT26" s="344"/>
      <c r="CU26" s="345"/>
      <c r="CV26" s="345"/>
      <c r="CW26" s="345"/>
      <c r="CX26" s="345"/>
      <c r="CY26" s="345"/>
      <c r="CZ26" s="345"/>
      <c r="DA26" s="346"/>
      <c r="DB26" s="344"/>
      <c r="DC26" s="345"/>
      <c r="DD26" s="345"/>
      <c r="DE26" s="345"/>
      <c r="DF26" s="345"/>
      <c r="DG26" s="345"/>
      <c r="DH26" s="345"/>
      <c r="DI26" s="346"/>
    </row>
    <row r="27" spans="1:119" ht="18.75" customHeight="1" thickBot="1" x14ac:dyDescent="0.25">
      <c r="A27" s="135"/>
      <c r="B27" s="477"/>
      <c r="C27" s="423"/>
      <c r="D27" s="424"/>
      <c r="E27" s="401" t="s">
        <v>237</v>
      </c>
      <c r="F27" s="372"/>
      <c r="G27" s="372"/>
      <c r="H27" s="372"/>
      <c r="I27" s="372"/>
      <c r="J27" s="372"/>
      <c r="K27" s="373"/>
      <c r="L27" s="402">
        <v>1</v>
      </c>
      <c r="M27" s="403"/>
      <c r="N27" s="403"/>
      <c r="O27" s="403"/>
      <c r="P27" s="418"/>
      <c r="Q27" s="402">
        <v>3200</v>
      </c>
      <c r="R27" s="403"/>
      <c r="S27" s="403"/>
      <c r="T27" s="403"/>
      <c r="U27" s="403"/>
      <c r="V27" s="418"/>
      <c r="W27" s="422"/>
      <c r="X27" s="423"/>
      <c r="Y27" s="424"/>
      <c r="Z27" s="401" t="s">
        <v>238</v>
      </c>
      <c r="AA27" s="372"/>
      <c r="AB27" s="372"/>
      <c r="AC27" s="372"/>
      <c r="AD27" s="372"/>
      <c r="AE27" s="372"/>
      <c r="AF27" s="372"/>
      <c r="AG27" s="373"/>
      <c r="AH27" s="402">
        <v>1</v>
      </c>
      <c r="AI27" s="403"/>
      <c r="AJ27" s="403"/>
      <c r="AK27" s="403"/>
      <c r="AL27" s="418"/>
      <c r="AM27" s="402">
        <v>2858</v>
      </c>
      <c r="AN27" s="403"/>
      <c r="AO27" s="403"/>
      <c r="AP27" s="403"/>
      <c r="AQ27" s="403"/>
      <c r="AR27" s="418"/>
      <c r="AS27" s="402">
        <v>2858</v>
      </c>
      <c r="AT27" s="403"/>
      <c r="AU27" s="403"/>
      <c r="AV27" s="403"/>
      <c r="AW27" s="403"/>
      <c r="AX27" s="404"/>
      <c r="AY27" s="514" t="s">
        <v>239</v>
      </c>
      <c r="AZ27" s="515"/>
      <c r="BA27" s="515"/>
      <c r="BB27" s="515"/>
      <c r="BC27" s="515"/>
      <c r="BD27" s="515"/>
      <c r="BE27" s="515"/>
      <c r="BF27" s="515"/>
      <c r="BG27" s="515"/>
      <c r="BH27" s="515"/>
      <c r="BI27" s="515"/>
      <c r="BJ27" s="515"/>
      <c r="BK27" s="515"/>
      <c r="BL27" s="515"/>
      <c r="BM27" s="516"/>
      <c r="BN27" s="443">
        <v>1183604</v>
      </c>
      <c r="BO27" s="444"/>
      <c r="BP27" s="444"/>
      <c r="BQ27" s="444"/>
      <c r="BR27" s="444"/>
      <c r="BS27" s="444"/>
      <c r="BT27" s="444"/>
      <c r="BU27" s="445"/>
      <c r="BV27" s="443">
        <v>1183567</v>
      </c>
      <c r="BW27" s="444"/>
      <c r="BX27" s="444"/>
      <c r="BY27" s="444"/>
      <c r="BZ27" s="444"/>
      <c r="CA27" s="444"/>
      <c r="CB27" s="444"/>
      <c r="CC27" s="445"/>
      <c r="CD27" s="139"/>
      <c r="CE27" s="347"/>
      <c r="CF27" s="347"/>
      <c r="CG27" s="347"/>
      <c r="CH27" s="347"/>
      <c r="CI27" s="347"/>
      <c r="CJ27" s="347"/>
      <c r="CK27" s="347"/>
      <c r="CL27" s="347"/>
      <c r="CM27" s="347"/>
      <c r="CN27" s="347"/>
      <c r="CO27" s="347"/>
      <c r="CP27" s="347"/>
      <c r="CQ27" s="347"/>
      <c r="CR27" s="347"/>
      <c r="CS27" s="348"/>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8.75" customHeight="1" x14ac:dyDescent="0.2">
      <c r="A28" s="135"/>
      <c r="B28" s="477"/>
      <c r="C28" s="423"/>
      <c r="D28" s="424"/>
      <c r="E28" s="401" t="s">
        <v>240</v>
      </c>
      <c r="F28" s="372"/>
      <c r="G28" s="372"/>
      <c r="H28" s="372"/>
      <c r="I28" s="372"/>
      <c r="J28" s="372"/>
      <c r="K28" s="373"/>
      <c r="L28" s="402">
        <v>1</v>
      </c>
      <c r="M28" s="403"/>
      <c r="N28" s="403"/>
      <c r="O28" s="403"/>
      <c r="P28" s="418"/>
      <c r="Q28" s="402">
        <v>2600</v>
      </c>
      <c r="R28" s="403"/>
      <c r="S28" s="403"/>
      <c r="T28" s="403"/>
      <c r="U28" s="403"/>
      <c r="V28" s="418"/>
      <c r="W28" s="422"/>
      <c r="X28" s="423"/>
      <c r="Y28" s="424"/>
      <c r="Z28" s="401" t="s">
        <v>241</v>
      </c>
      <c r="AA28" s="372"/>
      <c r="AB28" s="372"/>
      <c r="AC28" s="372"/>
      <c r="AD28" s="372"/>
      <c r="AE28" s="372"/>
      <c r="AF28" s="372"/>
      <c r="AG28" s="373"/>
      <c r="AH28" s="402" t="s">
        <v>242</v>
      </c>
      <c r="AI28" s="403"/>
      <c r="AJ28" s="403"/>
      <c r="AK28" s="403"/>
      <c r="AL28" s="418"/>
      <c r="AM28" s="402" t="s">
        <v>242</v>
      </c>
      <c r="AN28" s="403"/>
      <c r="AO28" s="403"/>
      <c r="AP28" s="403"/>
      <c r="AQ28" s="403"/>
      <c r="AR28" s="418"/>
      <c r="AS28" s="402" t="s">
        <v>242</v>
      </c>
      <c r="AT28" s="403"/>
      <c r="AU28" s="403"/>
      <c r="AV28" s="403"/>
      <c r="AW28" s="403"/>
      <c r="AX28" s="404"/>
      <c r="AY28" s="434" t="s">
        <v>243</v>
      </c>
      <c r="AZ28" s="435"/>
      <c r="BA28" s="435"/>
      <c r="BB28" s="436"/>
      <c r="BC28" s="431" t="s">
        <v>244</v>
      </c>
      <c r="BD28" s="432"/>
      <c r="BE28" s="432"/>
      <c r="BF28" s="432"/>
      <c r="BG28" s="432"/>
      <c r="BH28" s="432"/>
      <c r="BI28" s="432"/>
      <c r="BJ28" s="432"/>
      <c r="BK28" s="432"/>
      <c r="BL28" s="432"/>
      <c r="BM28" s="433"/>
      <c r="BN28" s="415">
        <v>1030875</v>
      </c>
      <c r="BO28" s="416"/>
      <c r="BP28" s="416"/>
      <c r="BQ28" s="416"/>
      <c r="BR28" s="416"/>
      <c r="BS28" s="416"/>
      <c r="BT28" s="416"/>
      <c r="BU28" s="417"/>
      <c r="BV28" s="415">
        <v>1197856</v>
      </c>
      <c r="BW28" s="416"/>
      <c r="BX28" s="416"/>
      <c r="BY28" s="416"/>
      <c r="BZ28" s="416"/>
      <c r="CA28" s="416"/>
      <c r="CB28" s="416"/>
      <c r="CC28" s="417"/>
      <c r="CD28" s="145"/>
      <c r="CE28" s="347"/>
      <c r="CF28" s="347"/>
      <c r="CG28" s="347"/>
      <c r="CH28" s="347"/>
      <c r="CI28" s="347"/>
      <c r="CJ28" s="347"/>
      <c r="CK28" s="347"/>
      <c r="CL28" s="347"/>
      <c r="CM28" s="347"/>
      <c r="CN28" s="347"/>
      <c r="CO28" s="347"/>
      <c r="CP28" s="347"/>
      <c r="CQ28" s="347"/>
      <c r="CR28" s="347"/>
      <c r="CS28" s="348"/>
      <c r="CT28" s="344"/>
      <c r="CU28" s="345"/>
      <c r="CV28" s="345"/>
      <c r="CW28" s="345"/>
      <c r="CX28" s="345"/>
      <c r="CY28" s="345"/>
      <c r="CZ28" s="345"/>
      <c r="DA28" s="346"/>
      <c r="DB28" s="344"/>
      <c r="DC28" s="345"/>
      <c r="DD28" s="345"/>
      <c r="DE28" s="345"/>
      <c r="DF28" s="345"/>
      <c r="DG28" s="345"/>
      <c r="DH28" s="345"/>
      <c r="DI28" s="346"/>
      <c r="DJ28" s="134"/>
      <c r="DK28" s="134"/>
      <c r="DL28" s="134"/>
      <c r="DM28" s="134"/>
      <c r="DN28" s="134"/>
      <c r="DO28" s="134"/>
    </row>
    <row r="29" spans="1:119" ht="18.75" customHeight="1" x14ac:dyDescent="0.2">
      <c r="A29" s="135"/>
      <c r="B29" s="477"/>
      <c r="C29" s="423"/>
      <c r="D29" s="424"/>
      <c r="E29" s="401" t="s">
        <v>245</v>
      </c>
      <c r="F29" s="372"/>
      <c r="G29" s="372"/>
      <c r="H29" s="372"/>
      <c r="I29" s="372"/>
      <c r="J29" s="372"/>
      <c r="K29" s="373"/>
      <c r="L29" s="402">
        <v>11</v>
      </c>
      <c r="M29" s="403"/>
      <c r="N29" s="403"/>
      <c r="O29" s="403"/>
      <c r="P29" s="418"/>
      <c r="Q29" s="402">
        <v>2400</v>
      </c>
      <c r="R29" s="403"/>
      <c r="S29" s="403"/>
      <c r="T29" s="403"/>
      <c r="U29" s="403"/>
      <c r="V29" s="418"/>
      <c r="W29" s="422"/>
      <c r="X29" s="423"/>
      <c r="Y29" s="424"/>
      <c r="Z29" s="401" t="s">
        <v>246</v>
      </c>
      <c r="AA29" s="372"/>
      <c r="AB29" s="372"/>
      <c r="AC29" s="372"/>
      <c r="AD29" s="372"/>
      <c r="AE29" s="372"/>
      <c r="AF29" s="372"/>
      <c r="AG29" s="373"/>
      <c r="AH29" s="402">
        <v>191</v>
      </c>
      <c r="AI29" s="403"/>
      <c r="AJ29" s="403"/>
      <c r="AK29" s="403"/>
      <c r="AL29" s="418"/>
      <c r="AM29" s="402">
        <v>531058</v>
      </c>
      <c r="AN29" s="403"/>
      <c r="AO29" s="403"/>
      <c r="AP29" s="403"/>
      <c r="AQ29" s="403"/>
      <c r="AR29" s="418"/>
      <c r="AS29" s="402">
        <v>2780</v>
      </c>
      <c r="AT29" s="403"/>
      <c r="AU29" s="403"/>
      <c r="AV29" s="403"/>
      <c r="AW29" s="403"/>
      <c r="AX29" s="404"/>
      <c r="AY29" s="437"/>
      <c r="AZ29" s="438"/>
      <c r="BA29" s="438"/>
      <c r="BB29" s="439"/>
      <c r="BC29" s="368" t="s">
        <v>247</v>
      </c>
      <c r="BD29" s="369"/>
      <c r="BE29" s="369"/>
      <c r="BF29" s="369"/>
      <c r="BG29" s="369"/>
      <c r="BH29" s="369"/>
      <c r="BI29" s="369"/>
      <c r="BJ29" s="369"/>
      <c r="BK29" s="369"/>
      <c r="BL29" s="369"/>
      <c r="BM29" s="370"/>
      <c r="BN29" s="355">
        <v>30669</v>
      </c>
      <c r="BO29" s="356"/>
      <c r="BP29" s="356"/>
      <c r="BQ29" s="356"/>
      <c r="BR29" s="356"/>
      <c r="BS29" s="356"/>
      <c r="BT29" s="356"/>
      <c r="BU29" s="357"/>
      <c r="BV29" s="355">
        <v>20667</v>
      </c>
      <c r="BW29" s="356"/>
      <c r="BX29" s="356"/>
      <c r="BY29" s="356"/>
      <c r="BZ29" s="356"/>
      <c r="CA29" s="356"/>
      <c r="CB29" s="356"/>
      <c r="CC29" s="357"/>
      <c r="CD29" s="139"/>
      <c r="CE29" s="347"/>
      <c r="CF29" s="347"/>
      <c r="CG29" s="347"/>
      <c r="CH29" s="347"/>
      <c r="CI29" s="347"/>
      <c r="CJ29" s="347"/>
      <c r="CK29" s="347"/>
      <c r="CL29" s="347"/>
      <c r="CM29" s="347"/>
      <c r="CN29" s="347"/>
      <c r="CO29" s="347"/>
      <c r="CP29" s="347"/>
      <c r="CQ29" s="347"/>
      <c r="CR29" s="347"/>
      <c r="CS29" s="348"/>
      <c r="CT29" s="344"/>
      <c r="CU29" s="345"/>
      <c r="CV29" s="345"/>
      <c r="CW29" s="345"/>
      <c r="CX29" s="345"/>
      <c r="CY29" s="345"/>
      <c r="CZ29" s="345"/>
      <c r="DA29" s="346"/>
      <c r="DB29" s="344"/>
      <c r="DC29" s="345"/>
      <c r="DD29" s="345"/>
      <c r="DE29" s="345"/>
      <c r="DF29" s="345"/>
      <c r="DG29" s="345"/>
      <c r="DH29" s="345"/>
      <c r="DI29" s="346"/>
      <c r="DJ29" s="134"/>
      <c r="DK29" s="134"/>
      <c r="DL29" s="134"/>
      <c r="DM29" s="134"/>
      <c r="DN29" s="134"/>
      <c r="DO29" s="134"/>
    </row>
    <row r="30" spans="1:119" ht="18.75" customHeight="1" thickBot="1" x14ac:dyDescent="0.25">
      <c r="A30" s="135"/>
      <c r="B30" s="478"/>
      <c r="C30" s="426"/>
      <c r="D30" s="427"/>
      <c r="E30" s="405"/>
      <c r="F30" s="406"/>
      <c r="G30" s="406"/>
      <c r="H30" s="406"/>
      <c r="I30" s="406"/>
      <c r="J30" s="406"/>
      <c r="K30" s="407"/>
      <c r="L30" s="428"/>
      <c r="M30" s="429"/>
      <c r="N30" s="429"/>
      <c r="O30" s="429"/>
      <c r="P30" s="430"/>
      <c r="Q30" s="428"/>
      <c r="R30" s="429"/>
      <c r="S30" s="429"/>
      <c r="T30" s="429"/>
      <c r="U30" s="429"/>
      <c r="V30" s="430"/>
      <c r="W30" s="425"/>
      <c r="X30" s="426"/>
      <c r="Y30" s="427"/>
      <c r="Z30" s="461" t="s">
        <v>248</v>
      </c>
      <c r="AA30" s="462"/>
      <c r="AB30" s="462"/>
      <c r="AC30" s="462"/>
      <c r="AD30" s="462"/>
      <c r="AE30" s="462"/>
      <c r="AF30" s="462"/>
      <c r="AG30" s="463"/>
      <c r="AH30" s="449" t="s">
        <v>249</v>
      </c>
      <c r="AI30" s="450"/>
      <c r="AJ30" s="450"/>
      <c r="AK30" s="450"/>
      <c r="AL30" s="450"/>
      <c r="AM30" s="450"/>
      <c r="AN30" s="450"/>
      <c r="AO30" s="450"/>
      <c r="AP30" s="450"/>
      <c r="AQ30" s="450"/>
      <c r="AR30" s="450"/>
      <c r="AS30" s="450"/>
      <c r="AT30" s="450"/>
      <c r="AU30" s="450"/>
      <c r="AV30" s="450"/>
      <c r="AW30" s="450"/>
      <c r="AX30" s="451"/>
      <c r="AY30" s="440"/>
      <c r="AZ30" s="441"/>
      <c r="BA30" s="441"/>
      <c r="BB30" s="442"/>
      <c r="BC30" s="446" t="s">
        <v>250</v>
      </c>
      <c r="BD30" s="447"/>
      <c r="BE30" s="447"/>
      <c r="BF30" s="447"/>
      <c r="BG30" s="447"/>
      <c r="BH30" s="447"/>
      <c r="BI30" s="447"/>
      <c r="BJ30" s="447"/>
      <c r="BK30" s="447"/>
      <c r="BL30" s="447"/>
      <c r="BM30" s="448"/>
      <c r="BN30" s="443">
        <v>288634</v>
      </c>
      <c r="BO30" s="444"/>
      <c r="BP30" s="444"/>
      <c r="BQ30" s="444"/>
      <c r="BR30" s="444"/>
      <c r="BS30" s="444"/>
      <c r="BT30" s="444"/>
      <c r="BU30" s="445"/>
      <c r="BV30" s="443">
        <v>287345</v>
      </c>
      <c r="BW30" s="444"/>
      <c r="BX30" s="444"/>
      <c r="BY30" s="444"/>
      <c r="BZ30" s="444"/>
      <c r="CA30" s="444"/>
      <c r="CB30" s="444"/>
      <c r="CC30" s="445"/>
      <c r="CD30" s="147"/>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4"/>
      <c r="DK30" s="134"/>
      <c r="DL30" s="134"/>
      <c r="DM30" s="134"/>
      <c r="DN30" s="134"/>
      <c r="DO30" s="134"/>
    </row>
    <row r="31" spans="1:119" ht="13.5" customHeight="1" x14ac:dyDescent="0.2">
      <c r="A31" s="135"/>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4"/>
      <c r="DK31" s="134"/>
      <c r="DL31" s="134"/>
      <c r="DM31" s="134"/>
      <c r="DN31" s="134"/>
      <c r="DO31" s="134"/>
    </row>
    <row r="32" spans="1:119" ht="13.5" customHeight="1" x14ac:dyDescent="0.2">
      <c r="A32" s="135"/>
      <c r="B32" s="164"/>
      <c r="C32" s="165" t="s">
        <v>251</v>
      </c>
      <c r="D32" s="165"/>
      <c r="E32" s="165"/>
      <c r="F32" s="162"/>
      <c r="G32" s="162"/>
      <c r="H32" s="162"/>
      <c r="I32" s="162"/>
      <c r="J32" s="162"/>
      <c r="K32" s="162"/>
      <c r="L32" s="162"/>
      <c r="M32" s="162"/>
      <c r="N32" s="162"/>
      <c r="O32" s="162"/>
      <c r="P32" s="162"/>
      <c r="Q32" s="162"/>
      <c r="R32" s="162"/>
      <c r="S32" s="162"/>
      <c r="T32" s="162"/>
      <c r="U32" s="162" t="s">
        <v>252</v>
      </c>
      <c r="V32" s="162"/>
      <c r="W32" s="162"/>
      <c r="X32" s="162"/>
      <c r="Y32" s="162"/>
      <c r="Z32" s="162"/>
      <c r="AA32" s="162"/>
      <c r="AB32" s="162"/>
      <c r="AC32" s="162"/>
      <c r="AD32" s="162"/>
      <c r="AE32" s="162"/>
      <c r="AF32" s="162"/>
      <c r="AG32" s="162"/>
      <c r="AH32" s="162"/>
      <c r="AI32" s="162"/>
      <c r="AJ32" s="162"/>
      <c r="AK32" s="162"/>
      <c r="AL32" s="162"/>
      <c r="AM32" s="166" t="s">
        <v>253</v>
      </c>
      <c r="AN32" s="162"/>
      <c r="AO32" s="162"/>
      <c r="AP32" s="162"/>
      <c r="AQ32" s="162"/>
      <c r="AR32" s="162"/>
      <c r="AS32" s="166"/>
      <c r="AT32" s="166"/>
      <c r="AU32" s="166"/>
      <c r="AV32" s="166"/>
      <c r="AW32" s="166"/>
      <c r="AX32" s="166"/>
      <c r="AY32" s="166"/>
      <c r="AZ32" s="166"/>
      <c r="BA32" s="166"/>
      <c r="BB32" s="162"/>
      <c r="BC32" s="166"/>
      <c r="BD32" s="162"/>
      <c r="BE32" s="166" t="s">
        <v>254</v>
      </c>
      <c r="BF32" s="162"/>
      <c r="BG32" s="162"/>
      <c r="BH32" s="162"/>
      <c r="BI32" s="162"/>
      <c r="BJ32" s="166"/>
      <c r="BK32" s="166"/>
      <c r="BL32" s="166"/>
      <c r="BM32" s="166"/>
      <c r="BN32" s="166"/>
      <c r="BO32" s="166"/>
      <c r="BP32" s="166"/>
      <c r="BQ32" s="166"/>
      <c r="BR32" s="162"/>
      <c r="BS32" s="162"/>
      <c r="BT32" s="162"/>
      <c r="BU32" s="162"/>
      <c r="BV32" s="162"/>
      <c r="BW32" s="162" t="s">
        <v>255</v>
      </c>
      <c r="BX32" s="162"/>
      <c r="BY32" s="162"/>
      <c r="BZ32" s="162"/>
      <c r="CA32" s="162"/>
      <c r="CB32" s="166"/>
      <c r="CC32" s="166"/>
      <c r="CD32" s="166"/>
      <c r="CE32" s="166"/>
      <c r="CF32" s="166"/>
      <c r="CG32" s="166"/>
      <c r="CH32" s="166"/>
      <c r="CI32" s="166"/>
      <c r="CJ32" s="166"/>
      <c r="CK32" s="166"/>
      <c r="CL32" s="166"/>
      <c r="CM32" s="166"/>
      <c r="CN32" s="166"/>
      <c r="CO32" s="166" t="s">
        <v>256</v>
      </c>
      <c r="CP32" s="166"/>
      <c r="CQ32" s="166"/>
      <c r="CR32" s="166"/>
      <c r="CS32" s="166"/>
      <c r="CT32" s="166"/>
      <c r="CU32" s="166"/>
      <c r="CV32" s="166"/>
      <c r="CW32" s="166"/>
      <c r="CX32" s="166"/>
      <c r="CY32" s="166"/>
      <c r="CZ32" s="166"/>
      <c r="DA32" s="166"/>
      <c r="DB32" s="166"/>
      <c r="DC32" s="166"/>
      <c r="DD32" s="166"/>
      <c r="DE32" s="166"/>
      <c r="DF32" s="166"/>
      <c r="DG32" s="166"/>
      <c r="DH32" s="166"/>
      <c r="DI32" s="163"/>
      <c r="DJ32" s="134"/>
      <c r="DK32" s="134"/>
      <c r="DL32" s="134"/>
      <c r="DM32" s="134"/>
      <c r="DN32" s="134"/>
      <c r="DO32" s="134"/>
    </row>
    <row r="33" spans="1:119" ht="13.5" customHeight="1" x14ac:dyDescent="0.2">
      <c r="A33" s="135"/>
      <c r="B33" s="164"/>
      <c r="C33" s="414" t="s">
        <v>257</v>
      </c>
      <c r="D33" s="414"/>
      <c r="E33" s="362" t="s">
        <v>258</v>
      </c>
      <c r="F33" s="362"/>
      <c r="G33" s="362"/>
      <c r="H33" s="362"/>
      <c r="I33" s="362"/>
      <c r="J33" s="362"/>
      <c r="K33" s="362"/>
      <c r="L33" s="362"/>
      <c r="M33" s="362"/>
      <c r="N33" s="362"/>
      <c r="O33" s="362"/>
      <c r="P33" s="362"/>
      <c r="Q33" s="362"/>
      <c r="R33" s="362"/>
      <c r="S33" s="362"/>
      <c r="T33" s="140"/>
      <c r="U33" s="414" t="s">
        <v>257</v>
      </c>
      <c r="V33" s="414"/>
      <c r="W33" s="362" t="s">
        <v>258</v>
      </c>
      <c r="X33" s="362"/>
      <c r="Y33" s="362"/>
      <c r="Z33" s="362"/>
      <c r="AA33" s="362"/>
      <c r="AB33" s="362"/>
      <c r="AC33" s="362"/>
      <c r="AD33" s="362"/>
      <c r="AE33" s="362"/>
      <c r="AF33" s="362"/>
      <c r="AG33" s="362"/>
      <c r="AH33" s="362"/>
      <c r="AI33" s="362"/>
      <c r="AJ33" s="362"/>
      <c r="AK33" s="362"/>
      <c r="AL33" s="140"/>
      <c r="AM33" s="414" t="s">
        <v>257</v>
      </c>
      <c r="AN33" s="414"/>
      <c r="AO33" s="362" t="s">
        <v>258</v>
      </c>
      <c r="AP33" s="362"/>
      <c r="AQ33" s="362"/>
      <c r="AR33" s="362"/>
      <c r="AS33" s="362"/>
      <c r="AT33" s="362"/>
      <c r="AU33" s="362"/>
      <c r="AV33" s="362"/>
      <c r="AW33" s="362"/>
      <c r="AX33" s="362"/>
      <c r="AY33" s="362"/>
      <c r="AZ33" s="362"/>
      <c r="BA33" s="362"/>
      <c r="BB33" s="362"/>
      <c r="BC33" s="362"/>
      <c r="BD33" s="146"/>
      <c r="BE33" s="362" t="s">
        <v>259</v>
      </c>
      <c r="BF33" s="362"/>
      <c r="BG33" s="362" t="s">
        <v>260</v>
      </c>
      <c r="BH33" s="362"/>
      <c r="BI33" s="362"/>
      <c r="BJ33" s="362"/>
      <c r="BK33" s="362"/>
      <c r="BL33" s="362"/>
      <c r="BM33" s="362"/>
      <c r="BN33" s="362"/>
      <c r="BO33" s="362"/>
      <c r="BP33" s="362"/>
      <c r="BQ33" s="362"/>
      <c r="BR33" s="362"/>
      <c r="BS33" s="362"/>
      <c r="BT33" s="362"/>
      <c r="BU33" s="362"/>
      <c r="BV33" s="146"/>
      <c r="BW33" s="414" t="s">
        <v>259</v>
      </c>
      <c r="BX33" s="414"/>
      <c r="BY33" s="362" t="s">
        <v>261</v>
      </c>
      <c r="BZ33" s="362"/>
      <c r="CA33" s="362"/>
      <c r="CB33" s="362"/>
      <c r="CC33" s="362"/>
      <c r="CD33" s="362"/>
      <c r="CE33" s="362"/>
      <c r="CF33" s="362"/>
      <c r="CG33" s="362"/>
      <c r="CH33" s="362"/>
      <c r="CI33" s="362"/>
      <c r="CJ33" s="362"/>
      <c r="CK33" s="362"/>
      <c r="CL33" s="362"/>
      <c r="CM33" s="362"/>
      <c r="CN33" s="140"/>
      <c r="CO33" s="414" t="s">
        <v>262</v>
      </c>
      <c r="CP33" s="414"/>
      <c r="CQ33" s="362" t="s">
        <v>263</v>
      </c>
      <c r="CR33" s="362"/>
      <c r="CS33" s="362"/>
      <c r="CT33" s="362"/>
      <c r="CU33" s="362"/>
      <c r="CV33" s="362"/>
      <c r="CW33" s="362"/>
      <c r="CX33" s="362"/>
      <c r="CY33" s="362"/>
      <c r="CZ33" s="362"/>
      <c r="DA33" s="362"/>
      <c r="DB33" s="362"/>
      <c r="DC33" s="362"/>
      <c r="DD33" s="362"/>
      <c r="DE33" s="362"/>
      <c r="DF33" s="140"/>
      <c r="DG33" s="362" t="s">
        <v>264</v>
      </c>
      <c r="DH33" s="362"/>
      <c r="DI33" s="141"/>
      <c r="DJ33" s="134"/>
      <c r="DK33" s="134"/>
      <c r="DL33" s="134"/>
      <c r="DM33" s="134"/>
      <c r="DN33" s="134"/>
      <c r="DO33" s="134"/>
    </row>
    <row r="34" spans="1:119" ht="32.25" customHeight="1" x14ac:dyDescent="0.2">
      <c r="A34" s="135"/>
      <c r="B34" s="164"/>
      <c r="C34" s="412">
        <f>IF(E34="","",1)</f>
        <v>1</v>
      </c>
      <c r="D34" s="412"/>
      <c r="E34" s="413" t="str">
        <f>IF('各会計、関係団体の財政状況及び健全化判断比率'!B7="","",'各会計、関係団体の財政状況及び健全化判断比率'!B7)</f>
        <v>一般会計</v>
      </c>
      <c r="F34" s="413"/>
      <c r="G34" s="413"/>
      <c r="H34" s="413"/>
      <c r="I34" s="413"/>
      <c r="J34" s="413"/>
      <c r="K34" s="413"/>
      <c r="L34" s="413"/>
      <c r="M34" s="413"/>
      <c r="N34" s="413"/>
      <c r="O34" s="413"/>
      <c r="P34" s="413"/>
      <c r="Q34" s="413"/>
      <c r="R34" s="413"/>
      <c r="S34" s="413"/>
      <c r="T34" s="165"/>
      <c r="U34" s="412">
        <f>IF(W34="","",MAX(C34:D43)+1)</f>
        <v>3</v>
      </c>
      <c r="V34" s="412"/>
      <c r="W34" s="413" t="str">
        <f>IF('各会計、関係団体の財政状況及び健全化判断比率'!B28="","",'各会計、関係団体の財政状況及び健全化判断比率'!B28)</f>
        <v>国民健康保険事業特別会計</v>
      </c>
      <c r="X34" s="413"/>
      <c r="Y34" s="413"/>
      <c r="Z34" s="413"/>
      <c r="AA34" s="413"/>
      <c r="AB34" s="413"/>
      <c r="AC34" s="413"/>
      <c r="AD34" s="413"/>
      <c r="AE34" s="413"/>
      <c r="AF34" s="413"/>
      <c r="AG34" s="413"/>
      <c r="AH34" s="413"/>
      <c r="AI34" s="413"/>
      <c r="AJ34" s="413"/>
      <c r="AK34" s="413"/>
      <c r="AL34" s="165"/>
      <c r="AM34" s="412">
        <f>IF(AO34="","",MAX(C34:D43,U34:V43)+1)</f>
        <v>6</v>
      </c>
      <c r="AN34" s="412"/>
      <c r="AO34" s="413" t="str">
        <f>IF('各会計、関係団体の財政状況及び健全化判断比率'!B31="","",'各会計、関係団体の財政状況及び健全化判断比率'!B31)</f>
        <v>水道事業会計</v>
      </c>
      <c r="AP34" s="413"/>
      <c r="AQ34" s="413"/>
      <c r="AR34" s="413"/>
      <c r="AS34" s="413"/>
      <c r="AT34" s="413"/>
      <c r="AU34" s="413"/>
      <c r="AV34" s="413"/>
      <c r="AW34" s="413"/>
      <c r="AX34" s="413"/>
      <c r="AY34" s="413"/>
      <c r="AZ34" s="413"/>
      <c r="BA34" s="413"/>
      <c r="BB34" s="413"/>
      <c r="BC34" s="413"/>
      <c r="BD34" s="165"/>
      <c r="BE34" s="412">
        <f>IF(BG34="","",MAX(C34:D43,U34:V43,AM34:AN43)+1)</f>
        <v>7</v>
      </c>
      <c r="BF34" s="412"/>
      <c r="BG34" s="413" t="str">
        <f>IF('各会計、関係団体の財政状況及び健全化判断比率'!B32="","",'各会計、関係団体の財政状況及び健全化判断比率'!B32)</f>
        <v>公共下水道事業特別会計</v>
      </c>
      <c r="BH34" s="413"/>
      <c r="BI34" s="413"/>
      <c r="BJ34" s="413"/>
      <c r="BK34" s="413"/>
      <c r="BL34" s="413"/>
      <c r="BM34" s="413"/>
      <c r="BN34" s="413"/>
      <c r="BO34" s="413"/>
      <c r="BP34" s="413"/>
      <c r="BQ34" s="413"/>
      <c r="BR34" s="413"/>
      <c r="BS34" s="413"/>
      <c r="BT34" s="413"/>
      <c r="BU34" s="413"/>
      <c r="BV34" s="165"/>
      <c r="BW34" s="412">
        <f>IF(BY34="","",MAX(C34:D43,U34:V43,AM34:AN43,BE34:BF43)+1)</f>
        <v>8</v>
      </c>
      <c r="BX34" s="412"/>
      <c r="BY34" s="413" t="str">
        <f>IF('各会計、関係団体の財政状況及び健全化判断比率'!B68="","",'各会計、関係団体の財政状況及び健全化判断比率'!B68)</f>
        <v>吉田町牧之原市広域施設組合</v>
      </c>
      <c r="BZ34" s="413"/>
      <c r="CA34" s="413"/>
      <c r="CB34" s="413"/>
      <c r="CC34" s="413"/>
      <c r="CD34" s="413"/>
      <c r="CE34" s="413"/>
      <c r="CF34" s="413"/>
      <c r="CG34" s="413"/>
      <c r="CH34" s="413"/>
      <c r="CI34" s="413"/>
      <c r="CJ34" s="413"/>
      <c r="CK34" s="413"/>
      <c r="CL34" s="413"/>
      <c r="CM34" s="413"/>
      <c r="CN34" s="165"/>
      <c r="CO34" s="412" t="str">
        <f>IF(CQ34="","",MAX(C34:D43,U34:V43,AM34:AN43,BE34:BF43,BW34:BX43)+1)</f>
        <v/>
      </c>
      <c r="CP34" s="412"/>
      <c r="CQ34" s="413" t="str">
        <f>IF('各会計、関係団体の財政状況及び健全化判断比率'!BS7="","",'各会計、関係団体の財政状況及び健全化判断比率'!BS7)</f>
        <v/>
      </c>
      <c r="CR34" s="413"/>
      <c r="CS34" s="413"/>
      <c r="CT34" s="413"/>
      <c r="CU34" s="413"/>
      <c r="CV34" s="413"/>
      <c r="CW34" s="413"/>
      <c r="CX34" s="413"/>
      <c r="CY34" s="413"/>
      <c r="CZ34" s="413"/>
      <c r="DA34" s="413"/>
      <c r="DB34" s="413"/>
      <c r="DC34" s="413"/>
      <c r="DD34" s="413"/>
      <c r="DE34" s="413"/>
      <c r="DF34" s="162"/>
      <c r="DG34" s="411" t="str">
        <f>IF('各会計、関係団体の財政状況及び健全化判断比率'!BR7="","",'各会計、関係団体の財政状況及び健全化判断比率'!BR7)</f>
        <v/>
      </c>
      <c r="DH34" s="411"/>
      <c r="DI34" s="141"/>
      <c r="DJ34" s="134"/>
      <c r="DK34" s="134"/>
      <c r="DL34" s="134"/>
      <c r="DM34" s="134"/>
      <c r="DN34" s="134"/>
      <c r="DO34" s="134"/>
    </row>
    <row r="35" spans="1:119" ht="32.25" customHeight="1" x14ac:dyDescent="0.2">
      <c r="A35" s="135"/>
      <c r="B35" s="164"/>
      <c r="C35" s="412">
        <f t="shared" ref="C35:C43" si="0">IF(E35="","",C34+1)</f>
        <v>2</v>
      </c>
      <c r="D35" s="412"/>
      <c r="E35" s="413" t="str">
        <f>IF('各会計、関係団体の財政状況及び健全化判断比率'!B8="","",'各会計、関係団体の財政状況及び健全化判断比率'!B8)</f>
        <v>土地取得事業特別会計</v>
      </c>
      <c r="F35" s="413"/>
      <c r="G35" s="413"/>
      <c r="H35" s="413"/>
      <c r="I35" s="413"/>
      <c r="J35" s="413"/>
      <c r="K35" s="413"/>
      <c r="L35" s="413"/>
      <c r="M35" s="413"/>
      <c r="N35" s="413"/>
      <c r="O35" s="413"/>
      <c r="P35" s="413"/>
      <c r="Q35" s="413"/>
      <c r="R35" s="413"/>
      <c r="S35" s="413"/>
      <c r="T35" s="165"/>
      <c r="U35" s="412">
        <f t="shared" ref="U35:U43" si="1">IF(W35="","",U34+1)</f>
        <v>4</v>
      </c>
      <c r="V35" s="412"/>
      <c r="W35" s="413" t="str">
        <f>IF('各会計、関係団体の財政状況及び健全化判断比率'!B29="","",'各会計、関係団体の財政状況及び健全化判断比率'!B29)</f>
        <v>介護保険事業特別会計</v>
      </c>
      <c r="X35" s="413"/>
      <c r="Y35" s="413"/>
      <c r="Z35" s="413"/>
      <c r="AA35" s="413"/>
      <c r="AB35" s="413"/>
      <c r="AC35" s="413"/>
      <c r="AD35" s="413"/>
      <c r="AE35" s="413"/>
      <c r="AF35" s="413"/>
      <c r="AG35" s="413"/>
      <c r="AH35" s="413"/>
      <c r="AI35" s="413"/>
      <c r="AJ35" s="413"/>
      <c r="AK35" s="413"/>
      <c r="AL35" s="165"/>
      <c r="AM35" s="412" t="str">
        <f t="shared" ref="AM35:AM43" si="2">IF(AO35="","",AM34+1)</f>
        <v/>
      </c>
      <c r="AN35" s="412"/>
      <c r="AO35" s="413"/>
      <c r="AP35" s="413"/>
      <c r="AQ35" s="413"/>
      <c r="AR35" s="413"/>
      <c r="AS35" s="413"/>
      <c r="AT35" s="413"/>
      <c r="AU35" s="413"/>
      <c r="AV35" s="413"/>
      <c r="AW35" s="413"/>
      <c r="AX35" s="413"/>
      <c r="AY35" s="413"/>
      <c r="AZ35" s="413"/>
      <c r="BA35" s="413"/>
      <c r="BB35" s="413"/>
      <c r="BC35" s="413"/>
      <c r="BD35" s="165"/>
      <c r="BE35" s="412" t="str">
        <f t="shared" ref="BE35:BE43" si="3">IF(BG35="","",BE34+1)</f>
        <v/>
      </c>
      <c r="BF35" s="412"/>
      <c r="BG35" s="413"/>
      <c r="BH35" s="413"/>
      <c r="BI35" s="413"/>
      <c r="BJ35" s="413"/>
      <c r="BK35" s="413"/>
      <c r="BL35" s="413"/>
      <c r="BM35" s="413"/>
      <c r="BN35" s="413"/>
      <c r="BO35" s="413"/>
      <c r="BP35" s="413"/>
      <c r="BQ35" s="413"/>
      <c r="BR35" s="413"/>
      <c r="BS35" s="413"/>
      <c r="BT35" s="413"/>
      <c r="BU35" s="413"/>
      <c r="BV35" s="165"/>
      <c r="BW35" s="412">
        <f t="shared" ref="BW35:BW43" si="4">IF(BY35="","",BW34+1)</f>
        <v>9</v>
      </c>
      <c r="BX35" s="412"/>
      <c r="BY35" s="413" t="str">
        <f>IF('各会計、関係団体の財政状況及び健全化判断比率'!B69="","",'各会計、関係団体の財政状況及び健全化判断比率'!B69)</f>
        <v>榛原総合病院組合（普通会計分）</v>
      </c>
      <c r="BZ35" s="413"/>
      <c r="CA35" s="413"/>
      <c r="CB35" s="413"/>
      <c r="CC35" s="413"/>
      <c r="CD35" s="413"/>
      <c r="CE35" s="413"/>
      <c r="CF35" s="413"/>
      <c r="CG35" s="413"/>
      <c r="CH35" s="413"/>
      <c r="CI35" s="413"/>
      <c r="CJ35" s="413"/>
      <c r="CK35" s="413"/>
      <c r="CL35" s="413"/>
      <c r="CM35" s="413"/>
      <c r="CN35" s="165"/>
      <c r="CO35" s="412" t="str">
        <f t="shared" ref="CO35:CO43" si="5">IF(CQ35="","",CO34+1)</f>
        <v/>
      </c>
      <c r="CP35" s="412"/>
      <c r="CQ35" s="413" t="str">
        <f>IF('各会計、関係団体の財政状況及び健全化判断比率'!BS8="","",'各会計、関係団体の財政状況及び健全化判断比率'!BS8)</f>
        <v/>
      </c>
      <c r="CR35" s="413"/>
      <c r="CS35" s="413"/>
      <c r="CT35" s="413"/>
      <c r="CU35" s="413"/>
      <c r="CV35" s="413"/>
      <c r="CW35" s="413"/>
      <c r="CX35" s="413"/>
      <c r="CY35" s="413"/>
      <c r="CZ35" s="413"/>
      <c r="DA35" s="413"/>
      <c r="DB35" s="413"/>
      <c r="DC35" s="413"/>
      <c r="DD35" s="413"/>
      <c r="DE35" s="413"/>
      <c r="DF35" s="162"/>
      <c r="DG35" s="411" t="str">
        <f>IF('各会計、関係団体の財政状況及び健全化判断比率'!BR8="","",'各会計、関係団体の財政状況及び健全化判断比率'!BR8)</f>
        <v/>
      </c>
      <c r="DH35" s="411"/>
      <c r="DI35" s="141"/>
      <c r="DJ35" s="134"/>
      <c r="DK35" s="134"/>
      <c r="DL35" s="134"/>
      <c r="DM35" s="134"/>
      <c r="DN35" s="134"/>
      <c r="DO35" s="134"/>
    </row>
    <row r="36" spans="1:119" ht="32.25" customHeight="1" x14ac:dyDescent="0.2">
      <c r="A36" s="135"/>
      <c r="B36" s="164"/>
      <c r="C36" s="412" t="str">
        <f t="shared" si="0"/>
        <v/>
      </c>
      <c r="D36" s="412"/>
      <c r="E36" s="413" t="str">
        <f>IF('各会計、関係団体の財政状況及び健全化判断比率'!B9="","",'各会計、関係団体の財政状況及び健全化判断比率'!B9)</f>
        <v/>
      </c>
      <c r="F36" s="413"/>
      <c r="G36" s="413"/>
      <c r="H36" s="413"/>
      <c r="I36" s="413"/>
      <c r="J36" s="413"/>
      <c r="K36" s="413"/>
      <c r="L36" s="413"/>
      <c r="M36" s="413"/>
      <c r="N36" s="413"/>
      <c r="O36" s="413"/>
      <c r="P36" s="413"/>
      <c r="Q36" s="413"/>
      <c r="R36" s="413"/>
      <c r="S36" s="413"/>
      <c r="T36" s="165"/>
      <c r="U36" s="412">
        <f t="shared" si="1"/>
        <v>5</v>
      </c>
      <c r="V36" s="412"/>
      <c r="W36" s="413" t="str">
        <f>IF('各会計、関係団体の財政状況及び健全化判断比率'!B30="","",'各会計、関係団体の財政状況及び健全化判断比率'!B30)</f>
        <v>後期高齢者医療事業特別会計</v>
      </c>
      <c r="X36" s="413"/>
      <c r="Y36" s="413"/>
      <c r="Z36" s="413"/>
      <c r="AA36" s="413"/>
      <c r="AB36" s="413"/>
      <c r="AC36" s="413"/>
      <c r="AD36" s="413"/>
      <c r="AE36" s="413"/>
      <c r="AF36" s="413"/>
      <c r="AG36" s="413"/>
      <c r="AH36" s="413"/>
      <c r="AI36" s="413"/>
      <c r="AJ36" s="413"/>
      <c r="AK36" s="413"/>
      <c r="AL36" s="165"/>
      <c r="AM36" s="412" t="str">
        <f t="shared" si="2"/>
        <v/>
      </c>
      <c r="AN36" s="412"/>
      <c r="AO36" s="413"/>
      <c r="AP36" s="413"/>
      <c r="AQ36" s="413"/>
      <c r="AR36" s="413"/>
      <c r="AS36" s="413"/>
      <c r="AT36" s="413"/>
      <c r="AU36" s="413"/>
      <c r="AV36" s="413"/>
      <c r="AW36" s="413"/>
      <c r="AX36" s="413"/>
      <c r="AY36" s="413"/>
      <c r="AZ36" s="413"/>
      <c r="BA36" s="413"/>
      <c r="BB36" s="413"/>
      <c r="BC36" s="413"/>
      <c r="BD36" s="165"/>
      <c r="BE36" s="412" t="str">
        <f t="shared" si="3"/>
        <v/>
      </c>
      <c r="BF36" s="412"/>
      <c r="BG36" s="413"/>
      <c r="BH36" s="413"/>
      <c r="BI36" s="413"/>
      <c r="BJ36" s="413"/>
      <c r="BK36" s="413"/>
      <c r="BL36" s="413"/>
      <c r="BM36" s="413"/>
      <c r="BN36" s="413"/>
      <c r="BO36" s="413"/>
      <c r="BP36" s="413"/>
      <c r="BQ36" s="413"/>
      <c r="BR36" s="413"/>
      <c r="BS36" s="413"/>
      <c r="BT36" s="413"/>
      <c r="BU36" s="413"/>
      <c r="BV36" s="165"/>
      <c r="BW36" s="412">
        <f t="shared" si="4"/>
        <v>10</v>
      </c>
      <c r="BX36" s="412"/>
      <c r="BY36" s="413" t="str">
        <f>IF('各会計、関係団体の財政状況及び健全化判断比率'!B70="","",'各会計、関係団体の財政状況及び健全化判断比率'!B70)</f>
        <v>榛原総合病院組合（事業会計分）</v>
      </c>
      <c r="BZ36" s="413"/>
      <c r="CA36" s="413"/>
      <c r="CB36" s="413"/>
      <c r="CC36" s="413"/>
      <c r="CD36" s="413"/>
      <c r="CE36" s="413"/>
      <c r="CF36" s="413"/>
      <c r="CG36" s="413"/>
      <c r="CH36" s="413"/>
      <c r="CI36" s="413"/>
      <c r="CJ36" s="413"/>
      <c r="CK36" s="413"/>
      <c r="CL36" s="413"/>
      <c r="CM36" s="413"/>
      <c r="CN36" s="165"/>
      <c r="CO36" s="412" t="str">
        <f t="shared" si="5"/>
        <v/>
      </c>
      <c r="CP36" s="412"/>
      <c r="CQ36" s="413" t="str">
        <f>IF('各会計、関係団体の財政状況及び健全化判断比率'!BS9="","",'各会計、関係団体の財政状況及び健全化判断比率'!BS9)</f>
        <v/>
      </c>
      <c r="CR36" s="413"/>
      <c r="CS36" s="413"/>
      <c r="CT36" s="413"/>
      <c r="CU36" s="413"/>
      <c r="CV36" s="413"/>
      <c r="CW36" s="413"/>
      <c r="CX36" s="413"/>
      <c r="CY36" s="413"/>
      <c r="CZ36" s="413"/>
      <c r="DA36" s="413"/>
      <c r="DB36" s="413"/>
      <c r="DC36" s="413"/>
      <c r="DD36" s="413"/>
      <c r="DE36" s="413"/>
      <c r="DF36" s="162"/>
      <c r="DG36" s="411" t="str">
        <f>IF('各会計、関係団体の財政状況及び健全化判断比率'!BR9="","",'各会計、関係団体の財政状況及び健全化判断比率'!BR9)</f>
        <v/>
      </c>
      <c r="DH36" s="411"/>
      <c r="DI36" s="141"/>
      <c r="DJ36" s="134"/>
      <c r="DK36" s="134"/>
      <c r="DL36" s="134"/>
      <c r="DM36" s="134"/>
      <c r="DN36" s="134"/>
      <c r="DO36" s="134"/>
    </row>
    <row r="37" spans="1:119" ht="32.25" customHeight="1" x14ac:dyDescent="0.2">
      <c r="A37" s="135"/>
      <c r="B37" s="164"/>
      <c r="C37" s="412" t="str">
        <f t="shared" si="0"/>
        <v/>
      </c>
      <c r="D37" s="412"/>
      <c r="E37" s="413" t="str">
        <f>IF('各会計、関係団体の財政状況及び健全化判断比率'!B10="","",'各会計、関係団体の財政状況及び健全化判断比率'!B10)</f>
        <v/>
      </c>
      <c r="F37" s="413"/>
      <c r="G37" s="413"/>
      <c r="H37" s="413"/>
      <c r="I37" s="413"/>
      <c r="J37" s="413"/>
      <c r="K37" s="413"/>
      <c r="L37" s="413"/>
      <c r="M37" s="413"/>
      <c r="N37" s="413"/>
      <c r="O37" s="413"/>
      <c r="P37" s="413"/>
      <c r="Q37" s="413"/>
      <c r="R37" s="413"/>
      <c r="S37" s="413"/>
      <c r="T37" s="165"/>
      <c r="U37" s="412" t="str">
        <f t="shared" si="1"/>
        <v/>
      </c>
      <c r="V37" s="412"/>
      <c r="W37" s="413"/>
      <c r="X37" s="413"/>
      <c r="Y37" s="413"/>
      <c r="Z37" s="413"/>
      <c r="AA37" s="413"/>
      <c r="AB37" s="413"/>
      <c r="AC37" s="413"/>
      <c r="AD37" s="413"/>
      <c r="AE37" s="413"/>
      <c r="AF37" s="413"/>
      <c r="AG37" s="413"/>
      <c r="AH37" s="413"/>
      <c r="AI37" s="413"/>
      <c r="AJ37" s="413"/>
      <c r="AK37" s="413"/>
      <c r="AL37" s="165"/>
      <c r="AM37" s="412" t="str">
        <f t="shared" si="2"/>
        <v/>
      </c>
      <c r="AN37" s="412"/>
      <c r="AO37" s="413"/>
      <c r="AP37" s="413"/>
      <c r="AQ37" s="413"/>
      <c r="AR37" s="413"/>
      <c r="AS37" s="413"/>
      <c r="AT37" s="413"/>
      <c r="AU37" s="413"/>
      <c r="AV37" s="413"/>
      <c r="AW37" s="413"/>
      <c r="AX37" s="413"/>
      <c r="AY37" s="413"/>
      <c r="AZ37" s="413"/>
      <c r="BA37" s="413"/>
      <c r="BB37" s="413"/>
      <c r="BC37" s="413"/>
      <c r="BD37" s="165"/>
      <c r="BE37" s="412" t="str">
        <f t="shared" si="3"/>
        <v/>
      </c>
      <c r="BF37" s="412"/>
      <c r="BG37" s="413"/>
      <c r="BH37" s="413"/>
      <c r="BI37" s="413"/>
      <c r="BJ37" s="413"/>
      <c r="BK37" s="413"/>
      <c r="BL37" s="413"/>
      <c r="BM37" s="413"/>
      <c r="BN37" s="413"/>
      <c r="BO37" s="413"/>
      <c r="BP37" s="413"/>
      <c r="BQ37" s="413"/>
      <c r="BR37" s="413"/>
      <c r="BS37" s="413"/>
      <c r="BT37" s="413"/>
      <c r="BU37" s="413"/>
      <c r="BV37" s="165"/>
      <c r="BW37" s="412">
        <f t="shared" si="4"/>
        <v>11</v>
      </c>
      <c r="BX37" s="412"/>
      <c r="BY37" s="413" t="str">
        <f>IF('各会計、関係団体の財政状況及び健全化判断比率'!B71="","",'各会計、関係団体の財政状況及び健全化判断比率'!B71)</f>
        <v>相寿園管理組合</v>
      </c>
      <c r="BZ37" s="413"/>
      <c r="CA37" s="413"/>
      <c r="CB37" s="413"/>
      <c r="CC37" s="413"/>
      <c r="CD37" s="413"/>
      <c r="CE37" s="413"/>
      <c r="CF37" s="413"/>
      <c r="CG37" s="413"/>
      <c r="CH37" s="413"/>
      <c r="CI37" s="413"/>
      <c r="CJ37" s="413"/>
      <c r="CK37" s="413"/>
      <c r="CL37" s="413"/>
      <c r="CM37" s="413"/>
      <c r="CN37" s="165"/>
      <c r="CO37" s="412" t="str">
        <f t="shared" si="5"/>
        <v/>
      </c>
      <c r="CP37" s="412"/>
      <c r="CQ37" s="413" t="str">
        <f>IF('各会計、関係団体の財政状況及び健全化判断比率'!BS10="","",'各会計、関係団体の財政状況及び健全化判断比率'!BS10)</f>
        <v/>
      </c>
      <c r="CR37" s="413"/>
      <c r="CS37" s="413"/>
      <c r="CT37" s="413"/>
      <c r="CU37" s="413"/>
      <c r="CV37" s="413"/>
      <c r="CW37" s="413"/>
      <c r="CX37" s="413"/>
      <c r="CY37" s="413"/>
      <c r="CZ37" s="413"/>
      <c r="DA37" s="413"/>
      <c r="DB37" s="413"/>
      <c r="DC37" s="413"/>
      <c r="DD37" s="413"/>
      <c r="DE37" s="413"/>
      <c r="DF37" s="162"/>
      <c r="DG37" s="411" t="str">
        <f>IF('各会計、関係団体の財政状況及び健全化判断比率'!BR10="","",'各会計、関係団体の財政状況及び健全化判断比率'!BR10)</f>
        <v/>
      </c>
      <c r="DH37" s="411"/>
      <c r="DI37" s="141"/>
      <c r="DJ37" s="134"/>
      <c r="DK37" s="134"/>
      <c r="DL37" s="134"/>
      <c r="DM37" s="134"/>
      <c r="DN37" s="134"/>
      <c r="DO37" s="134"/>
    </row>
    <row r="38" spans="1:119" ht="32.25" customHeight="1" x14ac:dyDescent="0.2">
      <c r="A38" s="135"/>
      <c r="B38" s="164"/>
      <c r="C38" s="412" t="str">
        <f t="shared" si="0"/>
        <v/>
      </c>
      <c r="D38" s="412"/>
      <c r="E38" s="413" t="str">
        <f>IF('各会計、関係団体の財政状況及び健全化判断比率'!B11="","",'各会計、関係団体の財政状況及び健全化判断比率'!B11)</f>
        <v/>
      </c>
      <c r="F38" s="413"/>
      <c r="G38" s="413"/>
      <c r="H38" s="413"/>
      <c r="I38" s="413"/>
      <c r="J38" s="413"/>
      <c r="K38" s="413"/>
      <c r="L38" s="413"/>
      <c r="M38" s="413"/>
      <c r="N38" s="413"/>
      <c r="O38" s="413"/>
      <c r="P38" s="413"/>
      <c r="Q38" s="413"/>
      <c r="R38" s="413"/>
      <c r="S38" s="413"/>
      <c r="T38" s="165"/>
      <c r="U38" s="412" t="str">
        <f t="shared" si="1"/>
        <v/>
      </c>
      <c r="V38" s="412"/>
      <c r="W38" s="413"/>
      <c r="X38" s="413"/>
      <c r="Y38" s="413"/>
      <c r="Z38" s="413"/>
      <c r="AA38" s="413"/>
      <c r="AB38" s="413"/>
      <c r="AC38" s="413"/>
      <c r="AD38" s="413"/>
      <c r="AE38" s="413"/>
      <c r="AF38" s="413"/>
      <c r="AG38" s="413"/>
      <c r="AH38" s="413"/>
      <c r="AI38" s="413"/>
      <c r="AJ38" s="413"/>
      <c r="AK38" s="413"/>
      <c r="AL38" s="165"/>
      <c r="AM38" s="412" t="str">
        <f t="shared" si="2"/>
        <v/>
      </c>
      <c r="AN38" s="412"/>
      <c r="AO38" s="413"/>
      <c r="AP38" s="413"/>
      <c r="AQ38" s="413"/>
      <c r="AR38" s="413"/>
      <c r="AS38" s="413"/>
      <c r="AT38" s="413"/>
      <c r="AU38" s="413"/>
      <c r="AV38" s="413"/>
      <c r="AW38" s="413"/>
      <c r="AX38" s="413"/>
      <c r="AY38" s="413"/>
      <c r="AZ38" s="413"/>
      <c r="BA38" s="413"/>
      <c r="BB38" s="413"/>
      <c r="BC38" s="413"/>
      <c r="BD38" s="165"/>
      <c r="BE38" s="412" t="str">
        <f t="shared" si="3"/>
        <v/>
      </c>
      <c r="BF38" s="412"/>
      <c r="BG38" s="413"/>
      <c r="BH38" s="413"/>
      <c r="BI38" s="413"/>
      <c r="BJ38" s="413"/>
      <c r="BK38" s="413"/>
      <c r="BL38" s="413"/>
      <c r="BM38" s="413"/>
      <c r="BN38" s="413"/>
      <c r="BO38" s="413"/>
      <c r="BP38" s="413"/>
      <c r="BQ38" s="413"/>
      <c r="BR38" s="413"/>
      <c r="BS38" s="413"/>
      <c r="BT38" s="413"/>
      <c r="BU38" s="413"/>
      <c r="BV38" s="165"/>
      <c r="BW38" s="412">
        <f t="shared" si="4"/>
        <v>12</v>
      </c>
      <c r="BX38" s="412"/>
      <c r="BY38" s="413" t="str">
        <f>IF('各会計、関係団体の財政状況及び健全化判断比率'!B72="","",'各会計、関係団体の財政状況及び健全化判断比率'!B72)</f>
        <v>駿遠学園管理組合</v>
      </c>
      <c r="BZ38" s="413"/>
      <c r="CA38" s="413"/>
      <c r="CB38" s="413"/>
      <c r="CC38" s="413"/>
      <c r="CD38" s="413"/>
      <c r="CE38" s="413"/>
      <c r="CF38" s="413"/>
      <c r="CG38" s="413"/>
      <c r="CH38" s="413"/>
      <c r="CI38" s="413"/>
      <c r="CJ38" s="413"/>
      <c r="CK38" s="413"/>
      <c r="CL38" s="413"/>
      <c r="CM38" s="413"/>
      <c r="CN38" s="165"/>
      <c r="CO38" s="412" t="str">
        <f t="shared" si="5"/>
        <v/>
      </c>
      <c r="CP38" s="412"/>
      <c r="CQ38" s="413" t="str">
        <f>IF('各会計、関係団体の財政状況及び健全化判断比率'!BS11="","",'各会計、関係団体の財政状況及び健全化判断比率'!BS11)</f>
        <v/>
      </c>
      <c r="CR38" s="413"/>
      <c r="CS38" s="413"/>
      <c r="CT38" s="413"/>
      <c r="CU38" s="413"/>
      <c r="CV38" s="413"/>
      <c r="CW38" s="413"/>
      <c r="CX38" s="413"/>
      <c r="CY38" s="413"/>
      <c r="CZ38" s="413"/>
      <c r="DA38" s="413"/>
      <c r="DB38" s="413"/>
      <c r="DC38" s="413"/>
      <c r="DD38" s="413"/>
      <c r="DE38" s="413"/>
      <c r="DF38" s="162"/>
      <c r="DG38" s="411" t="str">
        <f>IF('各会計、関係団体の財政状況及び健全化判断比率'!BR11="","",'各会計、関係団体の財政状況及び健全化判断比率'!BR11)</f>
        <v/>
      </c>
      <c r="DH38" s="411"/>
      <c r="DI38" s="141"/>
      <c r="DJ38" s="134"/>
      <c r="DK38" s="134"/>
      <c r="DL38" s="134"/>
      <c r="DM38" s="134"/>
      <c r="DN38" s="134"/>
      <c r="DO38" s="134"/>
    </row>
    <row r="39" spans="1:119" ht="32.25" customHeight="1" x14ac:dyDescent="0.2">
      <c r="A39" s="135"/>
      <c r="B39" s="164"/>
      <c r="C39" s="412" t="str">
        <f t="shared" si="0"/>
        <v/>
      </c>
      <c r="D39" s="412"/>
      <c r="E39" s="413" t="str">
        <f>IF('各会計、関係団体の財政状況及び健全化判断比率'!B12="","",'各会計、関係団体の財政状況及び健全化判断比率'!B12)</f>
        <v/>
      </c>
      <c r="F39" s="413"/>
      <c r="G39" s="413"/>
      <c r="H39" s="413"/>
      <c r="I39" s="413"/>
      <c r="J39" s="413"/>
      <c r="K39" s="413"/>
      <c r="L39" s="413"/>
      <c r="M39" s="413"/>
      <c r="N39" s="413"/>
      <c r="O39" s="413"/>
      <c r="P39" s="413"/>
      <c r="Q39" s="413"/>
      <c r="R39" s="413"/>
      <c r="S39" s="413"/>
      <c r="T39" s="165"/>
      <c r="U39" s="412" t="str">
        <f t="shared" si="1"/>
        <v/>
      </c>
      <c r="V39" s="412"/>
      <c r="W39" s="413"/>
      <c r="X39" s="413"/>
      <c r="Y39" s="413"/>
      <c r="Z39" s="413"/>
      <c r="AA39" s="413"/>
      <c r="AB39" s="413"/>
      <c r="AC39" s="413"/>
      <c r="AD39" s="413"/>
      <c r="AE39" s="413"/>
      <c r="AF39" s="413"/>
      <c r="AG39" s="413"/>
      <c r="AH39" s="413"/>
      <c r="AI39" s="413"/>
      <c r="AJ39" s="413"/>
      <c r="AK39" s="413"/>
      <c r="AL39" s="165"/>
      <c r="AM39" s="412" t="str">
        <f t="shared" si="2"/>
        <v/>
      </c>
      <c r="AN39" s="412"/>
      <c r="AO39" s="413"/>
      <c r="AP39" s="413"/>
      <c r="AQ39" s="413"/>
      <c r="AR39" s="413"/>
      <c r="AS39" s="413"/>
      <c r="AT39" s="413"/>
      <c r="AU39" s="413"/>
      <c r="AV39" s="413"/>
      <c r="AW39" s="413"/>
      <c r="AX39" s="413"/>
      <c r="AY39" s="413"/>
      <c r="AZ39" s="413"/>
      <c r="BA39" s="413"/>
      <c r="BB39" s="413"/>
      <c r="BC39" s="413"/>
      <c r="BD39" s="165"/>
      <c r="BE39" s="412" t="str">
        <f t="shared" si="3"/>
        <v/>
      </c>
      <c r="BF39" s="412"/>
      <c r="BG39" s="413"/>
      <c r="BH39" s="413"/>
      <c r="BI39" s="413"/>
      <c r="BJ39" s="413"/>
      <c r="BK39" s="413"/>
      <c r="BL39" s="413"/>
      <c r="BM39" s="413"/>
      <c r="BN39" s="413"/>
      <c r="BO39" s="413"/>
      <c r="BP39" s="413"/>
      <c r="BQ39" s="413"/>
      <c r="BR39" s="413"/>
      <c r="BS39" s="413"/>
      <c r="BT39" s="413"/>
      <c r="BU39" s="413"/>
      <c r="BV39" s="165"/>
      <c r="BW39" s="412">
        <f t="shared" si="4"/>
        <v>13</v>
      </c>
      <c r="BX39" s="412"/>
      <c r="BY39" s="413" t="str">
        <f>IF('各会計、関係団体の財政状況及び健全化判断比率'!B73="","",'各会計、関係団体の財政状況及び健全化判断比率'!B73)</f>
        <v>静岡県市町総合事務組合</v>
      </c>
      <c r="BZ39" s="413"/>
      <c r="CA39" s="413"/>
      <c r="CB39" s="413"/>
      <c r="CC39" s="413"/>
      <c r="CD39" s="413"/>
      <c r="CE39" s="413"/>
      <c r="CF39" s="413"/>
      <c r="CG39" s="413"/>
      <c r="CH39" s="413"/>
      <c r="CI39" s="413"/>
      <c r="CJ39" s="413"/>
      <c r="CK39" s="413"/>
      <c r="CL39" s="413"/>
      <c r="CM39" s="413"/>
      <c r="CN39" s="165"/>
      <c r="CO39" s="412" t="str">
        <f t="shared" si="5"/>
        <v/>
      </c>
      <c r="CP39" s="412"/>
      <c r="CQ39" s="413" t="str">
        <f>IF('各会計、関係団体の財政状況及び健全化判断比率'!BS12="","",'各会計、関係団体の財政状況及び健全化判断比率'!BS12)</f>
        <v/>
      </c>
      <c r="CR39" s="413"/>
      <c r="CS39" s="413"/>
      <c r="CT39" s="413"/>
      <c r="CU39" s="413"/>
      <c r="CV39" s="413"/>
      <c r="CW39" s="413"/>
      <c r="CX39" s="413"/>
      <c r="CY39" s="413"/>
      <c r="CZ39" s="413"/>
      <c r="DA39" s="413"/>
      <c r="DB39" s="413"/>
      <c r="DC39" s="413"/>
      <c r="DD39" s="413"/>
      <c r="DE39" s="413"/>
      <c r="DF39" s="162"/>
      <c r="DG39" s="411" t="str">
        <f>IF('各会計、関係団体の財政状況及び健全化判断比率'!BR12="","",'各会計、関係団体の財政状況及び健全化判断比率'!BR12)</f>
        <v/>
      </c>
      <c r="DH39" s="411"/>
      <c r="DI39" s="141"/>
      <c r="DJ39" s="134"/>
      <c r="DK39" s="134"/>
      <c r="DL39" s="134"/>
      <c r="DM39" s="134"/>
      <c r="DN39" s="134"/>
      <c r="DO39" s="134"/>
    </row>
    <row r="40" spans="1:119" ht="32.25" customHeight="1" x14ac:dyDescent="0.2">
      <c r="A40" s="135"/>
      <c r="B40" s="164"/>
      <c r="C40" s="412" t="str">
        <f t="shared" si="0"/>
        <v/>
      </c>
      <c r="D40" s="412"/>
      <c r="E40" s="413" t="str">
        <f>IF('各会計、関係団体の財政状況及び健全化判断比率'!B13="","",'各会計、関係団体の財政状況及び健全化判断比率'!B13)</f>
        <v/>
      </c>
      <c r="F40" s="413"/>
      <c r="G40" s="413"/>
      <c r="H40" s="413"/>
      <c r="I40" s="413"/>
      <c r="J40" s="413"/>
      <c r="K40" s="413"/>
      <c r="L40" s="413"/>
      <c r="M40" s="413"/>
      <c r="N40" s="413"/>
      <c r="O40" s="413"/>
      <c r="P40" s="413"/>
      <c r="Q40" s="413"/>
      <c r="R40" s="413"/>
      <c r="S40" s="413"/>
      <c r="T40" s="165"/>
      <c r="U40" s="412" t="str">
        <f t="shared" si="1"/>
        <v/>
      </c>
      <c r="V40" s="412"/>
      <c r="W40" s="413"/>
      <c r="X40" s="413"/>
      <c r="Y40" s="413"/>
      <c r="Z40" s="413"/>
      <c r="AA40" s="413"/>
      <c r="AB40" s="413"/>
      <c r="AC40" s="413"/>
      <c r="AD40" s="413"/>
      <c r="AE40" s="413"/>
      <c r="AF40" s="413"/>
      <c r="AG40" s="413"/>
      <c r="AH40" s="413"/>
      <c r="AI40" s="413"/>
      <c r="AJ40" s="413"/>
      <c r="AK40" s="413"/>
      <c r="AL40" s="165"/>
      <c r="AM40" s="412" t="str">
        <f t="shared" si="2"/>
        <v/>
      </c>
      <c r="AN40" s="412"/>
      <c r="AO40" s="413"/>
      <c r="AP40" s="413"/>
      <c r="AQ40" s="413"/>
      <c r="AR40" s="413"/>
      <c r="AS40" s="413"/>
      <c r="AT40" s="413"/>
      <c r="AU40" s="413"/>
      <c r="AV40" s="413"/>
      <c r="AW40" s="413"/>
      <c r="AX40" s="413"/>
      <c r="AY40" s="413"/>
      <c r="AZ40" s="413"/>
      <c r="BA40" s="413"/>
      <c r="BB40" s="413"/>
      <c r="BC40" s="413"/>
      <c r="BD40" s="165"/>
      <c r="BE40" s="412" t="str">
        <f t="shared" si="3"/>
        <v/>
      </c>
      <c r="BF40" s="412"/>
      <c r="BG40" s="413"/>
      <c r="BH40" s="413"/>
      <c r="BI40" s="413"/>
      <c r="BJ40" s="413"/>
      <c r="BK40" s="413"/>
      <c r="BL40" s="413"/>
      <c r="BM40" s="413"/>
      <c r="BN40" s="413"/>
      <c r="BO40" s="413"/>
      <c r="BP40" s="413"/>
      <c r="BQ40" s="413"/>
      <c r="BR40" s="413"/>
      <c r="BS40" s="413"/>
      <c r="BT40" s="413"/>
      <c r="BU40" s="413"/>
      <c r="BV40" s="165"/>
      <c r="BW40" s="412">
        <f t="shared" si="4"/>
        <v>14</v>
      </c>
      <c r="BX40" s="412"/>
      <c r="BY40" s="413" t="str">
        <f>IF('各会計、関係団体の財政状況及び健全化判断比率'!B74="","",'各会計、関係団体の財政状況及び健全化判断比率'!B74)</f>
        <v>静岡県後期高齢者医療広域連合（普通会計分）</v>
      </c>
      <c r="BZ40" s="413"/>
      <c r="CA40" s="413"/>
      <c r="CB40" s="413"/>
      <c r="CC40" s="413"/>
      <c r="CD40" s="413"/>
      <c r="CE40" s="413"/>
      <c r="CF40" s="413"/>
      <c r="CG40" s="413"/>
      <c r="CH40" s="413"/>
      <c r="CI40" s="413"/>
      <c r="CJ40" s="413"/>
      <c r="CK40" s="413"/>
      <c r="CL40" s="413"/>
      <c r="CM40" s="413"/>
      <c r="CN40" s="165"/>
      <c r="CO40" s="412" t="str">
        <f t="shared" si="5"/>
        <v/>
      </c>
      <c r="CP40" s="412"/>
      <c r="CQ40" s="413" t="str">
        <f>IF('各会計、関係団体の財政状況及び健全化判断比率'!BS13="","",'各会計、関係団体の財政状況及び健全化判断比率'!BS13)</f>
        <v/>
      </c>
      <c r="CR40" s="413"/>
      <c r="CS40" s="413"/>
      <c r="CT40" s="413"/>
      <c r="CU40" s="413"/>
      <c r="CV40" s="413"/>
      <c r="CW40" s="413"/>
      <c r="CX40" s="413"/>
      <c r="CY40" s="413"/>
      <c r="CZ40" s="413"/>
      <c r="DA40" s="413"/>
      <c r="DB40" s="413"/>
      <c r="DC40" s="413"/>
      <c r="DD40" s="413"/>
      <c r="DE40" s="413"/>
      <c r="DF40" s="162"/>
      <c r="DG40" s="411" t="str">
        <f>IF('各会計、関係団体の財政状況及び健全化判断比率'!BR13="","",'各会計、関係団体の財政状況及び健全化判断比率'!BR13)</f>
        <v/>
      </c>
      <c r="DH40" s="411"/>
      <c r="DI40" s="141"/>
      <c r="DJ40" s="134"/>
      <c r="DK40" s="134"/>
      <c r="DL40" s="134"/>
      <c r="DM40" s="134"/>
      <c r="DN40" s="134"/>
      <c r="DO40" s="134"/>
    </row>
    <row r="41" spans="1:119" ht="32.25" customHeight="1" x14ac:dyDescent="0.2">
      <c r="A41" s="135"/>
      <c r="B41" s="164"/>
      <c r="C41" s="412" t="str">
        <f t="shared" si="0"/>
        <v/>
      </c>
      <c r="D41" s="412"/>
      <c r="E41" s="413" t="str">
        <f>IF('各会計、関係団体の財政状況及び健全化判断比率'!B14="","",'各会計、関係団体の財政状況及び健全化判断比率'!B14)</f>
        <v/>
      </c>
      <c r="F41" s="413"/>
      <c r="G41" s="413"/>
      <c r="H41" s="413"/>
      <c r="I41" s="413"/>
      <c r="J41" s="413"/>
      <c r="K41" s="413"/>
      <c r="L41" s="413"/>
      <c r="M41" s="413"/>
      <c r="N41" s="413"/>
      <c r="O41" s="413"/>
      <c r="P41" s="413"/>
      <c r="Q41" s="413"/>
      <c r="R41" s="413"/>
      <c r="S41" s="413"/>
      <c r="T41" s="165"/>
      <c r="U41" s="412" t="str">
        <f t="shared" si="1"/>
        <v/>
      </c>
      <c r="V41" s="412"/>
      <c r="W41" s="413"/>
      <c r="X41" s="413"/>
      <c r="Y41" s="413"/>
      <c r="Z41" s="413"/>
      <c r="AA41" s="413"/>
      <c r="AB41" s="413"/>
      <c r="AC41" s="413"/>
      <c r="AD41" s="413"/>
      <c r="AE41" s="413"/>
      <c r="AF41" s="413"/>
      <c r="AG41" s="413"/>
      <c r="AH41" s="413"/>
      <c r="AI41" s="413"/>
      <c r="AJ41" s="413"/>
      <c r="AK41" s="413"/>
      <c r="AL41" s="165"/>
      <c r="AM41" s="412" t="str">
        <f t="shared" si="2"/>
        <v/>
      </c>
      <c r="AN41" s="412"/>
      <c r="AO41" s="413"/>
      <c r="AP41" s="413"/>
      <c r="AQ41" s="413"/>
      <c r="AR41" s="413"/>
      <c r="AS41" s="413"/>
      <c r="AT41" s="413"/>
      <c r="AU41" s="413"/>
      <c r="AV41" s="413"/>
      <c r="AW41" s="413"/>
      <c r="AX41" s="413"/>
      <c r="AY41" s="413"/>
      <c r="AZ41" s="413"/>
      <c r="BA41" s="413"/>
      <c r="BB41" s="413"/>
      <c r="BC41" s="413"/>
      <c r="BD41" s="165"/>
      <c r="BE41" s="412" t="str">
        <f t="shared" si="3"/>
        <v/>
      </c>
      <c r="BF41" s="412"/>
      <c r="BG41" s="413"/>
      <c r="BH41" s="413"/>
      <c r="BI41" s="413"/>
      <c r="BJ41" s="413"/>
      <c r="BK41" s="413"/>
      <c r="BL41" s="413"/>
      <c r="BM41" s="413"/>
      <c r="BN41" s="413"/>
      <c r="BO41" s="413"/>
      <c r="BP41" s="413"/>
      <c r="BQ41" s="413"/>
      <c r="BR41" s="413"/>
      <c r="BS41" s="413"/>
      <c r="BT41" s="413"/>
      <c r="BU41" s="413"/>
      <c r="BV41" s="165"/>
      <c r="BW41" s="412">
        <f t="shared" si="4"/>
        <v>15</v>
      </c>
      <c r="BX41" s="412"/>
      <c r="BY41" s="413" t="str">
        <f>IF('各会計、関係団体の財政状況及び健全化判断比率'!B75="","",'各会計、関係団体の財政状況及び健全化判断比率'!B75)</f>
        <v>静岡県後期高齢者医療広域連合（事業会計分）</v>
      </c>
      <c r="BZ41" s="413"/>
      <c r="CA41" s="413"/>
      <c r="CB41" s="413"/>
      <c r="CC41" s="413"/>
      <c r="CD41" s="413"/>
      <c r="CE41" s="413"/>
      <c r="CF41" s="413"/>
      <c r="CG41" s="413"/>
      <c r="CH41" s="413"/>
      <c r="CI41" s="413"/>
      <c r="CJ41" s="413"/>
      <c r="CK41" s="413"/>
      <c r="CL41" s="413"/>
      <c r="CM41" s="413"/>
      <c r="CN41" s="165"/>
      <c r="CO41" s="412" t="str">
        <f t="shared" si="5"/>
        <v/>
      </c>
      <c r="CP41" s="412"/>
      <c r="CQ41" s="413" t="str">
        <f>IF('各会計、関係団体の財政状況及び健全化判断比率'!BS14="","",'各会計、関係団体の財政状況及び健全化判断比率'!BS14)</f>
        <v/>
      </c>
      <c r="CR41" s="413"/>
      <c r="CS41" s="413"/>
      <c r="CT41" s="413"/>
      <c r="CU41" s="413"/>
      <c r="CV41" s="413"/>
      <c r="CW41" s="413"/>
      <c r="CX41" s="413"/>
      <c r="CY41" s="413"/>
      <c r="CZ41" s="413"/>
      <c r="DA41" s="413"/>
      <c r="DB41" s="413"/>
      <c r="DC41" s="413"/>
      <c r="DD41" s="413"/>
      <c r="DE41" s="413"/>
      <c r="DF41" s="162"/>
      <c r="DG41" s="411" t="str">
        <f>IF('各会計、関係団体の財政状況及び健全化判断比率'!BR14="","",'各会計、関係団体の財政状況及び健全化判断比率'!BR14)</f>
        <v/>
      </c>
      <c r="DH41" s="411"/>
      <c r="DI41" s="141"/>
      <c r="DJ41" s="134"/>
      <c r="DK41" s="134"/>
      <c r="DL41" s="134"/>
      <c r="DM41" s="134"/>
      <c r="DN41" s="134"/>
      <c r="DO41" s="134"/>
    </row>
    <row r="42" spans="1:119" ht="32.25" customHeight="1" x14ac:dyDescent="0.2">
      <c r="A42" s="134"/>
      <c r="B42" s="164"/>
      <c r="C42" s="412" t="str">
        <f t="shared" si="0"/>
        <v/>
      </c>
      <c r="D42" s="412"/>
      <c r="E42" s="413" t="str">
        <f>IF('各会計、関係団体の財政状況及び健全化判断比率'!B15="","",'各会計、関係団体の財政状況及び健全化判断比率'!B15)</f>
        <v/>
      </c>
      <c r="F42" s="413"/>
      <c r="G42" s="413"/>
      <c r="H42" s="413"/>
      <c r="I42" s="413"/>
      <c r="J42" s="413"/>
      <c r="K42" s="413"/>
      <c r="L42" s="413"/>
      <c r="M42" s="413"/>
      <c r="N42" s="413"/>
      <c r="O42" s="413"/>
      <c r="P42" s="413"/>
      <c r="Q42" s="413"/>
      <c r="R42" s="413"/>
      <c r="S42" s="413"/>
      <c r="T42" s="165"/>
      <c r="U42" s="412" t="str">
        <f t="shared" si="1"/>
        <v/>
      </c>
      <c r="V42" s="412"/>
      <c r="W42" s="413"/>
      <c r="X42" s="413"/>
      <c r="Y42" s="413"/>
      <c r="Z42" s="413"/>
      <c r="AA42" s="413"/>
      <c r="AB42" s="413"/>
      <c r="AC42" s="413"/>
      <c r="AD42" s="413"/>
      <c r="AE42" s="413"/>
      <c r="AF42" s="413"/>
      <c r="AG42" s="413"/>
      <c r="AH42" s="413"/>
      <c r="AI42" s="413"/>
      <c r="AJ42" s="413"/>
      <c r="AK42" s="413"/>
      <c r="AL42" s="165"/>
      <c r="AM42" s="412" t="str">
        <f t="shared" si="2"/>
        <v/>
      </c>
      <c r="AN42" s="412"/>
      <c r="AO42" s="413"/>
      <c r="AP42" s="413"/>
      <c r="AQ42" s="413"/>
      <c r="AR42" s="413"/>
      <c r="AS42" s="413"/>
      <c r="AT42" s="413"/>
      <c r="AU42" s="413"/>
      <c r="AV42" s="413"/>
      <c r="AW42" s="413"/>
      <c r="AX42" s="413"/>
      <c r="AY42" s="413"/>
      <c r="AZ42" s="413"/>
      <c r="BA42" s="413"/>
      <c r="BB42" s="413"/>
      <c r="BC42" s="413"/>
      <c r="BD42" s="165"/>
      <c r="BE42" s="412" t="str">
        <f t="shared" si="3"/>
        <v/>
      </c>
      <c r="BF42" s="412"/>
      <c r="BG42" s="413"/>
      <c r="BH42" s="413"/>
      <c r="BI42" s="413"/>
      <c r="BJ42" s="413"/>
      <c r="BK42" s="413"/>
      <c r="BL42" s="413"/>
      <c r="BM42" s="413"/>
      <c r="BN42" s="413"/>
      <c r="BO42" s="413"/>
      <c r="BP42" s="413"/>
      <c r="BQ42" s="413"/>
      <c r="BR42" s="413"/>
      <c r="BS42" s="413"/>
      <c r="BT42" s="413"/>
      <c r="BU42" s="413"/>
      <c r="BV42" s="165"/>
      <c r="BW42" s="412">
        <f t="shared" si="4"/>
        <v>16</v>
      </c>
      <c r="BX42" s="412"/>
      <c r="BY42" s="413" t="str">
        <f>IF('各会計、関係団体の財政状況及び健全化判断比率'!B76="","",'各会計、関係団体の財政状況及び健全化判断比率'!B76)</f>
        <v>静岡地方税滞納整理機構</v>
      </c>
      <c r="BZ42" s="413"/>
      <c r="CA42" s="413"/>
      <c r="CB42" s="413"/>
      <c r="CC42" s="413"/>
      <c r="CD42" s="413"/>
      <c r="CE42" s="413"/>
      <c r="CF42" s="413"/>
      <c r="CG42" s="413"/>
      <c r="CH42" s="413"/>
      <c r="CI42" s="413"/>
      <c r="CJ42" s="413"/>
      <c r="CK42" s="413"/>
      <c r="CL42" s="413"/>
      <c r="CM42" s="413"/>
      <c r="CN42" s="165"/>
      <c r="CO42" s="412" t="str">
        <f t="shared" si="5"/>
        <v/>
      </c>
      <c r="CP42" s="412"/>
      <c r="CQ42" s="413" t="str">
        <f>IF('各会計、関係団体の財政状況及び健全化判断比率'!BS15="","",'各会計、関係団体の財政状況及び健全化判断比率'!BS15)</f>
        <v/>
      </c>
      <c r="CR42" s="413"/>
      <c r="CS42" s="413"/>
      <c r="CT42" s="413"/>
      <c r="CU42" s="413"/>
      <c r="CV42" s="413"/>
      <c r="CW42" s="413"/>
      <c r="CX42" s="413"/>
      <c r="CY42" s="413"/>
      <c r="CZ42" s="413"/>
      <c r="DA42" s="413"/>
      <c r="DB42" s="413"/>
      <c r="DC42" s="413"/>
      <c r="DD42" s="413"/>
      <c r="DE42" s="413"/>
      <c r="DF42" s="162"/>
      <c r="DG42" s="411" t="str">
        <f>IF('各会計、関係団体の財政状況及び健全化判断比率'!BR15="","",'各会計、関係団体の財政状況及び健全化判断比率'!BR15)</f>
        <v/>
      </c>
      <c r="DH42" s="411"/>
      <c r="DI42" s="141"/>
      <c r="DJ42" s="134"/>
      <c r="DK42" s="134"/>
      <c r="DL42" s="134"/>
      <c r="DM42" s="134"/>
      <c r="DN42" s="134"/>
      <c r="DO42" s="134"/>
    </row>
    <row r="43" spans="1:119" ht="32.25" customHeight="1" x14ac:dyDescent="0.2">
      <c r="A43" s="134"/>
      <c r="B43" s="164"/>
      <c r="C43" s="412" t="str">
        <f t="shared" si="0"/>
        <v/>
      </c>
      <c r="D43" s="412"/>
      <c r="E43" s="413" t="str">
        <f>IF('各会計、関係団体の財政状況及び健全化判断比率'!B16="","",'各会計、関係団体の財政状況及び健全化判断比率'!B16)</f>
        <v/>
      </c>
      <c r="F43" s="413"/>
      <c r="G43" s="413"/>
      <c r="H43" s="413"/>
      <c r="I43" s="413"/>
      <c r="J43" s="413"/>
      <c r="K43" s="413"/>
      <c r="L43" s="413"/>
      <c r="M43" s="413"/>
      <c r="N43" s="413"/>
      <c r="O43" s="413"/>
      <c r="P43" s="413"/>
      <c r="Q43" s="413"/>
      <c r="R43" s="413"/>
      <c r="S43" s="413"/>
      <c r="T43" s="165"/>
      <c r="U43" s="412" t="str">
        <f t="shared" si="1"/>
        <v/>
      </c>
      <c r="V43" s="412"/>
      <c r="W43" s="413"/>
      <c r="X43" s="413"/>
      <c r="Y43" s="413"/>
      <c r="Z43" s="413"/>
      <c r="AA43" s="413"/>
      <c r="AB43" s="413"/>
      <c r="AC43" s="413"/>
      <c r="AD43" s="413"/>
      <c r="AE43" s="413"/>
      <c r="AF43" s="413"/>
      <c r="AG43" s="413"/>
      <c r="AH43" s="413"/>
      <c r="AI43" s="413"/>
      <c r="AJ43" s="413"/>
      <c r="AK43" s="413"/>
      <c r="AL43" s="165"/>
      <c r="AM43" s="412" t="str">
        <f t="shared" si="2"/>
        <v/>
      </c>
      <c r="AN43" s="412"/>
      <c r="AO43" s="413"/>
      <c r="AP43" s="413"/>
      <c r="AQ43" s="413"/>
      <c r="AR43" s="413"/>
      <c r="AS43" s="413"/>
      <c r="AT43" s="413"/>
      <c r="AU43" s="413"/>
      <c r="AV43" s="413"/>
      <c r="AW43" s="413"/>
      <c r="AX43" s="413"/>
      <c r="AY43" s="413"/>
      <c r="AZ43" s="413"/>
      <c r="BA43" s="413"/>
      <c r="BB43" s="413"/>
      <c r="BC43" s="413"/>
      <c r="BD43" s="165"/>
      <c r="BE43" s="412" t="str">
        <f t="shared" si="3"/>
        <v/>
      </c>
      <c r="BF43" s="412"/>
      <c r="BG43" s="413"/>
      <c r="BH43" s="413"/>
      <c r="BI43" s="413"/>
      <c r="BJ43" s="413"/>
      <c r="BK43" s="413"/>
      <c r="BL43" s="413"/>
      <c r="BM43" s="413"/>
      <c r="BN43" s="413"/>
      <c r="BO43" s="413"/>
      <c r="BP43" s="413"/>
      <c r="BQ43" s="413"/>
      <c r="BR43" s="413"/>
      <c r="BS43" s="413"/>
      <c r="BT43" s="413"/>
      <c r="BU43" s="413"/>
      <c r="BV43" s="165"/>
      <c r="BW43" s="412" t="str">
        <f t="shared" si="4"/>
        <v/>
      </c>
      <c r="BX43" s="412"/>
      <c r="BY43" s="413" t="str">
        <f>IF('各会計、関係団体の財政状況及び健全化判断比率'!B77="","",'各会計、関係団体の財政状況及び健全化判断比率'!B77)</f>
        <v/>
      </c>
      <c r="BZ43" s="413"/>
      <c r="CA43" s="413"/>
      <c r="CB43" s="413"/>
      <c r="CC43" s="413"/>
      <c r="CD43" s="413"/>
      <c r="CE43" s="413"/>
      <c r="CF43" s="413"/>
      <c r="CG43" s="413"/>
      <c r="CH43" s="413"/>
      <c r="CI43" s="413"/>
      <c r="CJ43" s="413"/>
      <c r="CK43" s="413"/>
      <c r="CL43" s="413"/>
      <c r="CM43" s="413"/>
      <c r="CN43" s="165"/>
      <c r="CO43" s="412" t="str">
        <f t="shared" si="5"/>
        <v/>
      </c>
      <c r="CP43" s="412"/>
      <c r="CQ43" s="413" t="str">
        <f>IF('各会計、関係団体の財政状況及び健全化判断比率'!BS16="","",'各会計、関係団体の財政状況及び健全化判断比率'!BS16)</f>
        <v/>
      </c>
      <c r="CR43" s="413"/>
      <c r="CS43" s="413"/>
      <c r="CT43" s="413"/>
      <c r="CU43" s="413"/>
      <c r="CV43" s="413"/>
      <c r="CW43" s="413"/>
      <c r="CX43" s="413"/>
      <c r="CY43" s="413"/>
      <c r="CZ43" s="413"/>
      <c r="DA43" s="413"/>
      <c r="DB43" s="413"/>
      <c r="DC43" s="413"/>
      <c r="DD43" s="413"/>
      <c r="DE43" s="413"/>
      <c r="DF43" s="162"/>
      <c r="DG43" s="411" t="str">
        <f>IF('各会計、関係団体の財政状況及び健全化判断比率'!BR16="","",'各会計、関係団体の財政状況及び健全化判断比率'!BR16)</f>
        <v/>
      </c>
      <c r="DH43" s="411"/>
      <c r="DI43" s="141"/>
      <c r="DJ43" s="134"/>
      <c r="DK43" s="134"/>
      <c r="DL43" s="134"/>
      <c r="DM43" s="134"/>
      <c r="DN43" s="134"/>
      <c r="DO43" s="134"/>
    </row>
    <row r="44" spans="1:119" ht="13.5" customHeight="1" thickBot="1" x14ac:dyDescent="0.25">
      <c r="A44" s="134"/>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9"/>
      <c r="DJ44" s="134"/>
      <c r="DK44" s="134"/>
      <c r="DL44" s="134"/>
      <c r="DM44" s="134"/>
      <c r="DN44" s="134"/>
      <c r="DO44" s="134"/>
    </row>
    <row r="45" spans="1:119" x14ac:dyDescent="0.2">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2">
      <c r="B46" s="134" t="s">
        <v>265</v>
      </c>
      <c r="C46" s="134"/>
      <c r="D46" s="134"/>
      <c r="E46" s="134" t="s">
        <v>266</v>
      </c>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row>
    <row r="47" spans="1:119" x14ac:dyDescent="0.2">
      <c r="B47" s="134"/>
      <c r="C47" s="134"/>
      <c r="D47" s="134"/>
      <c r="E47" s="134" t="s">
        <v>267</v>
      </c>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row>
    <row r="48" spans="1:119" x14ac:dyDescent="0.2">
      <c r="B48" s="134"/>
      <c r="C48" s="134"/>
      <c r="D48" s="134"/>
      <c r="E48" s="134" t="s">
        <v>268</v>
      </c>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row>
    <row r="49" spans="5:5" x14ac:dyDescent="0.2">
      <c r="E49" s="170" t="s">
        <v>269</v>
      </c>
    </row>
    <row r="50" spans="5:5" x14ac:dyDescent="0.2">
      <c r="E50" s="136" t="s">
        <v>136</v>
      </c>
    </row>
    <row r="51" spans="5:5" x14ac:dyDescent="0.2">
      <c r="E51" s="136" t="s">
        <v>270</v>
      </c>
    </row>
    <row r="52" spans="5:5" x14ac:dyDescent="0.2">
      <c r="E52" s="136" t="s">
        <v>271</v>
      </c>
    </row>
    <row r="53" spans="5:5" x14ac:dyDescent="0.2"/>
    <row r="54" spans="5:5" x14ac:dyDescent="0.2"/>
    <row r="55" spans="5:5" x14ac:dyDescent="0.2"/>
    <row r="56" spans="5:5" x14ac:dyDescent="0.2"/>
  </sheetData>
  <sheetProtection password="AD67" sheet="1" objects="1" scenarios="1"/>
  <mergeCells count="432">
    <mergeCell ref="AU19:AX19"/>
    <mergeCell ref="AM5:AT5"/>
    <mergeCell ref="AM6:AT6"/>
    <mergeCell ref="AM7:AT7"/>
    <mergeCell ref="AM8:AT8"/>
    <mergeCell ref="AM19:AT19"/>
    <mergeCell ref="AU14:AX14"/>
    <mergeCell ref="AM16:AT16"/>
    <mergeCell ref="AU16:AX16"/>
    <mergeCell ref="AM11:AT11"/>
    <mergeCell ref="AM20:AT20"/>
    <mergeCell ref="BV23:CC23"/>
    <mergeCell ref="BV16:CC16"/>
    <mergeCell ref="BN17:BU17"/>
    <mergeCell ref="BN14:BU14"/>
    <mergeCell ref="BV14:CC14"/>
    <mergeCell ref="BN18:BU18"/>
    <mergeCell ref="BV18:CC18"/>
    <mergeCell ref="BV15:CC15"/>
    <mergeCell ref="AS22:AX23"/>
    <mergeCell ref="AY27:BM27"/>
    <mergeCell ref="AY21:BM21"/>
    <mergeCell ref="AY22:BM22"/>
    <mergeCell ref="BN23:BU23"/>
    <mergeCell ref="AY23:BM23"/>
    <mergeCell ref="AY24:BM24"/>
    <mergeCell ref="BN21:BU21"/>
    <mergeCell ref="BN27:BU27"/>
    <mergeCell ref="AY25:BM25"/>
    <mergeCell ref="BN24:BU24"/>
    <mergeCell ref="B6:K8"/>
    <mergeCell ref="CD6:CS6"/>
    <mergeCell ref="CD7:CS7"/>
    <mergeCell ref="CD8:CS8"/>
    <mergeCell ref="AU6:AX6"/>
    <mergeCell ref="AU7:AX7"/>
    <mergeCell ref="BN6:BU6"/>
    <mergeCell ref="L6:V8"/>
    <mergeCell ref="W6:AB8"/>
    <mergeCell ref="AC6:AL8"/>
    <mergeCell ref="AM25:AR25"/>
    <mergeCell ref="Z27:AG27"/>
    <mergeCell ref="AH27:AL27"/>
    <mergeCell ref="AH25:AL25"/>
    <mergeCell ref="AM26:AR26"/>
    <mergeCell ref="Z26:AG26"/>
    <mergeCell ref="AH26:AL26"/>
    <mergeCell ref="DB3:DI3"/>
    <mergeCell ref="BN4:BU4"/>
    <mergeCell ref="AY4:BM4"/>
    <mergeCell ref="AY5:BM5"/>
    <mergeCell ref="AY6:BM6"/>
    <mergeCell ref="AY7:BM7"/>
    <mergeCell ref="DB4:DI4"/>
    <mergeCell ref="CD4:CS4"/>
    <mergeCell ref="CD3:CS3"/>
    <mergeCell ref="CT3:DA3"/>
    <mergeCell ref="R14:V14"/>
    <mergeCell ref="B1:DI1"/>
    <mergeCell ref="B3:K5"/>
    <mergeCell ref="L3:V5"/>
    <mergeCell ref="W3:AB5"/>
    <mergeCell ref="AC3:AL5"/>
    <mergeCell ref="AM3:AX4"/>
    <mergeCell ref="AY3:BM3"/>
    <mergeCell ref="BN3:BU3"/>
    <mergeCell ref="BV3:CC3"/>
    <mergeCell ref="BV4:CC4"/>
    <mergeCell ref="CT4:DA4"/>
    <mergeCell ref="DB6:DI6"/>
    <mergeCell ref="AU5:AX5"/>
    <mergeCell ref="BN5:BU5"/>
    <mergeCell ref="BV5:CC5"/>
    <mergeCell ref="CT5:DA5"/>
    <mergeCell ref="DB5:DI5"/>
    <mergeCell ref="BV6:CC6"/>
    <mergeCell ref="CT6:DA6"/>
    <mergeCell ref="CD5:CS5"/>
    <mergeCell ref="DB7:DI7"/>
    <mergeCell ref="AU8:AX8"/>
    <mergeCell ref="BN8:BU8"/>
    <mergeCell ref="BV8:CC8"/>
    <mergeCell ref="CT8:DA8"/>
    <mergeCell ref="DB8:DI8"/>
    <mergeCell ref="BN7:BU7"/>
    <mergeCell ref="BV7:CC7"/>
    <mergeCell ref="CT7:DA7"/>
    <mergeCell ref="AY8:BM8"/>
    <mergeCell ref="AC13:AG13"/>
    <mergeCell ref="AY14:BM14"/>
    <mergeCell ref="AM9:AT9"/>
    <mergeCell ref="AU9:AX9"/>
    <mergeCell ref="AH14:AL14"/>
    <mergeCell ref="AU13:AX13"/>
    <mergeCell ref="AY12:BM12"/>
    <mergeCell ref="AY13:BM13"/>
    <mergeCell ref="AM14:AT14"/>
    <mergeCell ref="CD13:CS13"/>
    <mergeCell ref="BN13:BU13"/>
    <mergeCell ref="L12:Q12"/>
    <mergeCell ref="R12:V12"/>
    <mergeCell ref="AU12:AX12"/>
    <mergeCell ref="BN12:BU12"/>
    <mergeCell ref="AM12:AT12"/>
    <mergeCell ref="AM13:AT13"/>
    <mergeCell ref="W13:AB14"/>
    <mergeCell ref="AC14:AG14"/>
    <mergeCell ref="R13:V13"/>
    <mergeCell ref="DB12:DI12"/>
    <mergeCell ref="BV13:CC13"/>
    <mergeCell ref="CT13:DA13"/>
    <mergeCell ref="DB13:DI13"/>
    <mergeCell ref="CT12:DA12"/>
    <mergeCell ref="BV12:CC12"/>
    <mergeCell ref="AH12:AL12"/>
    <mergeCell ref="AH13:AL13"/>
    <mergeCell ref="CD12:CS12"/>
    <mergeCell ref="AY15:BM15"/>
    <mergeCell ref="DB16:DI17"/>
    <mergeCell ref="CT14:DA14"/>
    <mergeCell ref="DB14:DI14"/>
    <mergeCell ref="CD15:CS15"/>
    <mergeCell ref="CT16:DA17"/>
    <mergeCell ref="AY17:BM17"/>
    <mergeCell ref="CD14:CS14"/>
    <mergeCell ref="AH15:AL15"/>
    <mergeCell ref="AU15:AX15"/>
    <mergeCell ref="BV17:CC17"/>
    <mergeCell ref="CE16:CS17"/>
    <mergeCell ref="AH16:AL16"/>
    <mergeCell ref="AM17:AT17"/>
    <mergeCell ref="BN15:BU15"/>
    <mergeCell ref="AY16:BM16"/>
    <mergeCell ref="AM15:AT15"/>
    <mergeCell ref="BN16:BU16"/>
    <mergeCell ref="W17:AB18"/>
    <mergeCell ref="AC17:AG17"/>
    <mergeCell ref="AH17:AL17"/>
    <mergeCell ref="AU17:AX17"/>
    <mergeCell ref="AH18:AL18"/>
    <mergeCell ref="AM18:AT18"/>
    <mergeCell ref="AU18:AX18"/>
    <mergeCell ref="W15:AB16"/>
    <mergeCell ref="AC15:AG15"/>
    <mergeCell ref="B18:K18"/>
    <mergeCell ref="AH19:AL19"/>
    <mergeCell ref="R15:V15"/>
    <mergeCell ref="R16:V16"/>
    <mergeCell ref="L18:V18"/>
    <mergeCell ref="AC18:AG18"/>
    <mergeCell ref="R17:V17"/>
    <mergeCell ref="L16:Q16"/>
    <mergeCell ref="AC16:AG16"/>
    <mergeCell ref="BN19:BU19"/>
    <mergeCell ref="BV19:CC19"/>
    <mergeCell ref="BN20:BU20"/>
    <mergeCell ref="BV20:CC20"/>
    <mergeCell ref="AU20:AX20"/>
    <mergeCell ref="AH20:AL20"/>
    <mergeCell ref="AY19:BM19"/>
    <mergeCell ref="AY20:BM20"/>
    <mergeCell ref="AY18:BM18"/>
    <mergeCell ref="E30:K30"/>
    <mergeCell ref="W19:AB20"/>
    <mergeCell ref="AC19:AG19"/>
    <mergeCell ref="B20:K20"/>
    <mergeCell ref="L20:V20"/>
    <mergeCell ref="AC20:AG20"/>
    <mergeCell ref="B19:K19"/>
    <mergeCell ref="L19:V19"/>
    <mergeCell ref="L27:P27"/>
    <mergeCell ref="Q27:V27"/>
    <mergeCell ref="Z22:AG23"/>
    <mergeCell ref="B22:D30"/>
    <mergeCell ref="E22:K23"/>
    <mergeCell ref="L22:P23"/>
    <mergeCell ref="L24:P24"/>
    <mergeCell ref="Q24:V24"/>
    <mergeCell ref="E25:K25"/>
    <mergeCell ref="L26:P26"/>
    <mergeCell ref="E24:K24"/>
    <mergeCell ref="E29:K29"/>
    <mergeCell ref="E28:K28"/>
    <mergeCell ref="Q25:V25"/>
    <mergeCell ref="AS27:AX27"/>
    <mergeCell ref="Z30:AG30"/>
    <mergeCell ref="Q22:V23"/>
    <mergeCell ref="E27:K27"/>
    <mergeCell ref="E26:K26"/>
    <mergeCell ref="AH22:AL23"/>
    <mergeCell ref="AM27:AR27"/>
    <mergeCell ref="AM29:AR29"/>
    <mergeCell ref="B21:AX21"/>
    <mergeCell ref="BV26:CC26"/>
    <mergeCell ref="BV25:CC25"/>
    <mergeCell ref="AS25:AX25"/>
    <mergeCell ref="BN25:BU25"/>
    <mergeCell ref="AY26:BM26"/>
    <mergeCell ref="BV22:CC22"/>
    <mergeCell ref="BV21:CC21"/>
    <mergeCell ref="L25:P25"/>
    <mergeCell ref="Z24:AG24"/>
    <mergeCell ref="BN22:BU22"/>
    <mergeCell ref="AS26:AX26"/>
    <mergeCell ref="BN26:BU26"/>
    <mergeCell ref="AS24:AX24"/>
    <mergeCell ref="BC30:BM30"/>
    <mergeCell ref="AH30:AX30"/>
    <mergeCell ref="BN30:BU30"/>
    <mergeCell ref="AH24:AL24"/>
    <mergeCell ref="AM22:AR23"/>
    <mergeCell ref="AM24:AR24"/>
    <mergeCell ref="L30:P30"/>
    <mergeCell ref="Q30:V30"/>
    <mergeCell ref="BC28:BM28"/>
    <mergeCell ref="AS28:AX28"/>
    <mergeCell ref="AY28:BB30"/>
    <mergeCell ref="BV24:CC24"/>
    <mergeCell ref="BV30:CC30"/>
    <mergeCell ref="BV27:CC27"/>
    <mergeCell ref="Z25:AG25"/>
    <mergeCell ref="Q26:V26"/>
    <mergeCell ref="Q28:V28"/>
    <mergeCell ref="Z28:AG28"/>
    <mergeCell ref="AH28:AL28"/>
    <mergeCell ref="AH29:AL29"/>
    <mergeCell ref="CT28:DA29"/>
    <mergeCell ref="CE28:CS29"/>
    <mergeCell ref="AM28:AR28"/>
    <mergeCell ref="Q29:V29"/>
    <mergeCell ref="Z29:AG29"/>
    <mergeCell ref="W22:Y30"/>
    <mergeCell ref="BV28:CC28"/>
    <mergeCell ref="BC29:BM29"/>
    <mergeCell ref="AS29:AX29"/>
    <mergeCell ref="BV29:CC29"/>
    <mergeCell ref="L29:P29"/>
    <mergeCell ref="CO33:CP33"/>
    <mergeCell ref="BY33:CM33"/>
    <mergeCell ref="BN28:BU28"/>
    <mergeCell ref="BN29:BU29"/>
    <mergeCell ref="L28:P28"/>
    <mergeCell ref="CQ33:DE33"/>
    <mergeCell ref="C33:D33"/>
    <mergeCell ref="E33:S33"/>
    <mergeCell ref="U33:V33"/>
    <mergeCell ref="W33:AK33"/>
    <mergeCell ref="AM33:AN33"/>
    <mergeCell ref="AO33:BC33"/>
    <mergeCell ref="BE33:BF33"/>
    <mergeCell ref="BG33:BU33"/>
    <mergeCell ref="BW33:BX33"/>
    <mergeCell ref="DG33:DH33"/>
    <mergeCell ref="C34:D34"/>
    <mergeCell ref="E34:S34"/>
    <mergeCell ref="U34:V34"/>
    <mergeCell ref="W34:AK34"/>
    <mergeCell ref="AM34:AN34"/>
    <mergeCell ref="AO34:BC34"/>
    <mergeCell ref="BE34:BF34"/>
    <mergeCell ref="DG34:DH34"/>
    <mergeCell ref="BY34:CM34"/>
    <mergeCell ref="C35:D35"/>
    <mergeCell ref="E35:S35"/>
    <mergeCell ref="U35:V35"/>
    <mergeCell ref="W35:AK35"/>
    <mergeCell ref="AM35:AN35"/>
    <mergeCell ref="AO35:BC35"/>
    <mergeCell ref="CO35:CP35"/>
    <mergeCell ref="BE35:BF35"/>
    <mergeCell ref="BG35:BU35"/>
    <mergeCell ref="BW35:BX35"/>
    <mergeCell ref="BY35:CM35"/>
    <mergeCell ref="CQ35:DE35"/>
    <mergeCell ref="CO34:CP34"/>
    <mergeCell ref="CQ34:DE34"/>
    <mergeCell ref="BG34:BU34"/>
    <mergeCell ref="BW34:BX34"/>
    <mergeCell ref="DG35:DH35"/>
    <mergeCell ref="C36:D36"/>
    <mergeCell ref="E36:S36"/>
    <mergeCell ref="U36:V36"/>
    <mergeCell ref="W36:AK36"/>
    <mergeCell ref="AM36:AN36"/>
    <mergeCell ref="AO36:BC36"/>
    <mergeCell ref="BE36:BF36"/>
    <mergeCell ref="DG36:DH36"/>
    <mergeCell ref="C37:D37"/>
    <mergeCell ref="E37:S37"/>
    <mergeCell ref="U37:V37"/>
    <mergeCell ref="W37:AK37"/>
    <mergeCell ref="AM37:AN37"/>
    <mergeCell ref="AO37:BC37"/>
    <mergeCell ref="CO37:CP37"/>
    <mergeCell ref="CQ37:DE37"/>
    <mergeCell ref="BY36:CM36"/>
    <mergeCell ref="CO36:CP36"/>
    <mergeCell ref="CQ36:DE36"/>
    <mergeCell ref="BE37:BF37"/>
    <mergeCell ref="BG37:BU37"/>
    <mergeCell ref="BW37:BX37"/>
    <mergeCell ref="BY37:CM37"/>
    <mergeCell ref="BG36:BU36"/>
    <mergeCell ref="BW36:BX36"/>
    <mergeCell ref="DG37:DH37"/>
    <mergeCell ref="C38:D38"/>
    <mergeCell ref="E38:S38"/>
    <mergeCell ref="U38:V38"/>
    <mergeCell ref="W38:AK38"/>
    <mergeCell ref="AM38:AN38"/>
    <mergeCell ref="AO38:BC38"/>
    <mergeCell ref="BE38:BF38"/>
    <mergeCell ref="BG38:BU38"/>
    <mergeCell ref="BW38:BX38"/>
    <mergeCell ref="DG38:DH38"/>
    <mergeCell ref="C39:D39"/>
    <mergeCell ref="E39:S39"/>
    <mergeCell ref="U39:V39"/>
    <mergeCell ref="W39:AK39"/>
    <mergeCell ref="AM39:AN39"/>
    <mergeCell ref="AO39:BC39"/>
    <mergeCell ref="CO39:CP39"/>
    <mergeCell ref="CQ39:DE39"/>
    <mergeCell ref="BY38:CM38"/>
    <mergeCell ref="CO38:CP38"/>
    <mergeCell ref="CQ38:DE38"/>
    <mergeCell ref="BE39:BF39"/>
    <mergeCell ref="BG39:BU39"/>
    <mergeCell ref="BW39:BX39"/>
    <mergeCell ref="BY39:CM39"/>
    <mergeCell ref="DG39:DH39"/>
    <mergeCell ref="C40:D40"/>
    <mergeCell ref="E40:S40"/>
    <mergeCell ref="U40:V40"/>
    <mergeCell ref="W40:AK40"/>
    <mergeCell ref="AM40:AN40"/>
    <mergeCell ref="AO40:BC40"/>
    <mergeCell ref="BE40:BF40"/>
    <mergeCell ref="BG40:BU40"/>
    <mergeCell ref="BW40:BX40"/>
    <mergeCell ref="DG40:DH40"/>
    <mergeCell ref="C41:D41"/>
    <mergeCell ref="E41:S41"/>
    <mergeCell ref="U41:V41"/>
    <mergeCell ref="W41:AK41"/>
    <mergeCell ref="AM41:AN41"/>
    <mergeCell ref="AO41:BC41"/>
    <mergeCell ref="CO41:CP41"/>
    <mergeCell ref="CQ41:DE41"/>
    <mergeCell ref="BY40:CM40"/>
    <mergeCell ref="BW42:BX42"/>
    <mergeCell ref="CO40:CP40"/>
    <mergeCell ref="CQ40:DE40"/>
    <mergeCell ref="BE41:BF41"/>
    <mergeCell ref="BG41:BU41"/>
    <mergeCell ref="BW41:BX41"/>
    <mergeCell ref="BY41:CM41"/>
    <mergeCell ref="CQ43:DE43"/>
    <mergeCell ref="DG41:DH41"/>
    <mergeCell ref="C42:D42"/>
    <mergeCell ref="E42:S42"/>
    <mergeCell ref="U42:V42"/>
    <mergeCell ref="W42:AK42"/>
    <mergeCell ref="AM42:AN42"/>
    <mergeCell ref="AO42:BC42"/>
    <mergeCell ref="BE42:BF42"/>
    <mergeCell ref="BG42:BU42"/>
    <mergeCell ref="C43:D43"/>
    <mergeCell ref="E43:S43"/>
    <mergeCell ref="U43:V43"/>
    <mergeCell ref="W43:AK43"/>
    <mergeCell ref="AM43:AN43"/>
    <mergeCell ref="AO43:BC43"/>
    <mergeCell ref="DG43:DH43"/>
    <mergeCell ref="CO42:CP42"/>
    <mergeCell ref="CQ42:DE42"/>
    <mergeCell ref="BE43:BF43"/>
    <mergeCell ref="BG43:BU43"/>
    <mergeCell ref="BW43:BX43"/>
    <mergeCell ref="BY43:CM43"/>
    <mergeCell ref="DG42:DH42"/>
    <mergeCell ref="BY42:CM42"/>
    <mergeCell ref="CO43:CP43"/>
    <mergeCell ref="AY10:BM10"/>
    <mergeCell ref="R9:V9"/>
    <mergeCell ref="L10:Q10"/>
    <mergeCell ref="R10:V10"/>
    <mergeCell ref="L11:Q11"/>
    <mergeCell ref="R11:V11"/>
    <mergeCell ref="B12:K17"/>
    <mergeCell ref="M13:Q13"/>
    <mergeCell ref="M15:Q15"/>
    <mergeCell ref="M17:Q17"/>
    <mergeCell ref="L14:Q14"/>
    <mergeCell ref="B9:K11"/>
    <mergeCell ref="L9:Q9"/>
    <mergeCell ref="BV10:CC10"/>
    <mergeCell ref="CT9:DA9"/>
    <mergeCell ref="W9:AL11"/>
    <mergeCell ref="W12:AB12"/>
    <mergeCell ref="AC12:AG12"/>
    <mergeCell ref="AY11:BM11"/>
    <mergeCell ref="AM10:AT10"/>
    <mergeCell ref="AU10:AX10"/>
    <mergeCell ref="AU11:AX11"/>
    <mergeCell ref="AY9:BM9"/>
    <mergeCell ref="DB9:DI9"/>
    <mergeCell ref="CD11:CS11"/>
    <mergeCell ref="CT11:DA11"/>
    <mergeCell ref="DB11:DI11"/>
    <mergeCell ref="BN11:BU11"/>
    <mergeCell ref="BV11:CC11"/>
    <mergeCell ref="CD9:CS9"/>
    <mergeCell ref="BN9:BU9"/>
    <mergeCell ref="BV9:CC9"/>
    <mergeCell ref="BN10:BU10"/>
    <mergeCell ref="DB18:DI19"/>
    <mergeCell ref="CE20:CS21"/>
    <mergeCell ref="CT20:DA21"/>
    <mergeCell ref="DB20:DI21"/>
    <mergeCell ref="CE18:CS19"/>
    <mergeCell ref="CT18:DA19"/>
    <mergeCell ref="DB28:DI29"/>
    <mergeCell ref="CE22:CS23"/>
    <mergeCell ref="CT22:DA23"/>
    <mergeCell ref="DB22:DI23"/>
    <mergeCell ref="CE24:CS25"/>
    <mergeCell ref="CT24:DA25"/>
    <mergeCell ref="DB24:DI25"/>
    <mergeCell ref="CE26:CS27"/>
    <mergeCell ref="CT26:DA27"/>
    <mergeCell ref="DB26:DI27"/>
  </mergeCells>
  <phoneticPr fontId="2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 zeroHeight="1" x14ac:dyDescent="0.2"/>
  <cols>
    <col min="1" max="143" width="1.6328125" style="174" customWidth="1"/>
    <col min="144" max="16384" width="0" style="174" hidden="1"/>
  </cols>
  <sheetData>
    <row r="1" spans="2:143" ht="22.5" customHeight="1" thickBot="1" x14ac:dyDescent="0.25">
      <c r="B1" s="171"/>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702" t="s">
        <v>396</v>
      </c>
      <c r="DI1" s="703"/>
      <c r="DJ1" s="703"/>
      <c r="DK1" s="703"/>
      <c r="DL1" s="703"/>
      <c r="DM1" s="703"/>
      <c r="DN1" s="704"/>
      <c r="DP1" s="702" t="s">
        <v>397</v>
      </c>
      <c r="DQ1" s="703"/>
      <c r="DR1" s="703"/>
      <c r="DS1" s="703"/>
      <c r="DT1" s="703"/>
      <c r="DU1" s="703"/>
      <c r="DV1" s="703"/>
      <c r="DW1" s="703"/>
      <c r="DX1" s="703"/>
      <c r="DY1" s="703"/>
      <c r="DZ1" s="703"/>
      <c r="EA1" s="703"/>
      <c r="EB1" s="703"/>
      <c r="EC1" s="704"/>
      <c r="ED1" s="172"/>
      <c r="EE1" s="172"/>
      <c r="EF1" s="172"/>
      <c r="EG1" s="172"/>
      <c r="EH1" s="172"/>
      <c r="EI1" s="172"/>
      <c r="EJ1" s="172"/>
      <c r="EK1" s="172"/>
      <c r="EL1" s="172"/>
      <c r="EM1" s="172"/>
    </row>
    <row r="2" spans="2:143" ht="22.5" customHeight="1" x14ac:dyDescent="0.2">
      <c r="B2" s="175" t="s">
        <v>272</v>
      </c>
      <c r="R2" s="176"/>
      <c r="S2" s="176"/>
      <c r="T2" s="176"/>
      <c r="U2" s="176"/>
      <c r="V2" s="176"/>
      <c r="W2" s="176"/>
      <c r="X2" s="176"/>
      <c r="Y2" s="176"/>
      <c r="Z2" s="176"/>
      <c r="AA2" s="176"/>
      <c r="AB2" s="176"/>
      <c r="AC2" s="176"/>
      <c r="AE2" s="177"/>
      <c r="AF2" s="177"/>
      <c r="AG2" s="177"/>
      <c r="AH2" s="177"/>
      <c r="AI2" s="177"/>
      <c r="AJ2" s="176"/>
      <c r="AK2" s="176"/>
      <c r="AL2" s="176"/>
      <c r="AM2" s="176"/>
      <c r="AN2" s="176"/>
      <c r="AO2" s="176"/>
      <c r="AP2" s="176"/>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row>
    <row r="3" spans="2:143" ht="11.25" customHeight="1" x14ac:dyDescent="0.2">
      <c r="B3" s="663" t="s">
        <v>273</v>
      </c>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664"/>
      <c r="AJ3" s="664"/>
      <c r="AK3" s="664"/>
      <c r="AL3" s="664"/>
      <c r="AM3" s="664"/>
      <c r="AN3" s="664"/>
      <c r="AO3" s="664"/>
      <c r="AP3" s="663" t="s">
        <v>274</v>
      </c>
      <c r="AQ3" s="664"/>
      <c r="AR3" s="664"/>
      <c r="AS3" s="664"/>
      <c r="AT3" s="664"/>
      <c r="AU3" s="664"/>
      <c r="AV3" s="664"/>
      <c r="AW3" s="664"/>
      <c r="AX3" s="664"/>
      <c r="AY3" s="664"/>
      <c r="AZ3" s="664"/>
      <c r="BA3" s="664"/>
      <c r="BB3" s="664"/>
      <c r="BC3" s="664"/>
      <c r="BD3" s="664"/>
      <c r="BE3" s="664"/>
      <c r="BF3" s="664"/>
      <c r="BG3" s="664"/>
      <c r="BH3" s="664"/>
      <c r="BI3" s="664"/>
      <c r="BJ3" s="664"/>
      <c r="BK3" s="664"/>
      <c r="BL3" s="664"/>
      <c r="BM3" s="664"/>
      <c r="BN3" s="664"/>
      <c r="BO3" s="664"/>
      <c r="BP3" s="664"/>
      <c r="BQ3" s="664"/>
      <c r="BR3" s="664"/>
      <c r="BS3" s="664"/>
      <c r="BT3" s="664"/>
      <c r="BU3" s="664"/>
      <c r="BV3" s="664"/>
      <c r="BW3" s="664"/>
      <c r="BX3" s="664"/>
      <c r="BY3" s="664"/>
      <c r="BZ3" s="664"/>
      <c r="CA3" s="664"/>
      <c r="CB3" s="665"/>
      <c r="CD3" s="686" t="s">
        <v>275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63" t="s">
        <v>91</v>
      </c>
      <c r="C4" s="664"/>
      <c r="D4" s="664"/>
      <c r="E4" s="664"/>
      <c r="F4" s="664"/>
      <c r="G4" s="664"/>
      <c r="H4" s="664"/>
      <c r="I4" s="664"/>
      <c r="J4" s="664"/>
      <c r="K4" s="664"/>
      <c r="L4" s="664"/>
      <c r="M4" s="664"/>
      <c r="N4" s="664"/>
      <c r="O4" s="664"/>
      <c r="P4" s="664"/>
      <c r="Q4" s="665"/>
      <c r="R4" s="663" t="s">
        <v>276</v>
      </c>
      <c r="S4" s="664"/>
      <c r="T4" s="664"/>
      <c r="U4" s="664"/>
      <c r="V4" s="664"/>
      <c r="W4" s="664"/>
      <c r="X4" s="664"/>
      <c r="Y4" s="665"/>
      <c r="Z4" s="663" t="s">
        <v>277</v>
      </c>
      <c r="AA4" s="664"/>
      <c r="AB4" s="664"/>
      <c r="AC4" s="665"/>
      <c r="AD4" s="663" t="s">
        <v>278</v>
      </c>
      <c r="AE4" s="664"/>
      <c r="AF4" s="664"/>
      <c r="AG4" s="664"/>
      <c r="AH4" s="664"/>
      <c r="AI4" s="664"/>
      <c r="AJ4" s="664"/>
      <c r="AK4" s="665"/>
      <c r="AL4" s="663" t="s">
        <v>277</v>
      </c>
      <c r="AM4" s="664"/>
      <c r="AN4" s="664"/>
      <c r="AO4" s="665"/>
      <c r="AP4" s="701" t="s">
        <v>279</v>
      </c>
      <c r="AQ4" s="701"/>
      <c r="AR4" s="701"/>
      <c r="AS4" s="701"/>
      <c r="AT4" s="701"/>
      <c r="AU4" s="701"/>
      <c r="AV4" s="701"/>
      <c r="AW4" s="701"/>
      <c r="AX4" s="701"/>
      <c r="AY4" s="701"/>
      <c r="AZ4" s="701"/>
      <c r="BA4" s="701"/>
      <c r="BB4" s="701"/>
      <c r="BC4" s="701"/>
      <c r="BD4" s="701"/>
      <c r="BE4" s="701"/>
      <c r="BF4" s="701"/>
      <c r="BG4" s="701" t="s">
        <v>280</v>
      </c>
      <c r="BH4" s="701"/>
      <c r="BI4" s="701"/>
      <c r="BJ4" s="701"/>
      <c r="BK4" s="701"/>
      <c r="BL4" s="701"/>
      <c r="BM4" s="701"/>
      <c r="BN4" s="701"/>
      <c r="BO4" s="701" t="s">
        <v>277</v>
      </c>
      <c r="BP4" s="701"/>
      <c r="BQ4" s="701"/>
      <c r="BR4" s="701"/>
      <c r="BS4" s="701" t="s">
        <v>281</v>
      </c>
      <c r="BT4" s="701"/>
      <c r="BU4" s="701"/>
      <c r="BV4" s="701"/>
      <c r="BW4" s="701"/>
      <c r="BX4" s="701"/>
      <c r="BY4" s="701"/>
      <c r="BZ4" s="701"/>
      <c r="CA4" s="701"/>
      <c r="CB4" s="701"/>
      <c r="CD4" s="686" t="s">
        <v>282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s="179" customFormat="1" ht="11.25" customHeight="1" x14ac:dyDescent="0.2">
      <c r="B5" s="640" t="s">
        <v>283</v>
      </c>
      <c r="C5" s="641"/>
      <c r="D5" s="641"/>
      <c r="E5" s="641"/>
      <c r="F5" s="641"/>
      <c r="G5" s="641"/>
      <c r="H5" s="641"/>
      <c r="I5" s="641"/>
      <c r="J5" s="641"/>
      <c r="K5" s="641"/>
      <c r="L5" s="641"/>
      <c r="M5" s="641"/>
      <c r="N5" s="641"/>
      <c r="O5" s="641"/>
      <c r="P5" s="641"/>
      <c r="Q5" s="642"/>
      <c r="R5" s="660">
        <v>5538652</v>
      </c>
      <c r="S5" s="661"/>
      <c r="T5" s="661"/>
      <c r="U5" s="661"/>
      <c r="V5" s="661"/>
      <c r="W5" s="661"/>
      <c r="X5" s="661"/>
      <c r="Y5" s="689"/>
      <c r="Z5" s="699">
        <v>53.7</v>
      </c>
      <c r="AA5" s="699"/>
      <c r="AB5" s="699"/>
      <c r="AC5" s="699"/>
      <c r="AD5" s="700">
        <v>5285230</v>
      </c>
      <c r="AE5" s="700"/>
      <c r="AF5" s="700"/>
      <c r="AG5" s="700"/>
      <c r="AH5" s="700"/>
      <c r="AI5" s="700"/>
      <c r="AJ5" s="700"/>
      <c r="AK5" s="700"/>
      <c r="AL5" s="691">
        <v>88</v>
      </c>
      <c r="AM5" s="676"/>
      <c r="AN5" s="676"/>
      <c r="AO5" s="692"/>
      <c r="AP5" s="640" t="s">
        <v>398</v>
      </c>
      <c r="AQ5" s="641"/>
      <c r="AR5" s="641"/>
      <c r="AS5" s="641"/>
      <c r="AT5" s="641"/>
      <c r="AU5" s="641"/>
      <c r="AV5" s="641"/>
      <c r="AW5" s="641"/>
      <c r="AX5" s="641"/>
      <c r="AY5" s="641"/>
      <c r="AZ5" s="641"/>
      <c r="BA5" s="641"/>
      <c r="BB5" s="641"/>
      <c r="BC5" s="641"/>
      <c r="BD5" s="641"/>
      <c r="BE5" s="641"/>
      <c r="BF5" s="642"/>
      <c r="BG5" s="577">
        <v>5285230</v>
      </c>
      <c r="BH5" s="570"/>
      <c r="BI5" s="570"/>
      <c r="BJ5" s="570"/>
      <c r="BK5" s="570"/>
      <c r="BL5" s="570"/>
      <c r="BM5" s="570"/>
      <c r="BN5" s="571"/>
      <c r="BO5" s="578">
        <v>95.4</v>
      </c>
      <c r="BP5" s="578"/>
      <c r="BQ5" s="578"/>
      <c r="BR5" s="578"/>
      <c r="BS5" s="582" t="s">
        <v>399</v>
      </c>
      <c r="BT5" s="582"/>
      <c r="BU5" s="582"/>
      <c r="BV5" s="582"/>
      <c r="BW5" s="582"/>
      <c r="BX5" s="582"/>
      <c r="BY5" s="582"/>
      <c r="BZ5" s="582"/>
      <c r="CA5" s="582"/>
      <c r="CB5" s="684"/>
      <c r="CD5" s="686" t="s">
        <v>279</v>
      </c>
      <c r="CE5" s="687"/>
      <c r="CF5" s="687"/>
      <c r="CG5" s="687"/>
      <c r="CH5" s="687"/>
      <c r="CI5" s="687"/>
      <c r="CJ5" s="687"/>
      <c r="CK5" s="687"/>
      <c r="CL5" s="687"/>
      <c r="CM5" s="687"/>
      <c r="CN5" s="687"/>
      <c r="CO5" s="687"/>
      <c r="CP5" s="687"/>
      <c r="CQ5" s="688"/>
      <c r="CR5" s="686" t="s">
        <v>284</v>
      </c>
      <c r="CS5" s="687"/>
      <c r="CT5" s="687"/>
      <c r="CU5" s="687"/>
      <c r="CV5" s="687"/>
      <c r="CW5" s="687"/>
      <c r="CX5" s="687"/>
      <c r="CY5" s="688"/>
      <c r="CZ5" s="686" t="s">
        <v>277</v>
      </c>
      <c r="DA5" s="687"/>
      <c r="DB5" s="687"/>
      <c r="DC5" s="688"/>
      <c r="DD5" s="686" t="s">
        <v>285</v>
      </c>
      <c r="DE5" s="687"/>
      <c r="DF5" s="687"/>
      <c r="DG5" s="687"/>
      <c r="DH5" s="687"/>
      <c r="DI5" s="687"/>
      <c r="DJ5" s="687"/>
      <c r="DK5" s="687"/>
      <c r="DL5" s="687"/>
      <c r="DM5" s="687"/>
      <c r="DN5" s="687"/>
      <c r="DO5" s="687"/>
      <c r="DP5" s="688"/>
      <c r="DQ5" s="686" t="s">
        <v>286</v>
      </c>
      <c r="DR5" s="687"/>
      <c r="DS5" s="687"/>
      <c r="DT5" s="687"/>
      <c r="DU5" s="687"/>
      <c r="DV5" s="687"/>
      <c r="DW5" s="687"/>
      <c r="DX5" s="687"/>
      <c r="DY5" s="687"/>
      <c r="DZ5" s="687"/>
      <c r="EA5" s="687"/>
      <c r="EB5" s="687"/>
      <c r="EC5" s="688"/>
    </row>
    <row r="6" spans="2:143" ht="11.25" customHeight="1" x14ac:dyDescent="0.2">
      <c r="B6" s="579" t="s">
        <v>287</v>
      </c>
      <c r="C6" s="580"/>
      <c r="D6" s="580"/>
      <c r="E6" s="580"/>
      <c r="F6" s="580"/>
      <c r="G6" s="580"/>
      <c r="H6" s="580"/>
      <c r="I6" s="580"/>
      <c r="J6" s="580"/>
      <c r="K6" s="580"/>
      <c r="L6" s="580"/>
      <c r="M6" s="580"/>
      <c r="N6" s="580"/>
      <c r="O6" s="580"/>
      <c r="P6" s="580"/>
      <c r="Q6" s="581"/>
      <c r="R6" s="577">
        <v>99072</v>
      </c>
      <c r="S6" s="570"/>
      <c r="T6" s="570"/>
      <c r="U6" s="570"/>
      <c r="V6" s="570"/>
      <c r="W6" s="570"/>
      <c r="X6" s="570"/>
      <c r="Y6" s="571"/>
      <c r="Z6" s="578">
        <v>1</v>
      </c>
      <c r="AA6" s="578"/>
      <c r="AB6" s="578"/>
      <c r="AC6" s="578"/>
      <c r="AD6" s="582">
        <v>99072</v>
      </c>
      <c r="AE6" s="582"/>
      <c r="AF6" s="582"/>
      <c r="AG6" s="582"/>
      <c r="AH6" s="582"/>
      <c r="AI6" s="582"/>
      <c r="AJ6" s="582"/>
      <c r="AK6" s="582"/>
      <c r="AL6" s="572">
        <v>1.7</v>
      </c>
      <c r="AM6" s="583"/>
      <c r="AN6" s="583"/>
      <c r="AO6" s="584"/>
      <c r="AP6" s="579" t="s">
        <v>288</v>
      </c>
      <c r="AQ6" s="580"/>
      <c r="AR6" s="580"/>
      <c r="AS6" s="580"/>
      <c r="AT6" s="580"/>
      <c r="AU6" s="580"/>
      <c r="AV6" s="580"/>
      <c r="AW6" s="580"/>
      <c r="AX6" s="580"/>
      <c r="AY6" s="580"/>
      <c r="AZ6" s="580"/>
      <c r="BA6" s="580"/>
      <c r="BB6" s="580"/>
      <c r="BC6" s="580"/>
      <c r="BD6" s="580"/>
      <c r="BE6" s="580"/>
      <c r="BF6" s="581"/>
      <c r="BG6" s="577">
        <v>5285230</v>
      </c>
      <c r="BH6" s="570"/>
      <c r="BI6" s="570"/>
      <c r="BJ6" s="570"/>
      <c r="BK6" s="570"/>
      <c r="BL6" s="570"/>
      <c r="BM6" s="570"/>
      <c r="BN6" s="571"/>
      <c r="BO6" s="578">
        <v>95.4</v>
      </c>
      <c r="BP6" s="578"/>
      <c r="BQ6" s="578"/>
      <c r="BR6" s="578"/>
      <c r="BS6" s="582" t="s">
        <v>400</v>
      </c>
      <c r="BT6" s="582"/>
      <c r="BU6" s="582"/>
      <c r="BV6" s="582"/>
      <c r="BW6" s="582"/>
      <c r="BX6" s="582"/>
      <c r="BY6" s="582"/>
      <c r="BZ6" s="582"/>
      <c r="CA6" s="582"/>
      <c r="CB6" s="684"/>
      <c r="CD6" s="588" t="s">
        <v>289</v>
      </c>
      <c r="CE6" s="589"/>
      <c r="CF6" s="589"/>
      <c r="CG6" s="589"/>
      <c r="CH6" s="589"/>
      <c r="CI6" s="589"/>
      <c r="CJ6" s="589"/>
      <c r="CK6" s="589"/>
      <c r="CL6" s="589"/>
      <c r="CM6" s="589"/>
      <c r="CN6" s="589"/>
      <c r="CO6" s="589"/>
      <c r="CP6" s="589"/>
      <c r="CQ6" s="590"/>
      <c r="CR6" s="577">
        <v>101299</v>
      </c>
      <c r="CS6" s="570"/>
      <c r="CT6" s="570"/>
      <c r="CU6" s="570"/>
      <c r="CV6" s="570"/>
      <c r="CW6" s="570"/>
      <c r="CX6" s="570"/>
      <c r="CY6" s="571"/>
      <c r="CZ6" s="578">
        <v>1.1000000000000001</v>
      </c>
      <c r="DA6" s="578"/>
      <c r="DB6" s="578"/>
      <c r="DC6" s="578"/>
      <c r="DD6" s="569" t="s">
        <v>400</v>
      </c>
      <c r="DE6" s="570"/>
      <c r="DF6" s="570"/>
      <c r="DG6" s="570"/>
      <c r="DH6" s="570"/>
      <c r="DI6" s="570"/>
      <c r="DJ6" s="570"/>
      <c r="DK6" s="570"/>
      <c r="DL6" s="570"/>
      <c r="DM6" s="570"/>
      <c r="DN6" s="570"/>
      <c r="DO6" s="570"/>
      <c r="DP6" s="571"/>
      <c r="DQ6" s="569">
        <v>101299</v>
      </c>
      <c r="DR6" s="570"/>
      <c r="DS6" s="570"/>
      <c r="DT6" s="570"/>
      <c r="DU6" s="570"/>
      <c r="DV6" s="570"/>
      <c r="DW6" s="570"/>
      <c r="DX6" s="570"/>
      <c r="DY6" s="570"/>
      <c r="DZ6" s="570"/>
      <c r="EA6" s="570"/>
      <c r="EB6" s="570"/>
      <c r="EC6" s="628"/>
    </row>
    <row r="7" spans="2:143" ht="11.25" customHeight="1" x14ac:dyDescent="0.2">
      <c r="B7" s="579" t="s">
        <v>290</v>
      </c>
      <c r="C7" s="580"/>
      <c r="D7" s="580"/>
      <c r="E7" s="580"/>
      <c r="F7" s="580"/>
      <c r="G7" s="580"/>
      <c r="H7" s="580"/>
      <c r="I7" s="580"/>
      <c r="J7" s="580"/>
      <c r="K7" s="580"/>
      <c r="L7" s="580"/>
      <c r="M7" s="580"/>
      <c r="N7" s="580"/>
      <c r="O7" s="580"/>
      <c r="P7" s="580"/>
      <c r="Q7" s="581"/>
      <c r="R7" s="577">
        <v>10431</v>
      </c>
      <c r="S7" s="570"/>
      <c r="T7" s="570"/>
      <c r="U7" s="570"/>
      <c r="V7" s="570"/>
      <c r="W7" s="570"/>
      <c r="X7" s="570"/>
      <c r="Y7" s="571"/>
      <c r="Z7" s="578">
        <v>0.1</v>
      </c>
      <c r="AA7" s="578"/>
      <c r="AB7" s="578"/>
      <c r="AC7" s="578"/>
      <c r="AD7" s="582">
        <v>10431</v>
      </c>
      <c r="AE7" s="582"/>
      <c r="AF7" s="582"/>
      <c r="AG7" s="582"/>
      <c r="AH7" s="582"/>
      <c r="AI7" s="582"/>
      <c r="AJ7" s="582"/>
      <c r="AK7" s="582"/>
      <c r="AL7" s="572">
        <v>0.2</v>
      </c>
      <c r="AM7" s="583"/>
      <c r="AN7" s="583"/>
      <c r="AO7" s="584"/>
      <c r="AP7" s="579" t="s">
        <v>291</v>
      </c>
      <c r="AQ7" s="580"/>
      <c r="AR7" s="580"/>
      <c r="AS7" s="580"/>
      <c r="AT7" s="580"/>
      <c r="AU7" s="580"/>
      <c r="AV7" s="580"/>
      <c r="AW7" s="580"/>
      <c r="AX7" s="580"/>
      <c r="AY7" s="580"/>
      <c r="AZ7" s="580"/>
      <c r="BA7" s="580"/>
      <c r="BB7" s="580"/>
      <c r="BC7" s="580"/>
      <c r="BD7" s="580"/>
      <c r="BE7" s="580"/>
      <c r="BF7" s="581"/>
      <c r="BG7" s="577">
        <v>2098877</v>
      </c>
      <c r="BH7" s="570"/>
      <c r="BI7" s="570"/>
      <c r="BJ7" s="570"/>
      <c r="BK7" s="570"/>
      <c r="BL7" s="570"/>
      <c r="BM7" s="570"/>
      <c r="BN7" s="571"/>
      <c r="BO7" s="578">
        <v>37.9</v>
      </c>
      <c r="BP7" s="578"/>
      <c r="BQ7" s="578"/>
      <c r="BR7" s="578"/>
      <c r="BS7" s="582" t="s">
        <v>400</v>
      </c>
      <c r="BT7" s="582"/>
      <c r="BU7" s="582"/>
      <c r="BV7" s="582"/>
      <c r="BW7" s="582"/>
      <c r="BX7" s="582"/>
      <c r="BY7" s="582"/>
      <c r="BZ7" s="582"/>
      <c r="CA7" s="582"/>
      <c r="CB7" s="684"/>
      <c r="CD7" s="594" t="s">
        <v>292</v>
      </c>
      <c r="CE7" s="595"/>
      <c r="CF7" s="595"/>
      <c r="CG7" s="595"/>
      <c r="CH7" s="595"/>
      <c r="CI7" s="595"/>
      <c r="CJ7" s="595"/>
      <c r="CK7" s="595"/>
      <c r="CL7" s="595"/>
      <c r="CM7" s="595"/>
      <c r="CN7" s="595"/>
      <c r="CO7" s="595"/>
      <c r="CP7" s="595"/>
      <c r="CQ7" s="596"/>
      <c r="CR7" s="577">
        <v>1252762</v>
      </c>
      <c r="CS7" s="570"/>
      <c r="CT7" s="570"/>
      <c r="CU7" s="570"/>
      <c r="CV7" s="570"/>
      <c r="CW7" s="570"/>
      <c r="CX7" s="570"/>
      <c r="CY7" s="571"/>
      <c r="CZ7" s="578">
        <v>13</v>
      </c>
      <c r="DA7" s="578"/>
      <c r="DB7" s="578"/>
      <c r="DC7" s="578"/>
      <c r="DD7" s="569">
        <v>69667</v>
      </c>
      <c r="DE7" s="570"/>
      <c r="DF7" s="570"/>
      <c r="DG7" s="570"/>
      <c r="DH7" s="570"/>
      <c r="DI7" s="570"/>
      <c r="DJ7" s="570"/>
      <c r="DK7" s="570"/>
      <c r="DL7" s="570"/>
      <c r="DM7" s="570"/>
      <c r="DN7" s="570"/>
      <c r="DO7" s="570"/>
      <c r="DP7" s="571"/>
      <c r="DQ7" s="569">
        <v>1114769</v>
      </c>
      <c r="DR7" s="570"/>
      <c r="DS7" s="570"/>
      <c r="DT7" s="570"/>
      <c r="DU7" s="570"/>
      <c r="DV7" s="570"/>
      <c r="DW7" s="570"/>
      <c r="DX7" s="570"/>
      <c r="DY7" s="570"/>
      <c r="DZ7" s="570"/>
      <c r="EA7" s="570"/>
      <c r="EB7" s="570"/>
      <c r="EC7" s="628"/>
    </row>
    <row r="8" spans="2:143" ht="11.25" customHeight="1" x14ac:dyDescent="0.2">
      <c r="B8" s="579" t="s">
        <v>401</v>
      </c>
      <c r="C8" s="580"/>
      <c r="D8" s="580"/>
      <c r="E8" s="580"/>
      <c r="F8" s="580"/>
      <c r="G8" s="580"/>
      <c r="H8" s="580"/>
      <c r="I8" s="580"/>
      <c r="J8" s="580"/>
      <c r="K8" s="580"/>
      <c r="L8" s="580"/>
      <c r="M8" s="580"/>
      <c r="N8" s="580"/>
      <c r="O8" s="580"/>
      <c r="P8" s="580"/>
      <c r="Q8" s="581"/>
      <c r="R8" s="577">
        <v>8075</v>
      </c>
      <c r="S8" s="570"/>
      <c r="T8" s="570"/>
      <c r="U8" s="570"/>
      <c r="V8" s="570"/>
      <c r="W8" s="570"/>
      <c r="X8" s="570"/>
      <c r="Y8" s="571"/>
      <c r="Z8" s="578">
        <v>0.1</v>
      </c>
      <c r="AA8" s="578"/>
      <c r="AB8" s="578"/>
      <c r="AC8" s="578"/>
      <c r="AD8" s="582">
        <v>8075</v>
      </c>
      <c r="AE8" s="582"/>
      <c r="AF8" s="582"/>
      <c r="AG8" s="582"/>
      <c r="AH8" s="582"/>
      <c r="AI8" s="582"/>
      <c r="AJ8" s="582"/>
      <c r="AK8" s="582"/>
      <c r="AL8" s="572">
        <v>0.1</v>
      </c>
      <c r="AM8" s="583"/>
      <c r="AN8" s="583"/>
      <c r="AO8" s="584"/>
      <c r="AP8" s="579" t="s">
        <v>293</v>
      </c>
      <c r="AQ8" s="580"/>
      <c r="AR8" s="580"/>
      <c r="AS8" s="580"/>
      <c r="AT8" s="580"/>
      <c r="AU8" s="580"/>
      <c r="AV8" s="580"/>
      <c r="AW8" s="580"/>
      <c r="AX8" s="580"/>
      <c r="AY8" s="580"/>
      <c r="AZ8" s="580"/>
      <c r="BA8" s="580"/>
      <c r="BB8" s="580"/>
      <c r="BC8" s="580"/>
      <c r="BD8" s="580"/>
      <c r="BE8" s="580"/>
      <c r="BF8" s="581"/>
      <c r="BG8" s="577">
        <v>48778</v>
      </c>
      <c r="BH8" s="570"/>
      <c r="BI8" s="570"/>
      <c r="BJ8" s="570"/>
      <c r="BK8" s="570"/>
      <c r="BL8" s="570"/>
      <c r="BM8" s="570"/>
      <c r="BN8" s="571"/>
      <c r="BO8" s="578">
        <v>0.9</v>
      </c>
      <c r="BP8" s="578"/>
      <c r="BQ8" s="578"/>
      <c r="BR8" s="578"/>
      <c r="BS8" s="569" t="s">
        <v>402</v>
      </c>
      <c r="BT8" s="570"/>
      <c r="BU8" s="570"/>
      <c r="BV8" s="570"/>
      <c r="BW8" s="570"/>
      <c r="BX8" s="570"/>
      <c r="BY8" s="570"/>
      <c r="BZ8" s="570"/>
      <c r="CA8" s="570"/>
      <c r="CB8" s="628"/>
      <c r="CD8" s="594" t="s">
        <v>294</v>
      </c>
      <c r="CE8" s="595"/>
      <c r="CF8" s="595"/>
      <c r="CG8" s="595"/>
      <c r="CH8" s="595"/>
      <c r="CI8" s="595"/>
      <c r="CJ8" s="595"/>
      <c r="CK8" s="595"/>
      <c r="CL8" s="595"/>
      <c r="CM8" s="595"/>
      <c r="CN8" s="595"/>
      <c r="CO8" s="595"/>
      <c r="CP8" s="595"/>
      <c r="CQ8" s="596"/>
      <c r="CR8" s="577">
        <v>2526115</v>
      </c>
      <c r="CS8" s="570"/>
      <c r="CT8" s="570"/>
      <c r="CU8" s="570"/>
      <c r="CV8" s="570"/>
      <c r="CW8" s="570"/>
      <c r="CX8" s="570"/>
      <c r="CY8" s="571"/>
      <c r="CZ8" s="578">
        <v>26.2</v>
      </c>
      <c r="DA8" s="578"/>
      <c r="DB8" s="578"/>
      <c r="DC8" s="578"/>
      <c r="DD8" s="569">
        <v>237527</v>
      </c>
      <c r="DE8" s="570"/>
      <c r="DF8" s="570"/>
      <c r="DG8" s="570"/>
      <c r="DH8" s="570"/>
      <c r="DI8" s="570"/>
      <c r="DJ8" s="570"/>
      <c r="DK8" s="570"/>
      <c r="DL8" s="570"/>
      <c r="DM8" s="570"/>
      <c r="DN8" s="570"/>
      <c r="DO8" s="570"/>
      <c r="DP8" s="571"/>
      <c r="DQ8" s="569">
        <v>1321661</v>
      </c>
      <c r="DR8" s="570"/>
      <c r="DS8" s="570"/>
      <c r="DT8" s="570"/>
      <c r="DU8" s="570"/>
      <c r="DV8" s="570"/>
      <c r="DW8" s="570"/>
      <c r="DX8" s="570"/>
      <c r="DY8" s="570"/>
      <c r="DZ8" s="570"/>
      <c r="EA8" s="570"/>
      <c r="EB8" s="570"/>
      <c r="EC8" s="628"/>
    </row>
    <row r="9" spans="2:143" ht="11.25" customHeight="1" x14ac:dyDescent="0.2">
      <c r="B9" s="579" t="s">
        <v>403</v>
      </c>
      <c r="C9" s="580"/>
      <c r="D9" s="580"/>
      <c r="E9" s="580"/>
      <c r="F9" s="580"/>
      <c r="G9" s="580"/>
      <c r="H9" s="580"/>
      <c r="I9" s="580"/>
      <c r="J9" s="580"/>
      <c r="K9" s="580"/>
      <c r="L9" s="580"/>
      <c r="M9" s="580"/>
      <c r="N9" s="580"/>
      <c r="O9" s="580"/>
      <c r="P9" s="580"/>
      <c r="Q9" s="581"/>
      <c r="R9" s="577">
        <v>2174</v>
      </c>
      <c r="S9" s="570"/>
      <c r="T9" s="570"/>
      <c r="U9" s="570"/>
      <c r="V9" s="570"/>
      <c r="W9" s="570"/>
      <c r="X9" s="570"/>
      <c r="Y9" s="571"/>
      <c r="Z9" s="578">
        <v>0</v>
      </c>
      <c r="AA9" s="578"/>
      <c r="AB9" s="578"/>
      <c r="AC9" s="578"/>
      <c r="AD9" s="582">
        <v>2174</v>
      </c>
      <c r="AE9" s="582"/>
      <c r="AF9" s="582"/>
      <c r="AG9" s="582"/>
      <c r="AH9" s="582"/>
      <c r="AI9" s="582"/>
      <c r="AJ9" s="582"/>
      <c r="AK9" s="582"/>
      <c r="AL9" s="572">
        <v>0</v>
      </c>
      <c r="AM9" s="583"/>
      <c r="AN9" s="583"/>
      <c r="AO9" s="584"/>
      <c r="AP9" s="579" t="s">
        <v>295</v>
      </c>
      <c r="AQ9" s="580"/>
      <c r="AR9" s="580"/>
      <c r="AS9" s="580"/>
      <c r="AT9" s="580"/>
      <c r="AU9" s="580"/>
      <c r="AV9" s="580"/>
      <c r="AW9" s="580"/>
      <c r="AX9" s="580"/>
      <c r="AY9" s="580"/>
      <c r="AZ9" s="580"/>
      <c r="BA9" s="580"/>
      <c r="BB9" s="580"/>
      <c r="BC9" s="580"/>
      <c r="BD9" s="580"/>
      <c r="BE9" s="580"/>
      <c r="BF9" s="581"/>
      <c r="BG9" s="577">
        <v>1439417</v>
      </c>
      <c r="BH9" s="570"/>
      <c r="BI9" s="570"/>
      <c r="BJ9" s="570"/>
      <c r="BK9" s="570"/>
      <c r="BL9" s="570"/>
      <c r="BM9" s="570"/>
      <c r="BN9" s="571"/>
      <c r="BO9" s="578">
        <v>26</v>
      </c>
      <c r="BP9" s="578"/>
      <c r="BQ9" s="578"/>
      <c r="BR9" s="578"/>
      <c r="BS9" s="569" t="s">
        <v>404</v>
      </c>
      <c r="BT9" s="570"/>
      <c r="BU9" s="570"/>
      <c r="BV9" s="570"/>
      <c r="BW9" s="570"/>
      <c r="BX9" s="570"/>
      <c r="BY9" s="570"/>
      <c r="BZ9" s="570"/>
      <c r="CA9" s="570"/>
      <c r="CB9" s="628"/>
      <c r="CD9" s="594" t="s">
        <v>296</v>
      </c>
      <c r="CE9" s="595"/>
      <c r="CF9" s="595"/>
      <c r="CG9" s="595"/>
      <c r="CH9" s="595"/>
      <c r="CI9" s="595"/>
      <c r="CJ9" s="595"/>
      <c r="CK9" s="595"/>
      <c r="CL9" s="595"/>
      <c r="CM9" s="595"/>
      <c r="CN9" s="595"/>
      <c r="CO9" s="595"/>
      <c r="CP9" s="595"/>
      <c r="CQ9" s="596"/>
      <c r="CR9" s="577">
        <v>1440716</v>
      </c>
      <c r="CS9" s="570"/>
      <c r="CT9" s="570"/>
      <c r="CU9" s="570"/>
      <c r="CV9" s="570"/>
      <c r="CW9" s="570"/>
      <c r="CX9" s="570"/>
      <c r="CY9" s="571"/>
      <c r="CZ9" s="578">
        <v>15</v>
      </c>
      <c r="DA9" s="578"/>
      <c r="DB9" s="578"/>
      <c r="DC9" s="578"/>
      <c r="DD9" s="569">
        <v>28731</v>
      </c>
      <c r="DE9" s="570"/>
      <c r="DF9" s="570"/>
      <c r="DG9" s="570"/>
      <c r="DH9" s="570"/>
      <c r="DI9" s="570"/>
      <c r="DJ9" s="570"/>
      <c r="DK9" s="570"/>
      <c r="DL9" s="570"/>
      <c r="DM9" s="570"/>
      <c r="DN9" s="570"/>
      <c r="DO9" s="570"/>
      <c r="DP9" s="571"/>
      <c r="DQ9" s="569">
        <v>1363091</v>
      </c>
      <c r="DR9" s="570"/>
      <c r="DS9" s="570"/>
      <c r="DT9" s="570"/>
      <c r="DU9" s="570"/>
      <c r="DV9" s="570"/>
      <c r="DW9" s="570"/>
      <c r="DX9" s="570"/>
      <c r="DY9" s="570"/>
      <c r="DZ9" s="570"/>
      <c r="EA9" s="570"/>
      <c r="EB9" s="570"/>
      <c r="EC9" s="628"/>
    </row>
    <row r="10" spans="2:143" ht="11.25" customHeight="1" x14ac:dyDescent="0.2">
      <c r="B10" s="579" t="s">
        <v>297</v>
      </c>
      <c r="C10" s="580"/>
      <c r="D10" s="580"/>
      <c r="E10" s="580"/>
      <c r="F10" s="580"/>
      <c r="G10" s="580"/>
      <c r="H10" s="580"/>
      <c r="I10" s="580"/>
      <c r="J10" s="580"/>
      <c r="K10" s="580"/>
      <c r="L10" s="580"/>
      <c r="M10" s="580"/>
      <c r="N10" s="580"/>
      <c r="O10" s="580"/>
      <c r="P10" s="580"/>
      <c r="Q10" s="581"/>
      <c r="R10" s="577">
        <v>325083</v>
      </c>
      <c r="S10" s="570"/>
      <c r="T10" s="570"/>
      <c r="U10" s="570"/>
      <c r="V10" s="570"/>
      <c r="W10" s="570"/>
      <c r="X10" s="570"/>
      <c r="Y10" s="571"/>
      <c r="Z10" s="578">
        <v>3.2</v>
      </c>
      <c r="AA10" s="578"/>
      <c r="AB10" s="578"/>
      <c r="AC10" s="578"/>
      <c r="AD10" s="582">
        <v>325083</v>
      </c>
      <c r="AE10" s="582"/>
      <c r="AF10" s="582"/>
      <c r="AG10" s="582"/>
      <c r="AH10" s="582"/>
      <c r="AI10" s="582"/>
      <c r="AJ10" s="582"/>
      <c r="AK10" s="582"/>
      <c r="AL10" s="572">
        <v>5.4</v>
      </c>
      <c r="AM10" s="583"/>
      <c r="AN10" s="583"/>
      <c r="AO10" s="584"/>
      <c r="AP10" s="579" t="s">
        <v>298</v>
      </c>
      <c r="AQ10" s="580"/>
      <c r="AR10" s="580"/>
      <c r="AS10" s="580"/>
      <c r="AT10" s="580"/>
      <c r="AU10" s="580"/>
      <c r="AV10" s="580"/>
      <c r="AW10" s="580"/>
      <c r="AX10" s="580"/>
      <c r="AY10" s="580"/>
      <c r="AZ10" s="580"/>
      <c r="BA10" s="580"/>
      <c r="BB10" s="580"/>
      <c r="BC10" s="580"/>
      <c r="BD10" s="580"/>
      <c r="BE10" s="580"/>
      <c r="BF10" s="581"/>
      <c r="BG10" s="577">
        <v>97497</v>
      </c>
      <c r="BH10" s="570"/>
      <c r="BI10" s="570"/>
      <c r="BJ10" s="570"/>
      <c r="BK10" s="570"/>
      <c r="BL10" s="570"/>
      <c r="BM10" s="570"/>
      <c r="BN10" s="571"/>
      <c r="BO10" s="578">
        <v>1.8</v>
      </c>
      <c r="BP10" s="578"/>
      <c r="BQ10" s="578"/>
      <c r="BR10" s="578"/>
      <c r="BS10" s="569" t="s">
        <v>404</v>
      </c>
      <c r="BT10" s="570"/>
      <c r="BU10" s="570"/>
      <c r="BV10" s="570"/>
      <c r="BW10" s="570"/>
      <c r="BX10" s="570"/>
      <c r="BY10" s="570"/>
      <c r="BZ10" s="570"/>
      <c r="CA10" s="570"/>
      <c r="CB10" s="628"/>
      <c r="CD10" s="594" t="s">
        <v>299</v>
      </c>
      <c r="CE10" s="595"/>
      <c r="CF10" s="595"/>
      <c r="CG10" s="595"/>
      <c r="CH10" s="595"/>
      <c r="CI10" s="595"/>
      <c r="CJ10" s="595"/>
      <c r="CK10" s="595"/>
      <c r="CL10" s="595"/>
      <c r="CM10" s="595"/>
      <c r="CN10" s="595"/>
      <c r="CO10" s="595"/>
      <c r="CP10" s="595"/>
      <c r="CQ10" s="596"/>
      <c r="CR10" s="577">
        <v>30009</v>
      </c>
      <c r="CS10" s="570"/>
      <c r="CT10" s="570"/>
      <c r="CU10" s="570"/>
      <c r="CV10" s="570"/>
      <c r="CW10" s="570"/>
      <c r="CX10" s="570"/>
      <c r="CY10" s="571"/>
      <c r="CZ10" s="578">
        <v>0.3</v>
      </c>
      <c r="DA10" s="578"/>
      <c r="DB10" s="578"/>
      <c r="DC10" s="578"/>
      <c r="DD10" s="569">
        <v>4068</v>
      </c>
      <c r="DE10" s="570"/>
      <c r="DF10" s="570"/>
      <c r="DG10" s="570"/>
      <c r="DH10" s="570"/>
      <c r="DI10" s="570"/>
      <c r="DJ10" s="570"/>
      <c r="DK10" s="570"/>
      <c r="DL10" s="570"/>
      <c r="DM10" s="570"/>
      <c r="DN10" s="570"/>
      <c r="DO10" s="570"/>
      <c r="DP10" s="571"/>
      <c r="DQ10" s="569">
        <v>2924</v>
      </c>
      <c r="DR10" s="570"/>
      <c r="DS10" s="570"/>
      <c r="DT10" s="570"/>
      <c r="DU10" s="570"/>
      <c r="DV10" s="570"/>
      <c r="DW10" s="570"/>
      <c r="DX10" s="570"/>
      <c r="DY10" s="570"/>
      <c r="DZ10" s="570"/>
      <c r="EA10" s="570"/>
      <c r="EB10" s="570"/>
      <c r="EC10" s="628"/>
    </row>
    <row r="11" spans="2:143" ht="11.25" customHeight="1" x14ac:dyDescent="0.2">
      <c r="B11" s="579" t="s">
        <v>300</v>
      </c>
      <c r="C11" s="580"/>
      <c r="D11" s="580"/>
      <c r="E11" s="580"/>
      <c r="F11" s="580"/>
      <c r="G11" s="580"/>
      <c r="H11" s="580"/>
      <c r="I11" s="580"/>
      <c r="J11" s="580"/>
      <c r="K11" s="580"/>
      <c r="L11" s="580"/>
      <c r="M11" s="580"/>
      <c r="N11" s="580"/>
      <c r="O11" s="580"/>
      <c r="P11" s="580"/>
      <c r="Q11" s="581"/>
      <c r="R11" s="577" t="s">
        <v>404</v>
      </c>
      <c r="S11" s="570"/>
      <c r="T11" s="570"/>
      <c r="U11" s="570"/>
      <c r="V11" s="570"/>
      <c r="W11" s="570"/>
      <c r="X11" s="570"/>
      <c r="Y11" s="571"/>
      <c r="Z11" s="578" t="s">
        <v>404</v>
      </c>
      <c r="AA11" s="578"/>
      <c r="AB11" s="578"/>
      <c r="AC11" s="578"/>
      <c r="AD11" s="582" t="s">
        <v>404</v>
      </c>
      <c r="AE11" s="582"/>
      <c r="AF11" s="582"/>
      <c r="AG11" s="582"/>
      <c r="AH11" s="582"/>
      <c r="AI11" s="582"/>
      <c r="AJ11" s="582"/>
      <c r="AK11" s="582"/>
      <c r="AL11" s="572" t="s">
        <v>404</v>
      </c>
      <c r="AM11" s="583"/>
      <c r="AN11" s="583"/>
      <c r="AO11" s="584"/>
      <c r="AP11" s="579" t="s">
        <v>301</v>
      </c>
      <c r="AQ11" s="580"/>
      <c r="AR11" s="580"/>
      <c r="AS11" s="580"/>
      <c r="AT11" s="580"/>
      <c r="AU11" s="580"/>
      <c r="AV11" s="580"/>
      <c r="AW11" s="580"/>
      <c r="AX11" s="580"/>
      <c r="AY11" s="580"/>
      <c r="AZ11" s="580"/>
      <c r="BA11" s="580"/>
      <c r="BB11" s="580"/>
      <c r="BC11" s="580"/>
      <c r="BD11" s="580"/>
      <c r="BE11" s="580"/>
      <c r="BF11" s="581"/>
      <c r="BG11" s="577">
        <v>513185</v>
      </c>
      <c r="BH11" s="570"/>
      <c r="BI11" s="570"/>
      <c r="BJ11" s="570"/>
      <c r="BK11" s="570"/>
      <c r="BL11" s="570"/>
      <c r="BM11" s="570"/>
      <c r="BN11" s="571"/>
      <c r="BO11" s="578">
        <v>9.3000000000000007</v>
      </c>
      <c r="BP11" s="578"/>
      <c r="BQ11" s="578"/>
      <c r="BR11" s="578"/>
      <c r="BS11" s="569" t="s">
        <v>404</v>
      </c>
      <c r="BT11" s="570"/>
      <c r="BU11" s="570"/>
      <c r="BV11" s="570"/>
      <c r="BW11" s="570"/>
      <c r="BX11" s="570"/>
      <c r="BY11" s="570"/>
      <c r="BZ11" s="570"/>
      <c r="CA11" s="570"/>
      <c r="CB11" s="628"/>
      <c r="CD11" s="594" t="s">
        <v>302</v>
      </c>
      <c r="CE11" s="595"/>
      <c r="CF11" s="595"/>
      <c r="CG11" s="595"/>
      <c r="CH11" s="595"/>
      <c r="CI11" s="595"/>
      <c r="CJ11" s="595"/>
      <c r="CK11" s="595"/>
      <c r="CL11" s="595"/>
      <c r="CM11" s="595"/>
      <c r="CN11" s="595"/>
      <c r="CO11" s="595"/>
      <c r="CP11" s="595"/>
      <c r="CQ11" s="596"/>
      <c r="CR11" s="577">
        <v>196069</v>
      </c>
      <c r="CS11" s="570"/>
      <c r="CT11" s="570"/>
      <c r="CU11" s="570"/>
      <c r="CV11" s="570"/>
      <c r="CW11" s="570"/>
      <c r="CX11" s="570"/>
      <c r="CY11" s="571"/>
      <c r="CZ11" s="578">
        <v>2</v>
      </c>
      <c r="DA11" s="578"/>
      <c r="DB11" s="578"/>
      <c r="DC11" s="578"/>
      <c r="DD11" s="569">
        <v>92851</v>
      </c>
      <c r="DE11" s="570"/>
      <c r="DF11" s="570"/>
      <c r="DG11" s="570"/>
      <c r="DH11" s="570"/>
      <c r="DI11" s="570"/>
      <c r="DJ11" s="570"/>
      <c r="DK11" s="570"/>
      <c r="DL11" s="570"/>
      <c r="DM11" s="570"/>
      <c r="DN11" s="570"/>
      <c r="DO11" s="570"/>
      <c r="DP11" s="571"/>
      <c r="DQ11" s="569">
        <v>134616</v>
      </c>
      <c r="DR11" s="570"/>
      <c r="DS11" s="570"/>
      <c r="DT11" s="570"/>
      <c r="DU11" s="570"/>
      <c r="DV11" s="570"/>
      <c r="DW11" s="570"/>
      <c r="DX11" s="570"/>
      <c r="DY11" s="570"/>
      <c r="DZ11" s="570"/>
      <c r="EA11" s="570"/>
      <c r="EB11" s="570"/>
      <c r="EC11" s="628"/>
    </row>
    <row r="12" spans="2:143" ht="11.25" customHeight="1" x14ac:dyDescent="0.2">
      <c r="B12" s="579" t="s">
        <v>303</v>
      </c>
      <c r="C12" s="580"/>
      <c r="D12" s="580"/>
      <c r="E12" s="580"/>
      <c r="F12" s="580"/>
      <c r="G12" s="580"/>
      <c r="H12" s="580"/>
      <c r="I12" s="580"/>
      <c r="J12" s="580"/>
      <c r="K12" s="580"/>
      <c r="L12" s="580"/>
      <c r="M12" s="580"/>
      <c r="N12" s="580"/>
      <c r="O12" s="580"/>
      <c r="P12" s="580"/>
      <c r="Q12" s="581"/>
      <c r="R12" s="577" t="s">
        <v>404</v>
      </c>
      <c r="S12" s="570"/>
      <c r="T12" s="570"/>
      <c r="U12" s="570"/>
      <c r="V12" s="570"/>
      <c r="W12" s="570"/>
      <c r="X12" s="570"/>
      <c r="Y12" s="571"/>
      <c r="Z12" s="578" t="s">
        <v>404</v>
      </c>
      <c r="AA12" s="578"/>
      <c r="AB12" s="578"/>
      <c r="AC12" s="578"/>
      <c r="AD12" s="582" t="s">
        <v>404</v>
      </c>
      <c r="AE12" s="582"/>
      <c r="AF12" s="582"/>
      <c r="AG12" s="582"/>
      <c r="AH12" s="582"/>
      <c r="AI12" s="582"/>
      <c r="AJ12" s="582"/>
      <c r="AK12" s="582"/>
      <c r="AL12" s="572" t="s">
        <v>404</v>
      </c>
      <c r="AM12" s="583"/>
      <c r="AN12" s="583"/>
      <c r="AO12" s="584"/>
      <c r="AP12" s="579" t="s">
        <v>304</v>
      </c>
      <c r="AQ12" s="580"/>
      <c r="AR12" s="580"/>
      <c r="AS12" s="580"/>
      <c r="AT12" s="580"/>
      <c r="AU12" s="580"/>
      <c r="AV12" s="580"/>
      <c r="AW12" s="580"/>
      <c r="AX12" s="580"/>
      <c r="AY12" s="580"/>
      <c r="AZ12" s="580"/>
      <c r="BA12" s="580"/>
      <c r="BB12" s="580"/>
      <c r="BC12" s="580"/>
      <c r="BD12" s="580"/>
      <c r="BE12" s="580"/>
      <c r="BF12" s="581"/>
      <c r="BG12" s="577">
        <v>2920045</v>
      </c>
      <c r="BH12" s="570"/>
      <c r="BI12" s="570"/>
      <c r="BJ12" s="570"/>
      <c r="BK12" s="570"/>
      <c r="BL12" s="570"/>
      <c r="BM12" s="570"/>
      <c r="BN12" s="571"/>
      <c r="BO12" s="578">
        <v>52.7</v>
      </c>
      <c r="BP12" s="578"/>
      <c r="BQ12" s="578"/>
      <c r="BR12" s="578"/>
      <c r="BS12" s="569" t="s">
        <v>404</v>
      </c>
      <c r="BT12" s="570"/>
      <c r="BU12" s="570"/>
      <c r="BV12" s="570"/>
      <c r="BW12" s="570"/>
      <c r="BX12" s="570"/>
      <c r="BY12" s="570"/>
      <c r="BZ12" s="570"/>
      <c r="CA12" s="570"/>
      <c r="CB12" s="628"/>
      <c r="CD12" s="594" t="s">
        <v>305</v>
      </c>
      <c r="CE12" s="595"/>
      <c r="CF12" s="595"/>
      <c r="CG12" s="595"/>
      <c r="CH12" s="595"/>
      <c r="CI12" s="595"/>
      <c r="CJ12" s="595"/>
      <c r="CK12" s="595"/>
      <c r="CL12" s="595"/>
      <c r="CM12" s="595"/>
      <c r="CN12" s="595"/>
      <c r="CO12" s="595"/>
      <c r="CP12" s="595"/>
      <c r="CQ12" s="596"/>
      <c r="CR12" s="577">
        <v>48593</v>
      </c>
      <c r="CS12" s="570"/>
      <c r="CT12" s="570"/>
      <c r="CU12" s="570"/>
      <c r="CV12" s="570"/>
      <c r="CW12" s="570"/>
      <c r="CX12" s="570"/>
      <c r="CY12" s="571"/>
      <c r="CZ12" s="578">
        <v>0.5</v>
      </c>
      <c r="DA12" s="578"/>
      <c r="DB12" s="578"/>
      <c r="DC12" s="578"/>
      <c r="DD12" s="569" t="s">
        <v>404</v>
      </c>
      <c r="DE12" s="570"/>
      <c r="DF12" s="570"/>
      <c r="DG12" s="570"/>
      <c r="DH12" s="570"/>
      <c r="DI12" s="570"/>
      <c r="DJ12" s="570"/>
      <c r="DK12" s="570"/>
      <c r="DL12" s="570"/>
      <c r="DM12" s="570"/>
      <c r="DN12" s="570"/>
      <c r="DO12" s="570"/>
      <c r="DP12" s="571"/>
      <c r="DQ12" s="569">
        <v>43941</v>
      </c>
      <c r="DR12" s="570"/>
      <c r="DS12" s="570"/>
      <c r="DT12" s="570"/>
      <c r="DU12" s="570"/>
      <c r="DV12" s="570"/>
      <c r="DW12" s="570"/>
      <c r="DX12" s="570"/>
      <c r="DY12" s="570"/>
      <c r="DZ12" s="570"/>
      <c r="EA12" s="570"/>
      <c r="EB12" s="570"/>
      <c r="EC12" s="628"/>
    </row>
    <row r="13" spans="2:143" ht="11.25" customHeight="1" x14ac:dyDescent="0.2">
      <c r="B13" s="579" t="s">
        <v>306</v>
      </c>
      <c r="C13" s="580"/>
      <c r="D13" s="580"/>
      <c r="E13" s="580"/>
      <c r="F13" s="580"/>
      <c r="G13" s="580"/>
      <c r="H13" s="580"/>
      <c r="I13" s="580"/>
      <c r="J13" s="580"/>
      <c r="K13" s="580"/>
      <c r="L13" s="580"/>
      <c r="M13" s="580"/>
      <c r="N13" s="580"/>
      <c r="O13" s="580"/>
      <c r="P13" s="580"/>
      <c r="Q13" s="581"/>
      <c r="R13" s="577">
        <v>38798</v>
      </c>
      <c r="S13" s="570"/>
      <c r="T13" s="570"/>
      <c r="U13" s="570"/>
      <c r="V13" s="570"/>
      <c r="W13" s="570"/>
      <c r="X13" s="570"/>
      <c r="Y13" s="571"/>
      <c r="Z13" s="578">
        <v>0.4</v>
      </c>
      <c r="AA13" s="578"/>
      <c r="AB13" s="578"/>
      <c r="AC13" s="578"/>
      <c r="AD13" s="582">
        <v>38798</v>
      </c>
      <c r="AE13" s="582"/>
      <c r="AF13" s="582"/>
      <c r="AG13" s="582"/>
      <c r="AH13" s="582"/>
      <c r="AI13" s="582"/>
      <c r="AJ13" s="582"/>
      <c r="AK13" s="582"/>
      <c r="AL13" s="572">
        <v>0.6</v>
      </c>
      <c r="AM13" s="583"/>
      <c r="AN13" s="583"/>
      <c r="AO13" s="584"/>
      <c r="AP13" s="579" t="s">
        <v>307</v>
      </c>
      <c r="AQ13" s="580"/>
      <c r="AR13" s="580"/>
      <c r="AS13" s="580"/>
      <c r="AT13" s="580"/>
      <c r="AU13" s="580"/>
      <c r="AV13" s="580"/>
      <c r="AW13" s="580"/>
      <c r="AX13" s="580"/>
      <c r="AY13" s="580"/>
      <c r="AZ13" s="580"/>
      <c r="BA13" s="580"/>
      <c r="BB13" s="580"/>
      <c r="BC13" s="580"/>
      <c r="BD13" s="580"/>
      <c r="BE13" s="580"/>
      <c r="BF13" s="581"/>
      <c r="BG13" s="577">
        <v>2916436</v>
      </c>
      <c r="BH13" s="570"/>
      <c r="BI13" s="570"/>
      <c r="BJ13" s="570"/>
      <c r="BK13" s="570"/>
      <c r="BL13" s="570"/>
      <c r="BM13" s="570"/>
      <c r="BN13" s="571"/>
      <c r="BO13" s="578">
        <v>52.7</v>
      </c>
      <c r="BP13" s="578"/>
      <c r="BQ13" s="578"/>
      <c r="BR13" s="578"/>
      <c r="BS13" s="569" t="s">
        <v>404</v>
      </c>
      <c r="BT13" s="570"/>
      <c r="BU13" s="570"/>
      <c r="BV13" s="570"/>
      <c r="BW13" s="570"/>
      <c r="BX13" s="570"/>
      <c r="BY13" s="570"/>
      <c r="BZ13" s="570"/>
      <c r="CA13" s="570"/>
      <c r="CB13" s="628"/>
      <c r="CD13" s="594" t="s">
        <v>308</v>
      </c>
      <c r="CE13" s="595"/>
      <c r="CF13" s="595"/>
      <c r="CG13" s="595"/>
      <c r="CH13" s="595"/>
      <c r="CI13" s="595"/>
      <c r="CJ13" s="595"/>
      <c r="CK13" s="595"/>
      <c r="CL13" s="595"/>
      <c r="CM13" s="595"/>
      <c r="CN13" s="595"/>
      <c r="CO13" s="595"/>
      <c r="CP13" s="595"/>
      <c r="CQ13" s="596"/>
      <c r="CR13" s="577">
        <v>1547998</v>
      </c>
      <c r="CS13" s="570"/>
      <c r="CT13" s="570"/>
      <c r="CU13" s="570"/>
      <c r="CV13" s="570"/>
      <c r="CW13" s="570"/>
      <c r="CX13" s="570"/>
      <c r="CY13" s="571"/>
      <c r="CZ13" s="578">
        <v>16.100000000000001</v>
      </c>
      <c r="DA13" s="578"/>
      <c r="DB13" s="578"/>
      <c r="DC13" s="578"/>
      <c r="DD13" s="569">
        <v>791457</v>
      </c>
      <c r="DE13" s="570"/>
      <c r="DF13" s="570"/>
      <c r="DG13" s="570"/>
      <c r="DH13" s="570"/>
      <c r="DI13" s="570"/>
      <c r="DJ13" s="570"/>
      <c r="DK13" s="570"/>
      <c r="DL13" s="570"/>
      <c r="DM13" s="570"/>
      <c r="DN13" s="570"/>
      <c r="DO13" s="570"/>
      <c r="DP13" s="571"/>
      <c r="DQ13" s="569">
        <v>988596</v>
      </c>
      <c r="DR13" s="570"/>
      <c r="DS13" s="570"/>
      <c r="DT13" s="570"/>
      <c r="DU13" s="570"/>
      <c r="DV13" s="570"/>
      <c r="DW13" s="570"/>
      <c r="DX13" s="570"/>
      <c r="DY13" s="570"/>
      <c r="DZ13" s="570"/>
      <c r="EA13" s="570"/>
      <c r="EB13" s="570"/>
      <c r="EC13" s="628"/>
    </row>
    <row r="14" spans="2:143" ht="11.25" customHeight="1" x14ac:dyDescent="0.2">
      <c r="B14" s="579" t="s">
        <v>309</v>
      </c>
      <c r="C14" s="580"/>
      <c r="D14" s="580"/>
      <c r="E14" s="580"/>
      <c r="F14" s="580"/>
      <c r="G14" s="580"/>
      <c r="H14" s="580"/>
      <c r="I14" s="580"/>
      <c r="J14" s="580"/>
      <c r="K14" s="580"/>
      <c r="L14" s="580"/>
      <c r="M14" s="580"/>
      <c r="N14" s="580"/>
      <c r="O14" s="580"/>
      <c r="P14" s="580"/>
      <c r="Q14" s="581"/>
      <c r="R14" s="577" t="s">
        <v>404</v>
      </c>
      <c r="S14" s="570"/>
      <c r="T14" s="570"/>
      <c r="U14" s="570"/>
      <c r="V14" s="570"/>
      <c r="W14" s="570"/>
      <c r="X14" s="570"/>
      <c r="Y14" s="571"/>
      <c r="Z14" s="578" t="s">
        <v>404</v>
      </c>
      <c r="AA14" s="578"/>
      <c r="AB14" s="578"/>
      <c r="AC14" s="578"/>
      <c r="AD14" s="582" t="s">
        <v>404</v>
      </c>
      <c r="AE14" s="582"/>
      <c r="AF14" s="582"/>
      <c r="AG14" s="582"/>
      <c r="AH14" s="582"/>
      <c r="AI14" s="582"/>
      <c r="AJ14" s="582"/>
      <c r="AK14" s="582"/>
      <c r="AL14" s="572" t="s">
        <v>404</v>
      </c>
      <c r="AM14" s="583"/>
      <c r="AN14" s="583"/>
      <c r="AO14" s="584"/>
      <c r="AP14" s="579" t="s">
        <v>310</v>
      </c>
      <c r="AQ14" s="580"/>
      <c r="AR14" s="580"/>
      <c r="AS14" s="580"/>
      <c r="AT14" s="580"/>
      <c r="AU14" s="580"/>
      <c r="AV14" s="580"/>
      <c r="AW14" s="580"/>
      <c r="AX14" s="580"/>
      <c r="AY14" s="580"/>
      <c r="AZ14" s="580"/>
      <c r="BA14" s="580"/>
      <c r="BB14" s="580"/>
      <c r="BC14" s="580"/>
      <c r="BD14" s="580"/>
      <c r="BE14" s="580"/>
      <c r="BF14" s="581"/>
      <c r="BG14" s="577">
        <v>69174</v>
      </c>
      <c r="BH14" s="570"/>
      <c r="BI14" s="570"/>
      <c r="BJ14" s="570"/>
      <c r="BK14" s="570"/>
      <c r="BL14" s="570"/>
      <c r="BM14" s="570"/>
      <c r="BN14" s="571"/>
      <c r="BO14" s="578">
        <v>1.2</v>
      </c>
      <c r="BP14" s="578"/>
      <c r="BQ14" s="578"/>
      <c r="BR14" s="578"/>
      <c r="BS14" s="569" t="s">
        <v>404</v>
      </c>
      <c r="BT14" s="570"/>
      <c r="BU14" s="570"/>
      <c r="BV14" s="570"/>
      <c r="BW14" s="570"/>
      <c r="BX14" s="570"/>
      <c r="BY14" s="570"/>
      <c r="BZ14" s="570"/>
      <c r="CA14" s="570"/>
      <c r="CB14" s="628"/>
      <c r="CD14" s="594" t="s">
        <v>311</v>
      </c>
      <c r="CE14" s="595"/>
      <c r="CF14" s="595"/>
      <c r="CG14" s="595"/>
      <c r="CH14" s="595"/>
      <c r="CI14" s="595"/>
      <c r="CJ14" s="595"/>
      <c r="CK14" s="595"/>
      <c r="CL14" s="595"/>
      <c r="CM14" s="595"/>
      <c r="CN14" s="595"/>
      <c r="CO14" s="595"/>
      <c r="CP14" s="595"/>
      <c r="CQ14" s="596"/>
      <c r="CR14" s="577">
        <v>890135</v>
      </c>
      <c r="CS14" s="570"/>
      <c r="CT14" s="570"/>
      <c r="CU14" s="570"/>
      <c r="CV14" s="570"/>
      <c r="CW14" s="570"/>
      <c r="CX14" s="570"/>
      <c r="CY14" s="571"/>
      <c r="CZ14" s="578">
        <v>9.1999999999999993</v>
      </c>
      <c r="DA14" s="578"/>
      <c r="DB14" s="578"/>
      <c r="DC14" s="578"/>
      <c r="DD14" s="569">
        <v>560233</v>
      </c>
      <c r="DE14" s="570"/>
      <c r="DF14" s="570"/>
      <c r="DG14" s="570"/>
      <c r="DH14" s="570"/>
      <c r="DI14" s="570"/>
      <c r="DJ14" s="570"/>
      <c r="DK14" s="570"/>
      <c r="DL14" s="570"/>
      <c r="DM14" s="570"/>
      <c r="DN14" s="570"/>
      <c r="DO14" s="570"/>
      <c r="DP14" s="571"/>
      <c r="DQ14" s="569">
        <v>358985</v>
      </c>
      <c r="DR14" s="570"/>
      <c r="DS14" s="570"/>
      <c r="DT14" s="570"/>
      <c r="DU14" s="570"/>
      <c r="DV14" s="570"/>
      <c r="DW14" s="570"/>
      <c r="DX14" s="570"/>
      <c r="DY14" s="570"/>
      <c r="DZ14" s="570"/>
      <c r="EA14" s="570"/>
      <c r="EB14" s="570"/>
      <c r="EC14" s="628"/>
    </row>
    <row r="15" spans="2:143" ht="11.25" customHeight="1" x14ac:dyDescent="0.2">
      <c r="B15" s="579" t="s">
        <v>312</v>
      </c>
      <c r="C15" s="580"/>
      <c r="D15" s="580"/>
      <c r="E15" s="580"/>
      <c r="F15" s="580"/>
      <c r="G15" s="580"/>
      <c r="H15" s="580"/>
      <c r="I15" s="580"/>
      <c r="J15" s="580"/>
      <c r="K15" s="580"/>
      <c r="L15" s="580"/>
      <c r="M15" s="580"/>
      <c r="N15" s="580"/>
      <c r="O15" s="580"/>
      <c r="P15" s="580"/>
      <c r="Q15" s="581"/>
      <c r="R15" s="577">
        <v>23489</v>
      </c>
      <c r="S15" s="570"/>
      <c r="T15" s="570"/>
      <c r="U15" s="570"/>
      <c r="V15" s="570"/>
      <c r="W15" s="570"/>
      <c r="X15" s="570"/>
      <c r="Y15" s="571"/>
      <c r="Z15" s="578">
        <v>0.2</v>
      </c>
      <c r="AA15" s="578"/>
      <c r="AB15" s="578"/>
      <c r="AC15" s="578"/>
      <c r="AD15" s="582">
        <v>23489</v>
      </c>
      <c r="AE15" s="582"/>
      <c r="AF15" s="582"/>
      <c r="AG15" s="582"/>
      <c r="AH15" s="582"/>
      <c r="AI15" s="582"/>
      <c r="AJ15" s="582"/>
      <c r="AK15" s="582"/>
      <c r="AL15" s="572">
        <v>0.4</v>
      </c>
      <c r="AM15" s="583"/>
      <c r="AN15" s="583"/>
      <c r="AO15" s="584"/>
      <c r="AP15" s="579" t="s">
        <v>313</v>
      </c>
      <c r="AQ15" s="580"/>
      <c r="AR15" s="580"/>
      <c r="AS15" s="580"/>
      <c r="AT15" s="580"/>
      <c r="AU15" s="580"/>
      <c r="AV15" s="580"/>
      <c r="AW15" s="580"/>
      <c r="AX15" s="580"/>
      <c r="AY15" s="580"/>
      <c r="AZ15" s="580"/>
      <c r="BA15" s="580"/>
      <c r="BB15" s="580"/>
      <c r="BC15" s="580"/>
      <c r="BD15" s="580"/>
      <c r="BE15" s="580"/>
      <c r="BF15" s="581"/>
      <c r="BG15" s="577">
        <v>197134</v>
      </c>
      <c r="BH15" s="570"/>
      <c r="BI15" s="570"/>
      <c r="BJ15" s="570"/>
      <c r="BK15" s="570"/>
      <c r="BL15" s="570"/>
      <c r="BM15" s="570"/>
      <c r="BN15" s="571"/>
      <c r="BO15" s="578">
        <v>3.6</v>
      </c>
      <c r="BP15" s="578"/>
      <c r="BQ15" s="578"/>
      <c r="BR15" s="578"/>
      <c r="BS15" s="569" t="s">
        <v>404</v>
      </c>
      <c r="BT15" s="570"/>
      <c r="BU15" s="570"/>
      <c r="BV15" s="570"/>
      <c r="BW15" s="570"/>
      <c r="BX15" s="570"/>
      <c r="BY15" s="570"/>
      <c r="BZ15" s="570"/>
      <c r="CA15" s="570"/>
      <c r="CB15" s="628"/>
      <c r="CD15" s="594" t="s">
        <v>314</v>
      </c>
      <c r="CE15" s="595"/>
      <c r="CF15" s="595"/>
      <c r="CG15" s="595"/>
      <c r="CH15" s="595"/>
      <c r="CI15" s="595"/>
      <c r="CJ15" s="595"/>
      <c r="CK15" s="595"/>
      <c r="CL15" s="595"/>
      <c r="CM15" s="595"/>
      <c r="CN15" s="595"/>
      <c r="CO15" s="595"/>
      <c r="CP15" s="595"/>
      <c r="CQ15" s="596"/>
      <c r="CR15" s="577">
        <v>576089</v>
      </c>
      <c r="CS15" s="570"/>
      <c r="CT15" s="570"/>
      <c r="CU15" s="570"/>
      <c r="CV15" s="570"/>
      <c r="CW15" s="570"/>
      <c r="CX15" s="570"/>
      <c r="CY15" s="571"/>
      <c r="CZ15" s="578">
        <v>6</v>
      </c>
      <c r="DA15" s="578"/>
      <c r="DB15" s="578"/>
      <c r="DC15" s="578"/>
      <c r="DD15" s="569">
        <v>9733</v>
      </c>
      <c r="DE15" s="570"/>
      <c r="DF15" s="570"/>
      <c r="DG15" s="570"/>
      <c r="DH15" s="570"/>
      <c r="DI15" s="570"/>
      <c r="DJ15" s="570"/>
      <c r="DK15" s="570"/>
      <c r="DL15" s="570"/>
      <c r="DM15" s="570"/>
      <c r="DN15" s="570"/>
      <c r="DO15" s="570"/>
      <c r="DP15" s="571"/>
      <c r="DQ15" s="569">
        <v>552702</v>
      </c>
      <c r="DR15" s="570"/>
      <c r="DS15" s="570"/>
      <c r="DT15" s="570"/>
      <c r="DU15" s="570"/>
      <c r="DV15" s="570"/>
      <c r="DW15" s="570"/>
      <c r="DX15" s="570"/>
      <c r="DY15" s="570"/>
      <c r="DZ15" s="570"/>
      <c r="EA15" s="570"/>
      <c r="EB15" s="570"/>
      <c r="EC15" s="628"/>
    </row>
    <row r="16" spans="2:143" ht="11.25" customHeight="1" x14ac:dyDescent="0.2">
      <c r="B16" s="579" t="s">
        <v>315</v>
      </c>
      <c r="C16" s="580"/>
      <c r="D16" s="580"/>
      <c r="E16" s="580"/>
      <c r="F16" s="580"/>
      <c r="G16" s="580"/>
      <c r="H16" s="580"/>
      <c r="I16" s="580"/>
      <c r="J16" s="580"/>
      <c r="K16" s="580"/>
      <c r="L16" s="580"/>
      <c r="M16" s="580"/>
      <c r="N16" s="580"/>
      <c r="O16" s="580"/>
      <c r="P16" s="580"/>
      <c r="Q16" s="581"/>
      <c r="R16" s="577">
        <v>385853</v>
      </c>
      <c r="S16" s="570"/>
      <c r="T16" s="570"/>
      <c r="U16" s="570"/>
      <c r="V16" s="570"/>
      <c r="W16" s="570"/>
      <c r="X16" s="570"/>
      <c r="Y16" s="571"/>
      <c r="Z16" s="578">
        <v>3.7</v>
      </c>
      <c r="AA16" s="578"/>
      <c r="AB16" s="578"/>
      <c r="AC16" s="578"/>
      <c r="AD16" s="582">
        <v>180080</v>
      </c>
      <c r="AE16" s="582"/>
      <c r="AF16" s="582"/>
      <c r="AG16" s="582"/>
      <c r="AH16" s="582"/>
      <c r="AI16" s="582"/>
      <c r="AJ16" s="582"/>
      <c r="AK16" s="582"/>
      <c r="AL16" s="572">
        <v>3</v>
      </c>
      <c r="AM16" s="583"/>
      <c r="AN16" s="583"/>
      <c r="AO16" s="584"/>
      <c r="AP16" s="579" t="s">
        <v>316</v>
      </c>
      <c r="AQ16" s="580"/>
      <c r="AR16" s="580"/>
      <c r="AS16" s="580"/>
      <c r="AT16" s="580"/>
      <c r="AU16" s="580"/>
      <c r="AV16" s="580"/>
      <c r="AW16" s="580"/>
      <c r="AX16" s="580"/>
      <c r="AY16" s="580"/>
      <c r="AZ16" s="580"/>
      <c r="BA16" s="580"/>
      <c r="BB16" s="580"/>
      <c r="BC16" s="580"/>
      <c r="BD16" s="580"/>
      <c r="BE16" s="580"/>
      <c r="BF16" s="581"/>
      <c r="BG16" s="577" t="s">
        <v>404</v>
      </c>
      <c r="BH16" s="570"/>
      <c r="BI16" s="570"/>
      <c r="BJ16" s="570"/>
      <c r="BK16" s="570"/>
      <c r="BL16" s="570"/>
      <c r="BM16" s="570"/>
      <c r="BN16" s="571"/>
      <c r="BO16" s="578" t="s">
        <v>404</v>
      </c>
      <c r="BP16" s="578"/>
      <c r="BQ16" s="578"/>
      <c r="BR16" s="578"/>
      <c r="BS16" s="569" t="s">
        <v>404</v>
      </c>
      <c r="BT16" s="570"/>
      <c r="BU16" s="570"/>
      <c r="BV16" s="570"/>
      <c r="BW16" s="570"/>
      <c r="BX16" s="570"/>
      <c r="BY16" s="570"/>
      <c r="BZ16" s="570"/>
      <c r="CA16" s="570"/>
      <c r="CB16" s="628"/>
      <c r="CD16" s="594" t="s">
        <v>317</v>
      </c>
      <c r="CE16" s="595"/>
      <c r="CF16" s="595"/>
      <c r="CG16" s="595"/>
      <c r="CH16" s="595"/>
      <c r="CI16" s="595"/>
      <c r="CJ16" s="595"/>
      <c r="CK16" s="595"/>
      <c r="CL16" s="595"/>
      <c r="CM16" s="595"/>
      <c r="CN16" s="595"/>
      <c r="CO16" s="595"/>
      <c r="CP16" s="595"/>
      <c r="CQ16" s="596"/>
      <c r="CR16" s="577" t="s">
        <v>404</v>
      </c>
      <c r="CS16" s="570"/>
      <c r="CT16" s="570"/>
      <c r="CU16" s="570"/>
      <c r="CV16" s="570"/>
      <c r="CW16" s="570"/>
      <c r="CX16" s="570"/>
      <c r="CY16" s="571"/>
      <c r="CZ16" s="578" t="s">
        <v>404</v>
      </c>
      <c r="DA16" s="578"/>
      <c r="DB16" s="578"/>
      <c r="DC16" s="578"/>
      <c r="DD16" s="569" t="s">
        <v>404</v>
      </c>
      <c r="DE16" s="570"/>
      <c r="DF16" s="570"/>
      <c r="DG16" s="570"/>
      <c r="DH16" s="570"/>
      <c r="DI16" s="570"/>
      <c r="DJ16" s="570"/>
      <c r="DK16" s="570"/>
      <c r="DL16" s="570"/>
      <c r="DM16" s="570"/>
      <c r="DN16" s="570"/>
      <c r="DO16" s="570"/>
      <c r="DP16" s="571"/>
      <c r="DQ16" s="569" t="s">
        <v>404</v>
      </c>
      <c r="DR16" s="570"/>
      <c r="DS16" s="570"/>
      <c r="DT16" s="570"/>
      <c r="DU16" s="570"/>
      <c r="DV16" s="570"/>
      <c r="DW16" s="570"/>
      <c r="DX16" s="570"/>
      <c r="DY16" s="570"/>
      <c r="DZ16" s="570"/>
      <c r="EA16" s="570"/>
      <c r="EB16" s="570"/>
      <c r="EC16" s="628"/>
    </row>
    <row r="17" spans="2:133" ht="11.25" customHeight="1" x14ac:dyDescent="0.2">
      <c r="B17" s="579" t="s">
        <v>318</v>
      </c>
      <c r="C17" s="580"/>
      <c r="D17" s="580"/>
      <c r="E17" s="580"/>
      <c r="F17" s="580"/>
      <c r="G17" s="580"/>
      <c r="H17" s="580"/>
      <c r="I17" s="580"/>
      <c r="J17" s="580"/>
      <c r="K17" s="580"/>
      <c r="L17" s="580"/>
      <c r="M17" s="580"/>
      <c r="N17" s="580"/>
      <c r="O17" s="580"/>
      <c r="P17" s="580"/>
      <c r="Q17" s="581"/>
      <c r="R17" s="577">
        <v>180080</v>
      </c>
      <c r="S17" s="570"/>
      <c r="T17" s="570"/>
      <c r="U17" s="570"/>
      <c r="V17" s="570"/>
      <c r="W17" s="570"/>
      <c r="X17" s="570"/>
      <c r="Y17" s="571"/>
      <c r="Z17" s="578">
        <v>1.7</v>
      </c>
      <c r="AA17" s="578"/>
      <c r="AB17" s="578"/>
      <c r="AC17" s="578"/>
      <c r="AD17" s="582">
        <v>180080</v>
      </c>
      <c r="AE17" s="582"/>
      <c r="AF17" s="582"/>
      <c r="AG17" s="582"/>
      <c r="AH17" s="582"/>
      <c r="AI17" s="582"/>
      <c r="AJ17" s="582"/>
      <c r="AK17" s="582"/>
      <c r="AL17" s="572">
        <v>3</v>
      </c>
      <c r="AM17" s="583"/>
      <c r="AN17" s="583"/>
      <c r="AO17" s="584"/>
      <c r="AP17" s="579" t="s">
        <v>319</v>
      </c>
      <c r="AQ17" s="580"/>
      <c r="AR17" s="580"/>
      <c r="AS17" s="580"/>
      <c r="AT17" s="580"/>
      <c r="AU17" s="580"/>
      <c r="AV17" s="580"/>
      <c r="AW17" s="580"/>
      <c r="AX17" s="580"/>
      <c r="AY17" s="580"/>
      <c r="AZ17" s="580"/>
      <c r="BA17" s="580"/>
      <c r="BB17" s="580"/>
      <c r="BC17" s="580"/>
      <c r="BD17" s="580"/>
      <c r="BE17" s="580"/>
      <c r="BF17" s="581"/>
      <c r="BG17" s="577" t="s">
        <v>404</v>
      </c>
      <c r="BH17" s="570"/>
      <c r="BI17" s="570"/>
      <c r="BJ17" s="570"/>
      <c r="BK17" s="570"/>
      <c r="BL17" s="570"/>
      <c r="BM17" s="570"/>
      <c r="BN17" s="571"/>
      <c r="BO17" s="578" t="s">
        <v>404</v>
      </c>
      <c r="BP17" s="578"/>
      <c r="BQ17" s="578"/>
      <c r="BR17" s="578"/>
      <c r="BS17" s="569" t="s">
        <v>404</v>
      </c>
      <c r="BT17" s="570"/>
      <c r="BU17" s="570"/>
      <c r="BV17" s="570"/>
      <c r="BW17" s="570"/>
      <c r="BX17" s="570"/>
      <c r="BY17" s="570"/>
      <c r="BZ17" s="570"/>
      <c r="CA17" s="570"/>
      <c r="CB17" s="628"/>
      <c r="CD17" s="594" t="s">
        <v>320</v>
      </c>
      <c r="CE17" s="595"/>
      <c r="CF17" s="595"/>
      <c r="CG17" s="595"/>
      <c r="CH17" s="595"/>
      <c r="CI17" s="595"/>
      <c r="CJ17" s="595"/>
      <c r="CK17" s="595"/>
      <c r="CL17" s="595"/>
      <c r="CM17" s="595"/>
      <c r="CN17" s="595"/>
      <c r="CO17" s="595"/>
      <c r="CP17" s="595"/>
      <c r="CQ17" s="596"/>
      <c r="CR17" s="577">
        <v>1016958</v>
      </c>
      <c r="CS17" s="570"/>
      <c r="CT17" s="570"/>
      <c r="CU17" s="570"/>
      <c r="CV17" s="570"/>
      <c r="CW17" s="570"/>
      <c r="CX17" s="570"/>
      <c r="CY17" s="571"/>
      <c r="CZ17" s="578">
        <v>10.6</v>
      </c>
      <c r="DA17" s="578"/>
      <c r="DB17" s="578"/>
      <c r="DC17" s="578"/>
      <c r="DD17" s="569" t="s">
        <v>404</v>
      </c>
      <c r="DE17" s="570"/>
      <c r="DF17" s="570"/>
      <c r="DG17" s="570"/>
      <c r="DH17" s="570"/>
      <c r="DI17" s="570"/>
      <c r="DJ17" s="570"/>
      <c r="DK17" s="570"/>
      <c r="DL17" s="570"/>
      <c r="DM17" s="570"/>
      <c r="DN17" s="570"/>
      <c r="DO17" s="570"/>
      <c r="DP17" s="571"/>
      <c r="DQ17" s="569">
        <v>1016958</v>
      </c>
      <c r="DR17" s="570"/>
      <c r="DS17" s="570"/>
      <c r="DT17" s="570"/>
      <c r="DU17" s="570"/>
      <c r="DV17" s="570"/>
      <c r="DW17" s="570"/>
      <c r="DX17" s="570"/>
      <c r="DY17" s="570"/>
      <c r="DZ17" s="570"/>
      <c r="EA17" s="570"/>
      <c r="EB17" s="570"/>
      <c r="EC17" s="628"/>
    </row>
    <row r="18" spans="2:133" ht="11.25" customHeight="1" x14ac:dyDescent="0.2">
      <c r="B18" s="579" t="s">
        <v>321</v>
      </c>
      <c r="C18" s="580"/>
      <c r="D18" s="580"/>
      <c r="E18" s="580"/>
      <c r="F18" s="580"/>
      <c r="G18" s="580"/>
      <c r="H18" s="580"/>
      <c r="I18" s="580"/>
      <c r="J18" s="580"/>
      <c r="K18" s="580"/>
      <c r="L18" s="580"/>
      <c r="M18" s="580"/>
      <c r="N18" s="580"/>
      <c r="O18" s="580"/>
      <c r="P18" s="580"/>
      <c r="Q18" s="581"/>
      <c r="R18" s="577">
        <v>205771</v>
      </c>
      <c r="S18" s="570"/>
      <c r="T18" s="570"/>
      <c r="U18" s="570"/>
      <c r="V18" s="570"/>
      <c r="W18" s="570"/>
      <c r="X18" s="570"/>
      <c r="Y18" s="571"/>
      <c r="Z18" s="578">
        <v>2</v>
      </c>
      <c r="AA18" s="578"/>
      <c r="AB18" s="578"/>
      <c r="AC18" s="578"/>
      <c r="AD18" s="582" t="s">
        <v>404</v>
      </c>
      <c r="AE18" s="582"/>
      <c r="AF18" s="582"/>
      <c r="AG18" s="582"/>
      <c r="AH18" s="582"/>
      <c r="AI18" s="582"/>
      <c r="AJ18" s="582"/>
      <c r="AK18" s="582"/>
      <c r="AL18" s="572" t="s">
        <v>404</v>
      </c>
      <c r="AM18" s="583"/>
      <c r="AN18" s="583"/>
      <c r="AO18" s="584"/>
      <c r="AP18" s="579" t="s">
        <v>322</v>
      </c>
      <c r="AQ18" s="580"/>
      <c r="AR18" s="580"/>
      <c r="AS18" s="580"/>
      <c r="AT18" s="580"/>
      <c r="AU18" s="580"/>
      <c r="AV18" s="580"/>
      <c r="AW18" s="580"/>
      <c r="AX18" s="580"/>
      <c r="AY18" s="580"/>
      <c r="AZ18" s="580"/>
      <c r="BA18" s="580"/>
      <c r="BB18" s="580"/>
      <c r="BC18" s="580"/>
      <c r="BD18" s="580"/>
      <c r="BE18" s="580"/>
      <c r="BF18" s="581"/>
      <c r="BG18" s="577" t="s">
        <v>404</v>
      </c>
      <c r="BH18" s="570"/>
      <c r="BI18" s="570"/>
      <c r="BJ18" s="570"/>
      <c r="BK18" s="570"/>
      <c r="BL18" s="570"/>
      <c r="BM18" s="570"/>
      <c r="BN18" s="571"/>
      <c r="BO18" s="578" t="s">
        <v>404</v>
      </c>
      <c r="BP18" s="578"/>
      <c r="BQ18" s="578"/>
      <c r="BR18" s="578"/>
      <c r="BS18" s="569" t="s">
        <v>404</v>
      </c>
      <c r="BT18" s="570"/>
      <c r="BU18" s="570"/>
      <c r="BV18" s="570"/>
      <c r="BW18" s="570"/>
      <c r="BX18" s="570"/>
      <c r="BY18" s="570"/>
      <c r="BZ18" s="570"/>
      <c r="CA18" s="570"/>
      <c r="CB18" s="628"/>
      <c r="CD18" s="594" t="s">
        <v>323</v>
      </c>
      <c r="CE18" s="595"/>
      <c r="CF18" s="595"/>
      <c r="CG18" s="595"/>
      <c r="CH18" s="595"/>
      <c r="CI18" s="595"/>
      <c r="CJ18" s="595"/>
      <c r="CK18" s="595"/>
      <c r="CL18" s="595"/>
      <c r="CM18" s="595"/>
      <c r="CN18" s="595"/>
      <c r="CO18" s="595"/>
      <c r="CP18" s="595"/>
      <c r="CQ18" s="596"/>
      <c r="CR18" s="577" t="s">
        <v>404</v>
      </c>
      <c r="CS18" s="570"/>
      <c r="CT18" s="570"/>
      <c r="CU18" s="570"/>
      <c r="CV18" s="570"/>
      <c r="CW18" s="570"/>
      <c r="CX18" s="570"/>
      <c r="CY18" s="571"/>
      <c r="CZ18" s="578" t="s">
        <v>404</v>
      </c>
      <c r="DA18" s="578"/>
      <c r="DB18" s="578"/>
      <c r="DC18" s="578"/>
      <c r="DD18" s="569" t="s">
        <v>404</v>
      </c>
      <c r="DE18" s="570"/>
      <c r="DF18" s="570"/>
      <c r="DG18" s="570"/>
      <c r="DH18" s="570"/>
      <c r="DI18" s="570"/>
      <c r="DJ18" s="570"/>
      <c r="DK18" s="570"/>
      <c r="DL18" s="570"/>
      <c r="DM18" s="570"/>
      <c r="DN18" s="570"/>
      <c r="DO18" s="570"/>
      <c r="DP18" s="571"/>
      <c r="DQ18" s="569" t="s">
        <v>404</v>
      </c>
      <c r="DR18" s="570"/>
      <c r="DS18" s="570"/>
      <c r="DT18" s="570"/>
      <c r="DU18" s="570"/>
      <c r="DV18" s="570"/>
      <c r="DW18" s="570"/>
      <c r="DX18" s="570"/>
      <c r="DY18" s="570"/>
      <c r="DZ18" s="570"/>
      <c r="EA18" s="570"/>
      <c r="EB18" s="570"/>
      <c r="EC18" s="628"/>
    </row>
    <row r="19" spans="2:133" ht="11.25" customHeight="1" x14ac:dyDescent="0.2">
      <c r="B19" s="579" t="s">
        <v>405</v>
      </c>
      <c r="C19" s="580"/>
      <c r="D19" s="580"/>
      <c r="E19" s="580"/>
      <c r="F19" s="580"/>
      <c r="G19" s="580"/>
      <c r="H19" s="580"/>
      <c r="I19" s="580"/>
      <c r="J19" s="580"/>
      <c r="K19" s="580"/>
      <c r="L19" s="580"/>
      <c r="M19" s="580"/>
      <c r="N19" s="580"/>
      <c r="O19" s="580"/>
      <c r="P19" s="580"/>
      <c r="Q19" s="581"/>
      <c r="R19" s="577">
        <v>2</v>
      </c>
      <c r="S19" s="570"/>
      <c r="T19" s="570"/>
      <c r="U19" s="570"/>
      <c r="V19" s="570"/>
      <c r="W19" s="570"/>
      <c r="X19" s="570"/>
      <c r="Y19" s="571"/>
      <c r="Z19" s="578">
        <v>0</v>
      </c>
      <c r="AA19" s="578"/>
      <c r="AB19" s="578"/>
      <c r="AC19" s="578"/>
      <c r="AD19" s="582" t="s">
        <v>404</v>
      </c>
      <c r="AE19" s="582"/>
      <c r="AF19" s="582"/>
      <c r="AG19" s="582"/>
      <c r="AH19" s="582"/>
      <c r="AI19" s="582"/>
      <c r="AJ19" s="582"/>
      <c r="AK19" s="582"/>
      <c r="AL19" s="572" t="s">
        <v>404</v>
      </c>
      <c r="AM19" s="583"/>
      <c r="AN19" s="583"/>
      <c r="AO19" s="584"/>
      <c r="AP19" s="579" t="s">
        <v>324</v>
      </c>
      <c r="AQ19" s="580"/>
      <c r="AR19" s="580"/>
      <c r="AS19" s="580"/>
      <c r="AT19" s="580"/>
      <c r="AU19" s="580"/>
      <c r="AV19" s="580"/>
      <c r="AW19" s="580"/>
      <c r="AX19" s="580"/>
      <c r="AY19" s="580"/>
      <c r="AZ19" s="580"/>
      <c r="BA19" s="580"/>
      <c r="BB19" s="580"/>
      <c r="BC19" s="580"/>
      <c r="BD19" s="580"/>
      <c r="BE19" s="580"/>
      <c r="BF19" s="581"/>
      <c r="BG19" s="577">
        <v>253422</v>
      </c>
      <c r="BH19" s="570"/>
      <c r="BI19" s="570"/>
      <c r="BJ19" s="570"/>
      <c r="BK19" s="570"/>
      <c r="BL19" s="570"/>
      <c r="BM19" s="570"/>
      <c r="BN19" s="571"/>
      <c r="BO19" s="578">
        <v>4.5999999999999996</v>
      </c>
      <c r="BP19" s="578"/>
      <c r="BQ19" s="578"/>
      <c r="BR19" s="578"/>
      <c r="BS19" s="569" t="s">
        <v>404</v>
      </c>
      <c r="BT19" s="570"/>
      <c r="BU19" s="570"/>
      <c r="BV19" s="570"/>
      <c r="BW19" s="570"/>
      <c r="BX19" s="570"/>
      <c r="BY19" s="570"/>
      <c r="BZ19" s="570"/>
      <c r="CA19" s="570"/>
      <c r="CB19" s="628"/>
      <c r="CD19" s="594" t="s">
        <v>325</v>
      </c>
      <c r="CE19" s="595"/>
      <c r="CF19" s="595"/>
      <c r="CG19" s="595"/>
      <c r="CH19" s="595"/>
      <c r="CI19" s="595"/>
      <c r="CJ19" s="595"/>
      <c r="CK19" s="595"/>
      <c r="CL19" s="595"/>
      <c r="CM19" s="595"/>
      <c r="CN19" s="595"/>
      <c r="CO19" s="595"/>
      <c r="CP19" s="595"/>
      <c r="CQ19" s="596"/>
      <c r="CR19" s="577" t="s">
        <v>404</v>
      </c>
      <c r="CS19" s="570"/>
      <c r="CT19" s="570"/>
      <c r="CU19" s="570"/>
      <c r="CV19" s="570"/>
      <c r="CW19" s="570"/>
      <c r="CX19" s="570"/>
      <c r="CY19" s="571"/>
      <c r="CZ19" s="578" t="s">
        <v>404</v>
      </c>
      <c r="DA19" s="578"/>
      <c r="DB19" s="578"/>
      <c r="DC19" s="578"/>
      <c r="DD19" s="569" t="s">
        <v>404</v>
      </c>
      <c r="DE19" s="570"/>
      <c r="DF19" s="570"/>
      <c r="DG19" s="570"/>
      <c r="DH19" s="570"/>
      <c r="DI19" s="570"/>
      <c r="DJ19" s="570"/>
      <c r="DK19" s="570"/>
      <c r="DL19" s="570"/>
      <c r="DM19" s="570"/>
      <c r="DN19" s="570"/>
      <c r="DO19" s="570"/>
      <c r="DP19" s="571"/>
      <c r="DQ19" s="569" t="s">
        <v>404</v>
      </c>
      <c r="DR19" s="570"/>
      <c r="DS19" s="570"/>
      <c r="DT19" s="570"/>
      <c r="DU19" s="570"/>
      <c r="DV19" s="570"/>
      <c r="DW19" s="570"/>
      <c r="DX19" s="570"/>
      <c r="DY19" s="570"/>
      <c r="DZ19" s="570"/>
      <c r="EA19" s="570"/>
      <c r="EB19" s="570"/>
      <c r="EC19" s="628"/>
    </row>
    <row r="20" spans="2:133" ht="11.25" customHeight="1" x14ac:dyDescent="0.2">
      <c r="B20" s="579" t="s">
        <v>326</v>
      </c>
      <c r="C20" s="580"/>
      <c r="D20" s="580"/>
      <c r="E20" s="580"/>
      <c r="F20" s="580"/>
      <c r="G20" s="580"/>
      <c r="H20" s="580"/>
      <c r="I20" s="580"/>
      <c r="J20" s="580"/>
      <c r="K20" s="580"/>
      <c r="L20" s="580"/>
      <c r="M20" s="580"/>
      <c r="N20" s="580"/>
      <c r="O20" s="580"/>
      <c r="P20" s="580"/>
      <c r="Q20" s="581"/>
      <c r="R20" s="577">
        <v>6431627</v>
      </c>
      <c r="S20" s="570"/>
      <c r="T20" s="570"/>
      <c r="U20" s="570"/>
      <c r="V20" s="570"/>
      <c r="W20" s="570"/>
      <c r="X20" s="570"/>
      <c r="Y20" s="571"/>
      <c r="Z20" s="578">
        <v>62.4</v>
      </c>
      <c r="AA20" s="578"/>
      <c r="AB20" s="578"/>
      <c r="AC20" s="578"/>
      <c r="AD20" s="582">
        <v>5972432</v>
      </c>
      <c r="AE20" s="582"/>
      <c r="AF20" s="582"/>
      <c r="AG20" s="582"/>
      <c r="AH20" s="582"/>
      <c r="AI20" s="582"/>
      <c r="AJ20" s="582"/>
      <c r="AK20" s="582"/>
      <c r="AL20" s="572">
        <v>99.5</v>
      </c>
      <c r="AM20" s="583"/>
      <c r="AN20" s="583"/>
      <c r="AO20" s="584"/>
      <c r="AP20" s="579" t="s">
        <v>327</v>
      </c>
      <c r="AQ20" s="580"/>
      <c r="AR20" s="580"/>
      <c r="AS20" s="580"/>
      <c r="AT20" s="580"/>
      <c r="AU20" s="580"/>
      <c r="AV20" s="580"/>
      <c r="AW20" s="580"/>
      <c r="AX20" s="580"/>
      <c r="AY20" s="580"/>
      <c r="AZ20" s="580"/>
      <c r="BA20" s="580"/>
      <c r="BB20" s="580"/>
      <c r="BC20" s="580"/>
      <c r="BD20" s="580"/>
      <c r="BE20" s="580"/>
      <c r="BF20" s="581"/>
      <c r="BG20" s="577">
        <v>253422</v>
      </c>
      <c r="BH20" s="570"/>
      <c r="BI20" s="570"/>
      <c r="BJ20" s="570"/>
      <c r="BK20" s="570"/>
      <c r="BL20" s="570"/>
      <c r="BM20" s="570"/>
      <c r="BN20" s="571"/>
      <c r="BO20" s="578">
        <v>4.5999999999999996</v>
      </c>
      <c r="BP20" s="578"/>
      <c r="BQ20" s="578"/>
      <c r="BR20" s="578"/>
      <c r="BS20" s="569" t="s">
        <v>404</v>
      </c>
      <c r="BT20" s="570"/>
      <c r="BU20" s="570"/>
      <c r="BV20" s="570"/>
      <c r="BW20" s="570"/>
      <c r="BX20" s="570"/>
      <c r="BY20" s="570"/>
      <c r="BZ20" s="570"/>
      <c r="CA20" s="570"/>
      <c r="CB20" s="628"/>
      <c r="CD20" s="594" t="s">
        <v>328</v>
      </c>
      <c r="CE20" s="595"/>
      <c r="CF20" s="595"/>
      <c r="CG20" s="595"/>
      <c r="CH20" s="595"/>
      <c r="CI20" s="595"/>
      <c r="CJ20" s="595"/>
      <c r="CK20" s="595"/>
      <c r="CL20" s="595"/>
      <c r="CM20" s="595"/>
      <c r="CN20" s="595"/>
      <c r="CO20" s="595"/>
      <c r="CP20" s="595"/>
      <c r="CQ20" s="596"/>
      <c r="CR20" s="577">
        <v>9626743</v>
      </c>
      <c r="CS20" s="570"/>
      <c r="CT20" s="570"/>
      <c r="CU20" s="570"/>
      <c r="CV20" s="570"/>
      <c r="CW20" s="570"/>
      <c r="CX20" s="570"/>
      <c r="CY20" s="571"/>
      <c r="CZ20" s="578">
        <v>100</v>
      </c>
      <c r="DA20" s="578"/>
      <c r="DB20" s="578"/>
      <c r="DC20" s="578"/>
      <c r="DD20" s="569">
        <v>1794267</v>
      </c>
      <c r="DE20" s="570"/>
      <c r="DF20" s="570"/>
      <c r="DG20" s="570"/>
      <c r="DH20" s="570"/>
      <c r="DI20" s="570"/>
      <c r="DJ20" s="570"/>
      <c r="DK20" s="570"/>
      <c r="DL20" s="570"/>
      <c r="DM20" s="570"/>
      <c r="DN20" s="570"/>
      <c r="DO20" s="570"/>
      <c r="DP20" s="571"/>
      <c r="DQ20" s="569">
        <v>6999542</v>
      </c>
      <c r="DR20" s="570"/>
      <c r="DS20" s="570"/>
      <c r="DT20" s="570"/>
      <c r="DU20" s="570"/>
      <c r="DV20" s="570"/>
      <c r="DW20" s="570"/>
      <c r="DX20" s="570"/>
      <c r="DY20" s="570"/>
      <c r="DZ20" s="570"/>
      <c r="EA20" s="570"/>
      <c r="EB20" s="570"/>
      <c r="EC20" s="628"/>
    </row>
    <row r="21" spans="2:133" ht="11.25" customHeight="1" x14ac:dyDescent="0.2">
      <c r="B21" s="579" t="s">
        <v>329</v>
      </c>
      <c r="C21" s="580"/>
      <c r="D21" s="580"/>
      <c r="E21" s="580"/>
      <c r="F21" s="580"/>
      <c r="G21" s="580"/>
      <c r="H21" s="580"/>
      <c r="I21" s="580"/>
      <c r="J21" s="580"/>
      <c r="K21" s="580"/>
      <c r="L21" s="580"/>
      <c r="M21" s="580"/>
      <c r="N21" s="580"/>
      <c r="O21" s="580"/>
      <c r="P21" s="580"/>
      <c r="Q21" s="581"/>
      <c r="R21" s="577">
        <v>6200</v>
      </c>
      <c r="S21" s="570"/>
      <c r="T21" s="570"/>
      <c r="U21" s="570"/>
      <c r="V21" s="570"/>
      <c r="W21" s="570"/>
      <c r="X21" s="570"/>
      <c r="Y21" s="571"/>
      <c r="Z21" s="578">
        <v>0.1</v>
      </c>
      <c r="AA21" s="578"/>
      <c r="AB21" s="578"/>
      <c r="AC21" s="578"/>
      <c r="AD21" s="582">
        <v>6200</v>
      </c>
      <c r="AE21" s="582"/>
      <c r="AF21" s="582"/>
      <c r="AG21" s="582"/>
      <c r="AH21" s="582"/>
      <c r="AI21" s="582"/>
      <c r="AJ21" s="582"/>
      <c r="AK21" s="582"/>
      <c r="AL21" s="572">
        <v>0.1</v>
      </c>
      <c r="AM21" s="583"/>
      <c r="AN21" s="583"/>
      <c r="AO21" s="584"/>
      <c r="AP21" s="631" t="s">
        <v>330</v>
      </c>
      <c r="AQ21" s="632"/>
      <c r="AR21" s="632"/>
      <c r="AS21" s="632"/>
      <c r="AT21" s="632"/>
      <c r="AU21" s="632"/>
      <c r="AV21" s="632"/>
      <c r="AW21" s="632"/>
      <c r="AX21" s="632"/>
      <c r="AY21" s="632"/>
      <c r="AZ21" s="632"/>
      <c r="BA21" s="632"/>
      <c r="BB21" s="632"/>
      <c r="BC21" s="632"/>
      <c r="BD21" s="632"/>
      <c r="BE21" s="632"/>
      <c r="BF21" s="633"/>
      <c r="BG21" s="577" t="s">
        <v>404</v>
      </c>
      <c r="BH21" s="570"/>
      <c r="BI21" s="570"/>
      <c r="BJ21" s="570"/>
      <c r="BK21" s="570"/>
      <c r="BL21" s="570"/>
      <c r="BM21" s="570"/>
      <c r="BN21" s="571"/>
      <c r="BO21" s="578" t="s">
        <v>404</v>
      </c>
      <c r="BP21" s="578"/>
      <c r="BQ21" s="578"/>
      <c r="BR21" s="578"/>
      <c r="BS21" s="569" t="s">
        <v>404</v>
      </c>
      <c r="BT21" s="570"/>
      <c r="BU21" s="570"/>
      <c r="BV21" s="570"/>
      <c r="BW21" s="570"/>
      <c r="BX21" s="570"/>
      <c r="BY21" s="570"/>
      <c r="BZ21" s="570"/>
      <c r="CA21" s="570"/>
      <c r="CB21" s="628"/>
      <c r="CD21" s="606"/>
      <c r="CE21" s="607"/>
      <c r="CF21" s="607"/>
      <c r="CG21" s="607"/>
      <c r="CH21" s="607"/>
      <c r="CI21" s="607"/>
      <c r="CJ21" s="607"/>
      <c r="CK21" s="607"/>
      <c r="CL21" s="607"/>
      <c r="CM21" s="607"/>
      <c r="CN21" s="607"/>
      <c r="CO21" s="607"/>
      <c r="CP21" s="607"/>
      <c r="CQ21" s="608"/>
      <c r="CR21" s="577"/>
      <c r="CS21" s="570"/>
      <c r="CT21" s="570"/>
      <c r="CU21" s="570"/>
      <c r="CV21" s="570"/>
      <c r="CW21" s="570"/>
      <c r="CX21" s="570"/>
      <c r="CY21" s="571"/>
      <c r="CZ21" s="578"/>
      <c r="DA21" s="578"/>
      <c r="DB21" s="578"/>
      <c r="DC21" s="578"/>
      <c r="DD21" s="569"/>
      <c r="DE21" s="570"/>
      <c r="DF21" s="570"/>
      <c r="DG21" s="570"/>
      <c r="DH21" s="570"/>
      <c r="DI21" s="570"/>
      <c r="DJ21" s="570"/>
      <c r="DK21" s="570"/>
      <c r="DL21" s="570"/>
      <c r="DM21" s="570"/>
      <c r="DN21" s="570"/>
      <c r="DO21" s="570"/>
      <c r="DP21" s="571"/>
      <c r="DQ21" s="569"/>
      <c r="DR21" s="570"/>
      <c r="DS21" s="570"/>
      <c r="DT21" s="570"/>
      <c r="DU21" s="570"/>
      <c r="DV21" s="570"/>
      <c r="DW21" s="570"/>
      <c r="DX21" s="570"/>
      <c r="DY21" s="570"/>
      <c r="DZ21" s="570"/>
      <c r="EA21" s="570"/>
      <c r="EB21" s="570"/>
      <c r="EC21" s="628"/>
    </row>
    <row r="22" spans="2:133" ht="11.25" customHeight="1" x14ac:dyDescent="0.2">
      <c r="B22" s="579" t="s">
        <v>331</v>
      </c>
      <c r="C22" s="580"/>
      <c r="D22" s="580"/>
      <c r="E22" s="580"/>
      <c r="F22" s="580"/>
      <c r="G22" s="580"/>
      <c r="H22" s="580"/>
      <c r="I22" s="580"/>
      <c r="J22" s="580"/>
      <c r="K22" s="580"/>
      <c r="L22" s="580"/>
      <c r="M22" s="580"/>
      <c r="N22" s="580"/>
      <c r="O22" s="580"/>
      <c r="P22" s="580"/>
      <c r="Q22" s="581"/>
      <c r="R22" s="577">
        <v>12406</v>
      </c>
      <c r="S22" s="570"/>
      <c r="T22" s="570"/>
      <c r="U22" s="570"/>
      <c r="V22" s="570"/>
      <c r="W22" s="570"/>
      <c r="X22" s="570"/>
      <c r="Y22" s="571"/>
      <c r="Z22" s="578">
        <v>0.1</v>
      </c>
      <c r="AA22" s="578"/>
      <c r="AB22" s="578"/>
      <c r="AC22" s="578"/>
      <c r="AD22" s="582" t="s">
        <v>404</v>
      </c>
      <c r="AE22" s="582"/>
      <c r="AF22" s="582"/>
      <c r="AG22" s="582"/>
      <c r="AH22" s="582"/>
      <c r="AI22" s="582"/>
      <c r="AJ22" s="582"/>
      <c r="AK22" s="582"/>
      <c r="AL22" s="572" t="s">
        <v>404</v>
      </c>
      <c r="AM22" s="583"/>
      <c r="AN22" s="583"/>
      <c r="AO22" s="584"/>
      <c r="AP22" s="631" t="s">
        <v>332</v>
      </c>
      <c r="AQ22" s="632"/>
      <c r="AR22" s="632"/>
      <c r="AS22" s="632"/>
      <c r="AT22" s="632"/>
      <c r="AU22" s="632"/>
      <c r="AV22" s="632"/>
      <c r="AW22" s="632"/>
      <c r="AX22" s="632"/>
      <c r="AY22" s="632"/>
      <c r="AZ22" s="632"/>
      <c r="BA22" s="632"/>
      <c r="BB22" s="632"/>
      <c r="BC22" s="632"/>
      <c r="BD22" s="632"/>
      <c r="BE22" s="632"/>
      <c r="BF22" s="633"/>
      <c r="BG22" s="577" t="s">
        <v>404</v>
      </c>
      <c r="BH22" s="570"/>
      <c r="BI22" s="570"/>
      <c r="BJ22" s="570"/>
      <c r="BK22" s="570"/>
      <c r="BL22" s="570"/>
      <c r="BM22" s="570"/>
      <c r="BN22" s="571"/>
      <c r="BO22" s="578" t="s">
        <v>404</v>
      </c>
      <c r="BP22" s="578"/>
      <c r="BQ22" s="578"/>
      <c r="BR22" s="578"/>
      <c r="BS22" s="569" t="s">
        <v>404</v>
      </c>
      <c r="BT22" s="570"/>
      <c r="BU22" s="570"/>
      <c r="BV22" s="570"/>
      <c r="BW22" s="570"/>
      <c r="BX22" s="570"/>
      <c r="BY22" s="570"/>
      <c r="BZ22" s="570"/>
      <c r="CA22" s="570"/>
      <c r="CB22" s="628"/>
      <c r="CD22" s="686" t="s">
        <v>333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579" t="s">
        <v>334</v>
      </c>
      <c r="C23" s="580"/>
      <c r="D23" s="580"/>
      <c r="E23" s="580"/>
      <c r="F23" s="580"/>
      <c r="G23" s="580"/>
      <c r="H23" s="580"/>
      <c r="I23" s="580"/>
      <c r="J23" s="580"/>
      <c r="K23" s="580"/>
      <c r="L23" s="580"/>
      <c r="M23" s="580"/>
      <c r="N23" s="580"/>
      <c r="O23" s="580"/>
      <c r="P23" s="580"/>
      <c r="Q23" s="581"/>
      <c r="R23" s="577">
        <v>181379</v>
      </c>
      <c r="S23" s="570"/>
      <c r="T23" s="570"/>
      <c r="U23" s="570"/>
      <c r="V23" s="570"/>
      <c r="W23" s="570"/>
      <c r="X23" s="570"/>
      <c r="Y23" s="571"/>
      <c r="Z23" s="578">
        <v>1.8</v>
      </c>
      <c r="AA23" s="578"/>
      <c r="AB23" s="578"/>
      <c r="AC23" s="578"/>
      <c r="AD23" s="582">
        <v>12423</v>
      </c>
      <c r="AE23" s="582"/>
      <c r="AF23" s="582"/>
      <c r="AG23" s="582"/>
      <c r="AH23" s="582"/>
      <c r="AI23" s="582"/>
      <c r="AJ23" s="582"/>
      <c r="AK23" s="582"/>
      <c r="AL23" s="572">
        <v>0.2</v>
      </c>
      <c r="AM23" s="583"/>
      <c r="AN23" s="583"/>
      <c r="AO23" s="584"/>
      <c r="AP23" s="631" t="s">
        <v>335</v>
      </c>
      <c r="AQ23" s="632"/>
      <c r="AR23" s="632"/>
      <c r="AS23" s="632"/>
      <c r="AT23" s="632"/>
      <c r="AU23" s="632"/>
      <c r="AV23" s="632"/>
      <c r="AW23" s="632"/>
      <c r="AX23" s="632"/>
      <c r="AY23" s="632"/>
      <c r="AZ23" s="632"/>
      <c r="BA23" s="632"/>
      <c r="BB23" s="632"/>
      <c r="BC23" s="632"/>
      <c r="BD23" s="632"/>
      <c r="BE23" s="632"/>
      <c r="BF23" s="633"/>
      <c r="BG23" s="577">
        <v>253422</v>
      </c>
      <c r="BH23" s="570"/>
      <c r="BI23" s="570"/>
      <c r="BJ23" s="570"/>
      <c r="BK23" s="570"/>
      <c r="BL23" s="570"/>
      <c r="BM23" s="570"/>
      <c r="BN23" s="571"/>
      <c r="BO23" s="578">
        <v>4.5999999999999996</v>
      </c>
      <c r="BP23" s="578"/>
      <c r="BQ23" s="578"/>
      <c r="BR23" s="578"/>
      <c r="BS23" s="569" t="s">
        <v>406</v>
      </c>
      <c r="BT23" s="570"/>
      <c r="BU23" s="570"/>
      <c r="BV23" s="570"/>
      <c r="BW23" s="570"/>
      <c r="BX23" s="570"/>
      <c r="BY23" s="570"/>
      <c r="BZ23" s="570"/>
      <c r="CA23" s="570"/>
      <c r="CB23" s="628"/>
      <c r="CD23" s="686" t="s">
        <v>279</v>
      </c>
      <c r="CE23" s="687"/>
      <c r="CF23" s="687"/>
      <c r="CG23" s="687"/>
      <c r="CH23" s="687"/>
      <c r="CI23" s="687"/>
      <c r="CJ23" s="687"/>
      <c r="CK23" s="687"/>
      <c r="CL23" s="687"/>
      <c r="CM23" s="687"/>
      <c r="CN23" s="687"/>
      <c r="CO23" s="687"/>
      <c r="CP23" s="687"/>
      <c r="CQ23" s="688"/>
      <c r="CR23" s="686" t="s">
        <v>336</v>
      </c>
      <c r="CS23" s="687"/>
      <c r="CT23" s="687"/>
      <c r="CU23" s="687"/>
      <c r="CV23" s="687"/>
      <c r="CW23" s="687"/>
      <c r="CX23" s="687"/>
      <c r="CY23" s="688"/>
      <c r="CZ23" s="686" t="s">
        <v>337</v>
      </c>
      <c r="DA23" s="687"/>
      <c r="DB23" s="687"/>
      <c r="DC23" s="688"/>
      <c r="DD23" s="686" t="s">
        <v>338</v>
      </c>
      <c r="DE23" s="687"/>
      <c r="DF23" s="687"/>
      <c r="DG23" s="687"/>
      <c r="DH23" s="687"/>
      <c r="DI23" s="687"/>
      <c r="DJ23" s="687"/>
      <c r="DK23" s="688"/>
      <c r="DL23" s="696" t="s">
        <v>339</v>
      </c>
      <c r="DM23" s="697"/>
      <c r="DN23" s="697"/>
      <c r="DO23" s="697"/>
      <c r="DP23" s="697"/>
      <c r="DQ23" s="697"/>
      <c r="DR23" s="697"/>
      <c r="DS23" s="697"/>
      <c r="DT23" s="697"/>
      <c r="DU23" s="697"/>
      <c r="DV23" s="698"/>
      <c r="DW23" s="686" t="s">
        <v>407</v>
      </c>
      <c r="DX23" s="687"/>
      <c r="DY23" s="687"/>
      <c r="DZ23" s="687"/>
      <c r="EA23" s="687"/>
      <c r="EB23" s="687"/>
      <c r="EC23" s="688"/>
    </row>
    <row r="24" spans="2:133" ht="11.25" customHeight="1" x14ac:dyDescent="0.2">
      <c r="B24" s="579" t="s">
        <v>340</v>
      </c>
      <c r="C24" s="580"/>
      <c r="D24" s="580"/>
      <c r="E24" s="580"/>
      <c r="F24" s="580"/>
      <c r="G24" s="580"/>
      <c r="H24" s="580"/>
      <c r="I24" s="580"/>
      <c r="J24" s="580"/>
      <c r="K24" s="580"/>
      <c r="L24" s="580"/>
      <c r="M24" s="580"/>
      <c r="N24" s="580"/>
      <c r="O24" s="580"/>
      <c r="P24" s="580"/>
      <c r="Q24" s="581"/>
      <c r="R24" s="577">
        <v>15302</v>
      </c>
      <c r="S24" s="570"/>
      <c r="T24" s="570"/>
      <c r="U24" s="570"/>
      <c r="V24" s="570"/>
      <c r="W24" s="570"/>
      <c r="X24" s="570"/>
      <c r="Y24" s="571"/>
      <c r="Z24" s="578">
        <v>0.1</v>
      </c>
      <c r="AA24" s="578"/>
      <c r="AB24" s="578"/>
      <c r="AC24" s="578"/>
      <c r="AD24" s="582" t="s">
        <v>408</v>
      </c>
      <c r="AE24" s="582"/>
      <c r="AF24" s="582"/>
      <c r="AG24" s="582"/>
      <c r="AH24" s="582"/>
      <c r="AI24" s="582"/>
      <c r="AJ24" s="582"/>
      <c r="AK24" s="582"/>
      <c r="AL24" s="572" t="s">
        <v>408</v>
      </c>
      <c r="AM24" s="583"/>
      <c r="AN24" s="583"/>
      <c r="AO24" s="584"/>
      <c r="AP24" s="631" t="s">
        <v>341</v>
      </c>
      <c r="AQ24" s="632"/>
      <c r="AR24" s="632"/>
      <c r="AS24" s="632"/>
      <c r="AT24" s="632"/>
      <c r="AU24" s="632"/>
      <c r="AV24" s="632"/>
      <c r="AW24" s="632"/>
      <c r="AX24" s="632"/>
      <c r="AY24" s="632"/>
      <c r="AZ24" s="632"/>
      <c r="BA24" s="632"/>
      <c r="BB24" s="632"/>
      <c r="BC24" s="632"/>
      <c r="BD24" s="632"/>
      <c r="BE24" s="632"/>
      <c r="BF24" s="633"/>
      <c r="BG24" s="577" t="s">
        <v>408</v>
      </c>
      <c r="BH24" s="570"/>
      <c r="BI24" s="570"/>
      <c r="BJ24" s="570"/>
      <c r="BK24" s="570"/>
      <c r="BL24" s="570"/>
      <c r="BM24" s="570"/>
      <c r="BN24" s="571"/>
      <c r="BO24" s="578" t="s">
        <v>408</v>
      </c>
      <c r="BP24" s="578"/>
      <c r="BQ24" s="578"/>
      <c r="BR24" s="578"/>
      <c r="BS24" s="569" t="s">
        <v>408</v>
      </c>
      <c r="BT24" s="570"/>
      <c r="BU24" s="570"/>
      <c r="BV24" s="570"/>
      <c r="BW24" s="570"/>
      <c r="BX24" s="570"/>
      <c r="BY24" s="570"/>
      <c r="BZ24" s="570"/>
      <c r="CA24" s="570"/>
      <c r="CB24" s="628"/>
      <c r="CD24" s="588" t="s">
        <v>342</v>
      </c>
      <c r="CE24" s="589"/>
      <c r="CF24" s="589"/>
      <c r="CG24" s="589"/>
      <c r="CH24" s="589"/>
      <c r="CI24" s="589"/>
      <c r="CJ24" s="589"/>
      <c r="CK24" s="589"/>
      <c r="CL24" s="589"/>
      <c r="CM24" s="589"/>
      <c r="CN24" s="589"/>
      <c r="CO24" s="589"/>
      <c r="CP24" s="589"/>
      <c r="CQ24" s="590"/>
      <c r="CR24" s="660">
        <v>3395926</v>
      </c>
      <c r="CS24" s="661"/>
      <c r="CT24" s="661"/>
      <c r="CU24" s="661"/>
      <c r="CV24" s="661"/>
      <c r="CW24" s="661"/>
      <c r="CX24" s="661"/>
      <c r="CY24" s="689"/>
      <c r="CZ24" s="693">
        <v>35.299999999999997</v>
      </c>
      <c r="DA24" s="694"/>
      <c r="DB24" s="694"/>
      <c r="DC24" s="695"/>
      <c r="DD24" s="690">
        <v>2439618</v>
      </c>
      <c r="DE24" s="661"/>
      <c r="DF24" s="661"/>
      <c r="DG24" s="661"/>
      <c r="DH24" s="661"/>
      <c r="DI24" s="661"/>
      <c r="DJ24" s="661"/>
      <c r="DK24" s="689"/>
      <c r="DL24" s="690">
        <v>2419456</v>
      </c>
      <c r="DM24" s="661"/>
      <c r="DN24" s="661"/>
      <c r="DO24" s="661"/>
      <c r="DP24" s="661"/>
      <c r="DQ24" s="661"/>
      <c r="DR24" s="661"/>
      <c r="DS24" s="661"/>
      <c r="DT24" s="661"/>
      <c r="DU24" s="661"/>
      <c r="DV24" s="689"/>
      <c r="DW24" s="691">
        <v>38.1</v>
      </c>
      <c r="DX24" s="676"/>
      <c r="DY24" s="676"/>
      <c r="DZ24" s="676"/>
      <c r="EA24" s="676"/>
      <c r="EB24" s="676"/>
      <c r="EC24" s="692"/>
    </row>
    <row r="25" spans="2:133" ht="11.25" customHeight="1" x14ac:dyDescent="0.2">
      <c r="B25" s="579" t="s">
        <v>343</v>
      </c>
      <c r="C25" s="580"/>
      <c r="D25" s="580"/>
      <c r="E25" s="580"/>
      <c r="F25" s="580"/>
      <c r="G25" s="580"/>
      <c r="H25" s="580"/>
      <c r="I25" s="580"/>
      <c r="J25" s="580"/>
      <c r="K25" s="580"/>
      <c r="L25" s="580"/>
      <c r="M25" s="580"/>
      <c r="N25" s="580"/>
      <c r="O25" s="580"/>
      <c r="P25" s="580"/>
      <c r="Q25" s="581"/>
      <c r="R25" s="577">
        <v>1079735</v>
      </c>
      <c r="S25" s="570"/>
      <c r="T25" s="570"/>
      <c r="U25" s="570"/>
      <c r="V25" s="570"/>
      <c r="W25" s="570"/>
      <c r="X25" s="570"/>
      <c r="Y25" s="571"/>
      <c r="Z25" s="578">
        <v>10.5</v>
      </c>
      <c r="AA25" s="578"/>
      <c r="AB25" s="578"/>
      <c r="AC25" s="578"/>
      <c r="AD25" s="582" t="s">
        <v>409</v>
      </c>
      <c r="AE25" s="582"/>
      <c r="AF25" s="582"/>
      <c r="AG25" s="582"/>
      <c r="AH25" s="582"/>
      <c r="AI25" s="582"/>
      <c r="AJ25" s="582"/>
      <c r="AK25" s="582"/>
      <c r="AL25" s="572" t="s">
        <v>409</v>
      </c>
      <c r="AM25" s="583"/>
      <c r="AN25" s="583"/>
      <c r="AO25" s="584"/>
      <c r="AP25" s="631" t="s">
        <v>344</v>
      </c>
      <c r="AQ25" s="632"/>
      <c r="AR25" s="632"/>
      <c r="AS25" s="632"/>
      <c r="AT25" s="632"/>
      <c r="AU25" s="632"/>
      <c r="AV25" s="632"/>
      <c r="AW25" s="632"/>
      <c r="AX25" s="632"/>
      <c r="AY25" s="632"/>
      <c r="AZ25" s="632"/>
      <c r="BA25" s="632"/>
      <c r="BB25" s="632"/>
      <c r="BC25" s="632"/>
      <c r="BD25" s="632"/>
      <c r="BE25" s="632"/>
      <c r="BF25" s="633"/>
      <c r="BG25" s="577" t="s">
        <v>409</v>
      </c>
      <c r="BH25" s="570"/>
      <c r="BI25" s="570"/>
      <c r="BJ25" s="570"/>
      <c r="BK25" s="570"/>
      <c r="BL25" s="570"/>
      <c r="BM25" s="570"/>
      <c r="BN25" s="571"/>
      <c r="BO25" s="578" t="s">
        <v>409</v>
      </c>
      <c r="BP25" s="578"/>
      <c r="BQ25" s="578"/>
      <c r="BR25" s="578"/>
      <c r="BS25" s="569" t="s">
        <v>409</v>
      </c>
      <c r="BT25" s="570"/>
      <c r="BU25" s="570"/>
      <c r="BV25" s="570"/>
      <c r="BW25" s="570"/>
      <c r="BX25" s="570"/>
      <c r="BY25" s="570"/>
      <c r="BZ25" s="570"/>
      <c r="CA25" s="570"/>
      <c r="CB25" s="628"/>
      <c r="CD25" s="594" t="s">
        <v>345</v>
      </c>
      <c r="CE25" s="595"/>
      <c r="CF25" s="595"/>
      <c r="CG25" s="595"/>
      <c r="CH25" s="595"/>
      <c r="CI25" s="595"/>
      <c r="CJ25" s="595"/>
      <c r="CK25" s="595"/>
      <c r="CL25" s="595"/>
      <c r="CM25" s="595"/>
      <c r="CN25" s="595"/>
      <c r="CO25" s="595"/>
      <c r="CP25" s="595"/>
      <c r="CQ25" s="596"/>
      <c r="CR25" s="577">
        <v>1289252</v>
      </c>
      <c r="CS25" s="575"/>
      <c r="CT25" s="575"/>
      <c r="CU25" s="575"/>
      <c r="CV25" s="575"/>
      <c r="CW25" s="575"/>
      <c r="CX25" s="575"/>
      <c r="CY25" s="576"/>
      <c r="CZ25" s="597">
        <v>13.4</v>
      </c>
      <c r="DA25" s="598"/>
      <c r="DB25" s="598"/>
      <c r="DC25" s="599"/>
      <c r="DD25" s="569">
        <v>1109616</v>
      </c>
      <c r="DE25" s="575"/>
      <c r="DF25" s="575"/>
      <c r="DG25" s="575"/>
      <c r="DH25" s="575"/>
      <c r="DI25" s="575"/>
      <c r="DJ25" s="575"/>
      <c r="DK25" s="576"/>
      <c r="DL25" s="569">
        <v>1099881</v>
      </c>
      <c r="DM25" s="575"/>
      <c r="DN25" s="575"/>
      <c r="DO25" s="575"/>
      <c r="DP25" s="575"/>
      <c r="DQ25" s="575"/>
      <c r="DR25" s="575"/>
      <c r="DS25" s="575"/>
      <c r="DT25" s="575"/>
      <c r="DU25" s="575"/>
      <c r="DV25" s="576"/>
      <c r="DW25" s="572">
        <v>17.3</v>
      </c>
      <c r="DX25" s="573"/>
      <c r="DY25" s="573"/>
      <c r="DZ25" s="573"/>
      <c r="EA25" s="573"/>
      <c r="EB25" s="573"/>
      <c r="EC25" s="574"/>
    </row>
    <row r="26" spans="2:133" ht="11.25" customHeight="1" x14ac:dyDescent="0.2">
      <c r="B26" s="637" t="s">
        <v>346</v>
      </c>
      <c r="C26" s="638"/>
      <c r="D26" s="638"/>
      <c r="E26" s="638"/>
      <c r="F26" s="638"/>
      <c r="G26" s="638"/>
      <c r="H26" s="638"/>
      <c r="I26" s="638"/>
      <c r="J26" s="638"/>
      <c r="K26" s="638"/>
      <c r="L26" s="638"/>
      <c r="M26" s="638"/>
      <c r="N26" s="638"/>
      <c r="O26" s="638"/>
      <c r="P26" s="638"/>
      <c r="Q26" s="639"/>
      <c r="R26" s="577" t="s">
        <v>409</v>
      </c>
      <c r="S26" s="570"/>
      <c r="T26" s="570"/>
      <c r="U26" s="570"/>
      <c r="V26" s="570"/>
      <c r="W26" s="570"/>
      <c r="X26" s="570"/>
      <c r="Y26" s="571"/>
      <c r="Z26" s="578" t="s">
        <v>409</v>
      </c>
      <c r="AA26" s="578"/>
      <c r="AB26" s="578"/>
      <c r="AC26" s="578"/>
      <c r="AD26" s="582" t="s">
        <v>409</v>
      </c>
      <c r="AE26" s="582"/>
      <c r="AF26" s="582"/>
      <c r="AG26" s="582"/>
      <c r="AH26" s="582"/>
      <c r="AI26" s="582"/>
      <c r="AJ26" s="582"/>
      <c r="AK26" s="582"/>
      <c r="AL26" s="572" t="s">
        <v>409</v>
      </c>
      <c r="AM26" s="583"/>
      <c r="AN26" s="583"/>
      <c r="AO26" s="584"/>
      <c r="AP26" s="631" t="s">
        <v>347</v>
      </c>
      <c r="AQ26" s="685"/>
      <c r="AR26" s="685"/>
      <c r="AS26" s="685"/>
      <c r="AT26" s="685"/>
      <c r="AU26" s="685"/>
      <c r="AV26" s="685"/>
      <c r="AW26" s="685"/>
      <c r="AX26" s="685"/>
      <c r="AY26" s="685"/>
      <c r="AZ26" s="685"/>
      <c r="BA26" s="685"/>
      <c r="BB26" s="685"/>
      <c r="BC26" s="685"/>
      <c r="BD26" s="685"/>
      <c r="BE26" s="685"/>
      <c r="BF26" s="633"/>
      <c r="BG26" s="577" t="s">
        <v>409</v>
      </c>
      <c r="BH26" s="570"/>
      <c r="BI26" s="570"/>
      <c r="BJ26" s="570"/>
      <c r="BK26" s="570"/>
      <c r="BL26" s="570"/>
      <c r="BM26" s="570"/>
      <c r="BN26" s="571"/>
      <c r="BO26" s="578" t="s">
        <v>409</v>
      </c>
      <c r="BP26" s="578"/>
      <c r="BQ26" s="578"/>
      <c r="BR26" s="578"/>
      <c r="BS26" s="569" t="s">
        <v>409</v>
      </c>
      <c r="BT26" s="570"/>
      <c r="BU26" s="570"/>
      <c r="BV26" s="570"/>
      <c r="BW26" s="570"/>
      <c r="BX26" s="570"/>
      <c r="BY26" s="570"/>
      <c r="BZ26" s="570"/>
      <c r="CA26" s="570"/>
      <c r="CB26" s="628"/>
      <c r="CD26" s="594" t="s">
        <v>348</v>
      </c>
      <c r="CE26" s="595"/>
      <c r="CF26" s="595"/>
      <c r="CG26" s="595"/>
      <c r="CH26" s="595"/>
      <c r="CI26" s="595"/>
      <c r="CJ26" s="595"/>
      <c r="CK26" s="595"/>
      <c r="CL26" s="595"/>
      <c r="CM26" s="595"/>
      <c r="CN26" s="595"/>
      <c r="CO26" s="595"/>
      <c r="CP26" s="595"/>
      <c r="CQ26" s="596"/>
      <c r="CR26" s="577">
        <v>878611</v>
      </c>
      <c r="CS26" s="570"/>
      <c r="CT26" s="570"/>
      <c r="CU26" s="570"/>
      <c r="CV26" s="570"/>
      <c r="CW26" s="570"/>
      <c r="CX26" s="570"/>
      <c r="CY26" s="571"/>
      <c r="CZ26" s="597">
        <v>9.1</v>
      </c>
      <c r="DA26" s="598"/>
      <c r="DB26" s="598"/>
      <c r="DC26" s="599"/>
      <c r="DD26" s="569">
        <v>703794</v>
      </c>
      <c r="DE26" s="570"/>
      <c r="DF26" s="570"/>
      <c r="DG26" s="570"/>
      <c r="DH26" s="570"/>
      <c r="DI26" s="570"/>
      <c r="DJ26" s="570"/>
      <c r="DK26" s="571"/>
      <c r="DL26" s="569" t="s">
        <v>408</v>
      </c>
      <c r="DM26" s="570"/>
      <c r="DN26" s="570"/>
      <c r="DO26" s="570"/>
      <c r="DP26" s="570"/>
      <c r="DQ26" s="570"/>
      <c r="DR26" s="570"/>
      <c r="DS26" s="570"/>
      <c r="DT26" s="570"/>
      <c r="DU26" s="570"/>
      <c r="DV26" s="571"/>
      <c r="DW26" s="572" t="s">
        <v>408</v>
      </c>
      <c r="DX26" s="573"/>
      <c r="DY26" s="573"/>
      <c r="DZ26" s="573"/>
      <c r="EA26" s="573"/>
      <c r="EB26" s="573"/>
      <c r="EC26" s="574"/>
    </row>
    <row r="27" spans="2:133" ht="11.25" customHeight="1" x14ac:dyDescent="0.2">
      <c r="B27" s="579" t="s">
        <v>349</v>
      </c>
      <c r="C27" s="580"/>
      <c r="D27" s="580"/>
      <c r="E27" s="580"/>
      <c r="F27" s="580"/>
      <c r="G27" s="580"/>
      <c r="H27" s="580"/>
      <c r="I27" s="580"/>
      <c r="J27" s="580"/>
      <c r="K27" s="580"/>
      <c r="L27" s="580"/>
      <c r="M27" s="580"/>
      <c r="N27" s="580"/>
      <c r="O27" s="580"/>
      <c r="P27" s="580"/>
      <c r="Q27" s="581"/>
      <c r="R27" s="577">
        <v>535016</v>
      </c>
      <c r="S27" s="570"/>
      <c r="T27" s="570"/>
      <c r="U27" s="570"/>
      <c r="V27" s="570"/>
      <c r="W27" s="570"/>
      <c r="X27" s="570"/>
      <c r="Y27" s="571"/>
      <c r="Z27" s="578">
        <v>5.2</v>
      </c>
      <c r="AA27" s="578"/>
      <c r="AB27" s="578"/>
      <c r="AC27" s="578"/>
      <c r="AD27" s="582" t="s">
        <v>408</v>
      </c>
      <c r="AE27" s="582"/>
      <c r="AF27" s="582"/>
      <c r="AG27" s="582"/>
      <c r="AH27" s="582"/>
      <c r="AI27" s="582"/>
      <c r="AJ27" s="582"/>
      <c r="AK27" s="582"/>
      <c r="AL27" s="572" t="s">
        <v>408</v>
      </c>
      <c r="AM27" s="583"/>
      <c r="AN27" s="583"/>
      <c r="AO27" s="584"/>
      <c r="AP27" s="579" t="s">
        <v>350</v>
      </c>
      <c r="AQ27" s="580"/>
      <c r="AR27" s="580"/>
      <c r="AS27" s="580"/>
      <c r="AT27" s="580"/>
      <c r="AU27" s="580"/>
      <c r="AV27" s="580"/>
      <c r="AW27" s="580"/>
      <c r="AX27" s="580"/>
      <c r="AY27" s="580"/>
      <c r="AZ27" s="580"/>
      <c r="BA27" s="580"/>
      <c r="BB27" s="580"/>
      <c r="BC27" s="580"/>
      <c r="BD27" s="580"/>
      <c r="BE27" s="580"/>
      <c r="BF27" s="581"/>
      <c r="BG27" s="577">
        <v>5538652</v>
      </c>
      <c r="BH27" s="570"/>
      <c r="BI27" s="570"/>
      <c r="BJ27" s="570"/>
      <c r="BK27" s="570"/>
      <c r="BL27" s="570"/>
      <c r="BM27" s="570"/>
      <c r="BN27" s="571"/>
      <c r="BO27" s="578">
        <v>100</v>
      </c>
      <c r="BP27" s="578"/>
      <c r="BQ27" s="578"/>
      <c r="BR27" s="578"/>
      <c r="BS27" s="569" t="s">
        <v>408</v>
      </c>
      <c r="BT27" s="570"/>
      <c r="BU27" s="570"/>
      <c r="BV27" s="570"/>
      <c r="BW27" s="570"/>
      <c r="BX27" s="570"/>
      <c r="BY27" s="570"/>
      <c r="BZ27" s="570"/>
      <c r="CA27" s="570"/>
      <c r="CB27" s="628"/>
      <c r="CD27" s="594" t="s">
        <v>351</v>
      </c>
      <c r="CE27" s="595"/>
      <c r="CF27" s="595"/>
      <c r="CG27" s="595"/>
      <c r="CH27" s="595"/>
      <c r="CI27" s="595"/>
      <c r="CJ27" s="595"/>
      <c r="CK27" s="595"/>
      <c r="CL27" s="595"/>
      <c r="CM27" s="595"/>
      <c r="CN27" s="595"/>
      <c r="CO27" s="595"/>
      <c r="CP27" s="595"/>
      <c r="CQ27" s="596"/>
      <c r="CR27" s="577">
        <v>1089716</v>
      </c>
      <c r="CS27" s="575"/>
      <c r="CT27" s="575"/>
      <c r="CU27" s="575"/>
      <c r="CV27" s="575"/>
      <c r="CW27" s="575"/>
      <c r="CX27" s="575"/>
      <c r="CY27" s="576"/>
      <c r="CZ27" s="597">
        <v>11.3</v>
      </c>
      <c r="DA27" s="598"/>
      <c r="DB27" s="598"/>
      <c r="DC27" s="599"/>
      <c r="DD27" s="569">
        <v>313044</v>
      </c>
      <c r="DE27" s="575"/>
      <c r="DF27" s="575"/>
      <c r="DG27" s="575"/>
      <c r="DH27" s="575"/>
      <c r="DI27" s="575"/>
      <c r="DJ27" s="575"/>
      <c r="DK27" s="576"/>
      <c r="DL27" s="569">
        <v>302617</v>
      </c>
      <c r="DM27" s="575"/>
      <c r="DN27" s="575"/>
      <c r="DO27" s="575"/>
      <c r="DP27" s="575"/>
      <c r="DQ27" s="575"/>
      <c r="DR27" s="575"/>
      <c r="DS27" s="575"/>
      <c r="DT27" s="575"/>
      <c r="DU27" s="575"/>
      <c r="DV27" s="576"/>
      <c r="DW27" s="572">
        <v>4.8</v>
      </c>
      <c r="DX27" s="573"/>
      <c r="DY27" s="573"/>
      <c r="DZ27" s="573"/>
      <c r="EA27" s="573"/>
      <c r="EB27" s="573"/>
      <c r="EC27" s="574"/>
    </row>
    <row r="28" spans="2:133" ht="11.25" customHeight="1" x14ac:dyDescent="0.2">
      <c r="B28" s="579" t="s">
        <v>352</v>
      </c>
      <c r="C28" s="580"/>
      <c r="D28" s="580"/>
      <c r="E28" s="580"/>
      <c r="F28" s="580"/>
      <c r="G28" s="580"/>
      <c r="H28" s="580"/>
      <c r="I28" s="580"/>
      <c r="J28" s="580"/>
      <c r="K28" s="580"/>
      <c r="L28" s="580"/>
      <c r="M28" s="580"/>
      <c r="N28" s="580"/>
      <c r="O28" s="580"/>
      <c r="P28" s="580"/>
      <c r="Q28" s="581"/>
      <c r="R28" s="577">
        <v>13384</v>
      </c>
      <c r="S28" s="570"/>
      <c r="T28" s="570"/>
      <c r="U28" s="570"/>
      <c r="V28" s="570"/>
      <c r="W28" s="570"/>
      <c r="X28" s="570"/>
      <c r="Y28" s="571"/>
      <c r="Z28" s="578">
        <v>0.1</v>
      </c>
      <c r="AA28" s="578"/>
      <c r="AB28" s="578"/>
      <c r="AC28" s="578"/>
      <c r="AD28" s="582">
        <v>4714</v>
      </c>
      <c r="AE28" s="582"/>
      <c r="AF28" s="582"/>
      <c r="AG28" s="582"/>
      <c r="AH28" s="582"/>
      <c r="AI28" s="582"/>
      <c r="AJ28" s="582"/>
      <c r="AK28" s="582"/>
      <c r="AL28" s="572">
        <v>0.1</v>
      </c>
      <c r="AM28" s="583"/>
      <c r="AN28" s="583"/>
      <c r="AO28" s="584"/>
      <c r="AP28" s="585"/>
      <c r="AQ28" s="586"/>
      <c r="AR28" s="586"/>
      <c r="AS28" s="586"/>
      <c r="AT28" s="586"/>
      <c r="AU28" s="586"/>
      <c r="AV28" s="586"/>
      <c r="AW28" s="586"/>
      <c r="AX28" s="586"/>
      <c r="AY28" s="586"/>
      <c r="AZ28" s="586"/>
      <c r="BA28" s="586"/>
      <c r="BB28" s="586"/>
      <c r="BC28" s="586"/>
      <c r="BD28" s="586"/>
      <c r="BE28" s="586"/>
      <c r="BF28" s="587"/>
      <c r="BG28" s="577"/>
      <c r="BH28" s="570"/>
      <c r="BI28" s="570"/>
      <c r="BJ28" s="570"/>
      <c r="BK28" s="570"/>
      <c r="BL28" s="570"/>
      <c r="BM28" s="570"/>
      <c r="BN28" s="571"/>
      <c r="BO28" s="578"/>
      <c r="BP28" s="578"/>
      <c r="BQ28" s="578"/>
      <c r="BR28" s="578"/>
      <c r="BS28" s="582"/>
      <c r="BT28" s="582"/>
      <c r="BU28" s="582"/>
      <c r="BV28" s="582"/>
      <c r="BW28" s="582"/>
      <c r="BX28" s="582"/>
      <c r="BY28" s="582"/>
      <c r="BZ28" s="582"/>
      <c r="CA28" s="582"/>
      <c r="CB28" s="684"/>
      <c r="CD28" s="594" t="s">
        <v>353</v>
      </c>
      <c r="CE28" s="595"/>
      <c r="CF28" s="595"/>
      <c r="CG28" s="595"/>
      <c r="CH28" s="595"/>
      <c r="CI28" s="595"/>
      <c r="CJ28" s="595"/>
      <c r="CK28" s="595"/>
      <c r="CL28" s="595"/>
      <c r="CM28" s="595"/>
      <c r="CN28" s="595"/>
      <c r="CO28" s="595"/>
      <c r="CP28" s="595"/>
      <c r="CQ28" s="596"/>
      <c r="CR28" s="577">
        <v>1016958</v>
      </c>
      <c r="CS28" s="570"/>
      <c r="CT28" s="570"/>
      <c r="CU28" s="570"/>
      <c r="CV28" s="570"/>
      <c r="CW28" s="570"/>
      <c r="CX28" s="570"/>
      <c r="CY28" s="571"/>
      <c r="CZ28" s="597">
        <v>10.6</v>
      </c>
      <c r="DA28" s="598"/>
      <c r="DB28" s="598"/>
      <c r="DC28" s="599"/>
      <c r="DD28" s="569">
        <v>1016958</v>
      </c>
      <c r="DE28" s="570"/>
      <c r="DF28" s="570"/>
      <c r="DG28" s="570"/>
      <c r="DH28" s="570"/>
      <c r="DI28" s="570"/>
      <c r="DJ28" s="570"/>
      <c r="DK28" s="571"/>
      <c r="DL28" s="569">
        <v>1016958</v>
      </c>
      <c r="DM28" s="570"/>
      <c r="DN28" s="570"/>
      <c r="DO28" s="570"/>
      <c r="DP28" s="570"/>
      <c r="DQ28" s="570"/>
      <c r="DR28" s="570"/>
      <c r="DS28" s="570"/>
      <c r="DT28" s="570"/>
      <c r="DU28" s="570"/>
      <c r="DV28" s="571"/>
      <c r="DW28" s="572">
        <v>16</v>
      </c>
      <c r="DX28" s="573"/>
      <c r="DY28" s="573"/>
      <c r="DZ28" s="573"/>
      <c r="EA28" s="573"/>
      <c r="EB28" s="573"/>
      <c r="EC28" s="574"/>
    </row>
    <row r="29" spans="2:133" ht="11.25" customHeight="1" x14ac:dyDescent="0.2">
      <c r="B29" s="579" t="s">
        <v>354</v>
      </c>
      <c r="C29" s="580"/>
      <c r="D29" s="580"/>
      <c r="E29" s="580"/>
      <c r="F29" s="580"/>
      <c r="G29" s="580"/>
      <c r="H29" s="580"/>
      <c r="I29" s="580"/>
      <c r="J29" s="580"/>
      <c r="K29" s="580"/>
      <c r="L29" s="580"/>
      <c r="M29" s="580"/>
      <c r="N29" s="580"/>
      <c r="O29" s="580"/>
      <c r="P29" s="580"/>
      <c r="Q29" s="581"/>
      <c r="R29" s="577">
        <v>2083</v>
      </c>
      <c r="S29" s="570"/>
      <c r="T29" s="570"/>
      <c r="U29" s="570"/>
      <c r="V29" s="570"/>
      <c r="W29" s="570"/>
      <c r="X29" s="570"/>
      <c r="Y29" s="571"/>
      <c r="Z29" s="578">
        <v>0</v>
      </c>
      <c r="AA29" s="578"/>
      <c r="AB29" s="578"/>
      <c r="AC29" s="578"/>
      <c r="AD29" s="582" t="s">
        <v>408</v>
      </c>
      <c r="AE29" s="582"/>
      <c r="AF29" s="582"/>
      <c r="AG29" s="582"/>
      <c r="AH29" s="582"/>
      <c r="AI29" s="582"/>
      <c r="AJ29" s="582"/>
      <c r="AK29" s="582"/>
      <c r="AL29" s="572" t="s">
        <v>408</v>
      </c>
      <c r="AM29" s="583"/>
      <c r="AN29" s="583"/>
      <c r="AO29" s="584"/>
      <c r="AP29" s="663" t="s">
        <v>279</v>
      </c>
      <c r="AQ29" s="664"/>
      <c r="AR29" s="664"/>
      <c r="AS29" s="664"/>
      <c r="AT29" s="664"/>
      <c r="AU29" s="664"/>
      <c r="AV29" s="664"/>
      <c r="AW29" s="664"/>
      <c r="AX29" s="664"/>
      <c r="AY29" s="664"/>
      <c r="AZ29" s="664"/>
      <c r="BA29" s="664"/>
      <c r="BB29" s="664"/>
      <c r="BC29" s="664"/>
      <c r="BD29" s="664"/>
      <c r="BE29" s="664"/>
      <c r="BF29" s="665"/>
      <c r="BG29" s="663" t="s">
        <v>355</v>
      </c>
      <c r="BH29" s="674"/>
      <c r="BI29" s="674"/>
      <c r="BJ29" s="674"/>
      <c r="BK29" s="674"/>
      <c r="BL29" s="674"/>
      <c r="BM29" s="674"/>
      <c r="BN29" s="674"/>
      <c r="BO29" s="674"/>
      <c r="BP29" s="674"/>
      <c r="BQ29" s="675"/>
      <c r="BR29" s="663" t="s">
        <v>356</v>
      </c>
      <c r="BS29" s="674"/>
      <c r="BT29" s="674"/>
      <c r="BU29" s="674"/>
      <c r="BV29" s="674"/>
      <c r="BW29" s="674"/>
      <c r="BX29" s="674"/>
      <c r="BY29" s="674"/>
      <c r="BZ29" s="674"/>
      <c r="CA29" s="674"/>
      <c r="CB29" s="675"/>
      <c r="CD29" s="600" t="s">
        <v>357</v>
      </c>
      <c r="CE29" s="601"/>
      <c r="CF29" s="594" t="s">
        <v>410</v>
      </c>
      <c r="CG29" s="595"/>
      <c r="CH29" s="595"/>
      <c r="CI29" s="595"/>
      <c r="CJ29" s="595"/>
      <c r="CK29" s="595"/>
      <c r="CL29" s="595"/>
      <c r="CM29" s="595"/>
      <c r="CN29" s="595"/>
      <c r="CO29" s="595"/>
      <c r="CP29" s="595"/>
      <c r="CQ29" s="596"/>
      <c r="CR29" s="577">
        <v>1016958</v>
      </c>
      <c r="CS29" s="575"/>
      <c r="CT29" s="575"/>
      <c r="CU29" s="575"/>
      <c r="CV29" s="575"/>
      <c r="CW29" s="575"/>
      <c r="CX29" s="575"/>
      <c r="CY29" s="576"/>
      <c r="CZ29" s="597">
        <v>10.6</v>
      </c>
      <c r="DA29" s="598"/>
      <c r="DB29" s="598"/>
      <c r="DC29" s="599"/>
      <c r="DD29" s="569">
        <v>1016958</v>
      </c>
      <c r="DE29" s="575"/>
      <c r="DF29" s="575"/>
      <c r="DG29" s="575"/>
      <c r="DH29" s="575"/>
      <c r="DI29" s="575"/>
      <c r="DJ29" s="575"/>
      <c r="DK29" s="576"/>
      <c r="DL29" s="569">
        <v>1016958</v>
      </c>
      <c r="DM29" s="575"/>
      <c r="DN29" s="575"/>
      <c r="DO29" s="575"/>
      <c r="DP29" s="575"/>
      <c r="DQ29" s="575"/>
      <c r="DR29" s="575"/>
      <c r="DS29" s="575"/>
      <c r="DT29" s="575"/>
      <c r="DU29" s="575"/>
      <c r="DV29" s="576"/>
      <c r="DW29" s="572">
        <v>16</v>
      </c>
      <c r="DX29" s="573"/>
      <c r="DY29" s="573"/>
      <c r="DZ29" s="573"/>
      <c r="EA29" s="573"/>
      <c r="EB29" s="573"/>
      <c r="EC29" s="574"/>
    </row>
    <row r="30" spans="2:133" ht="11.25" customHeight="1" x14ac:dyDescent="0.2">
      <c r="B30" s="579" t="s">
        <v>358</v>
      </c>
      <c r="C30" s="580"/>
      <c r="D30" s="580"/>
      <c r="E30" s="580"/>
      <c r="F30" s="580"/>
      <c r="G30" s="580"/>
      <c r="H30" s="580"/>
      <c r="I30" s="580"/>
      <c r="J30" s="580"/>
      <c r="K30" s="580"/>
      <c r="L30" s="580"/>
      <c r="M30" s="580"/>
      <c r="N30" s="580"/>
      <c r="O30" s="580"/>
      <c r="P30" s="580"/>
      <c r="Q30" s="581"/>
      <c r="R30" s="577">
        <v>403822</v>
      </c>
      <c r="S30" s="570"/>
      <c r="T30" s="570"/>
      <c r="U30" s="570"/>
      <c r="V30" s="570"/>
      <c r="W30" s="570"/>
      <c r="X30" s="570"/>
      <c r="Y30" s="571"/>
      <c r="Z30" s="578">
        <v>3.9</v>
      </c>
      <c r="AA30" s="578"/>
      <c r="AB30" s="578"/>
      <c r="AC30" s="578"/>
      <c r="AD30" s="582" t="s">
        <v>411</v>
      </c>
      <c r="AE30" s="582"/>
      <c r="AF30" s="582"/>
      <c r="AG30" s="582"/>
      <c r="AH30" s="582"/>
      <c r="AI30" s="582"/>
      <c r="AJ30" s="582"/>
      <c r="AK30" s="582"/>
      <c r="AL30" s="572" t="s">
        <v>411</v>
      </c>
      <c r="AM30" s="583"/>
      <c r="AN30" s="583"/>
      <c r="AO30" s="584"/>
      <c r="AP30" s="678" t="s">
        <v>359</v>
      </c>
      <c r="AQ30" s="679"/>
      <c r="AR30" s="679"/>
      <c r="AS30" s="679"/>
      <c r="AT30" s="666" t="s">
        <v>360</v>
      </c>
      <c r="AU30" s="178"/>
      <c r="AV30" s="178"/>
      <c r="AW30" s="178"/>
      <c r="AX30" s="640" t="s">
        <v>246</v>
      </c>
      <c r="AY30" s="641"/>
      <c r="AZ30" s="641"/>
      <c r="BA30" s="641"/>
      <c r="BB30" s="641"/>
      <c r="BC30" s="641"/>
      <c r="BD30" s="641"/>
      <c r="BE30" s="641"/>
      <c r="BF30" s="642"/>
      <c r="BG30" s="671">
        <v>98.9</v>
      </c>
      <c r="BH30" s="672"/>
      <c r="BI30" s="672"/>
      <c r="BJ30" s="672"/>
      <c r="BK30" s="672"/>
      <c r="BL30" s="672"/>
      <c r="BM30" s="676">
        <v>95</v>
      </c>
      <c r="BN30" s="672"/>
      <c r="BO30" s="672"/>
      <c r="BP30" s="672"/>
      <c r="BQ30" s="677"/>
      <c r="BR30" s="671">
        <v>98.4</v>
      </c>
      <c r="BS30" s="672"/>
      <c r="BT30" s="672"/>
      <c r="BU30" s="672"/>
      <c r="BV30" s="672"/>
      <c r="BW30" s="672"/>
      <c r="BX30" s="676">
        <v>94.1</v>
      </c>
      <c r="BY30" s="672"/>
      <c r="BZ30" s="672"/>
      <c r="CA30" s="672"/>
      <c r="CB30" s="677"/>
      <c r="CD30" s="602"/>
      <c r="CE30" s="603"/>
      <c r="CF30" s="594" t="s">
        <v>412</v>
      </c>
      <c r="CG30" s="595"/>
      <c r="CH30" s="595"/>
      <c r="CI30" s="595"/>
      <c r="CJ30" s="595"/>
      <c r="CK30" s="595"/>
      <c r="CL30" s="595"/>
      <c r="CM30" s="595"/>
      <c r="CN30" s="595"/>
      <c r="CO30" s="595"/>
      <c r="CP30" s="595"/>
      <c r="CQ30" s="596"/>
      <c r="CR30" s="577">
        <v>886401</v>
      </c>
      <c r="CS30" s="570"/>
      <c r="CT30" s="570"/>
      <c r="CU30" s="570"/>
      <c r="CV30" s="570"/>
      <c r="CW30" s="570"/>
      <c r="CX30" s="570"/>
      <c r="CY30" s="571"/>
      <c r="CZ30" s="597">
        <v>9.1999999999999993</v>
      </c>
      <c r="DA30" s="598"/>
      <c r="DB30" s="598"/>
      <c r="DC30" s="599"/>
      <c r="DD30" s="569">
        <v>886401</v>
      </c>
      <c r="DE30" s="570"/>
      <c r="DF30" s="570"/>
      <c r="DG30" s="570"/>
      <c r="DH30" s="570"/>
      <c r="DI30" s="570"/>
      <c r="DJ30" s="570"/>
      <c r="DK30" s="571"/>
      <c r="DL30" s="569">
        <v>886401</v>
      </c>
      <c r="DM30" s="570"/>
      <c r="DN30" s="570"/>
      <c r="DO30" s="570"/>
      <c r="DP30" s="570"/>
      <c r="DQ30" s="570"/>
      <c r="DR30" s="570"/>
      <c r="DS30" s="570"/>
      <c r="DT30" s="570"/>
      <c r="DU30" s="570"/>
      <c r="DV30" s="571"/>
      <c r="DW30" s="572">
        <v>13.9</v>
      </c>
      <c r="DX30" s="573"/>
      <c r="DY30" s="573"/>
      <c r="DZ30" s="573"/>
      <c r="EA30" s="573"/>
      <c r="EB30" s="573"/>
      <c r="EC30" s="574"/>
    </row>
    <row r="31" spans="2:133" ht="11.25" customHeight="1" x14ac:dyDescent="0.2">
      <c r="B31" s="579" t="s">
        <v>361</v>
      </c>
      <c r="C31" s="580"/>
      <c r="D31" s="580"/>
      <c r="E31" s="580"/>
      <c r="F31" s="580"/>
      <c r="G31" s="580"/>
      <c r="H31" s="580"/>
      <c r="I31" s="580"/>
      <c r="J31" s="580"/>
      <c r="K31" s="580"/>
      <c r="L31" s="580"/>
      <c r="M31" s="580"/>
      <c r="N31" s="580"/>
      <c r="O31" s="580"/>
      <c r="P31" s="580"/>
      <c r="Q31" s="581"/>
      <c r="R31" s="577">
        <v>457647</v>
      </c>
      <c r="S31" s="570"/>
      <c r="T31" s="570"/>
      <c r="U31" s="570"/>
      <c r="V31" s="570"/>
      <c r="W31" s="570"/>
      <c r="X31" s="570"/>
      <c r="Y31" s="571"/>
      <c r="Z31" s="578">
        <v>4.4000000000000004</v>
      </c>
      <c r="AA31" s="578"/>
      <c r="AB31" s="578"/>
      <c r="AC31" s="578"/>
      <c r="AD31" s="582" t="s">
        <v>411</v>
      </c>
      <c r="AE31" s="582"/>
      <c r="AF31" s="582"/>
      <c r="AG31" s="582"/>
      <c r="AH31" s="582"/>
      <c r="AI31" s="582"/>
      <c r="AJ31" s="582"/>
      <c r="AK31" s="582"/>
      <c r="AL31" s="572" t="s">
        <v>411</v>
      </c>
      <c r="AM31" s="583"/>
      <c r="AN31" s="583"/>
      <c r="AO31" s="584"/>
      <c r="AP31" s="680"/>
      <c r="AQ31" s="681"/>
      <c r="AR31" s="681"/>
      <c r="AS31" s="681"/>
      <c r="AT31" s="667"/>
      <c r="AU31" s="179" t="s">
        <v>413</v>
      </c>
      <c r="AV31" s="179"/>
      <c r="AW31" s="179"/>
      <c r="AX31" s="579" t="s">
        <v>362</v>
      </c>
      <c r="AY31" s="580"/>
      <c r="AZ31" s="580"/>
      <c r="BA31" s="580"/>
      <c r="BB31" s="580"/>
      <c r="BC31" s="580"/>
      <c r="BD31" s="580"/>
      <c r="BE31" s="580"/>
      <c r="BF31" s="581"/>
      <c r="BG31" s="669">
        <v>98.6</v>
      </c>
      <c r="BH31" s="575"/>
      <c r="BI31" s="575"/>
      <c r="BJ31" s="575"/>
      <c r="BK31" s="575"/>
      <c r="BL31" s="575"/>
      <c r="BM31" s="583">
        <v>93.1</v>
      </c>
      <c r="BN31" s="670"/>
      <c r="BO31" s="670"/>
      <c r="BP31" s="670"/>
      <c r="BQ31" s="636"/>
      <c r="BR31" s="669">
        <v>97.8</v>
      </c>
      <c r="BS31" s="575"/>
      <c r="BT31" s="575"/>
      <c r="BU31" s="575"/>
      <c r="BV31" s="575"/>
      <c r="BW31" s="575"/>
      <c r="BX31" s="583">
        <v>91.3</v>
      </c>
      <c r="BY31" s="670"/>
      <c r="BZ31" s="670"/>
      <c r="CA31" s="670"/>
      <c r="CB31" s="636"/>
      <c r="CD31" s="602"/>
      <c r="CE31" s="603"/>
      <c r="CF31" s="594" t="s">
        <v>414</v>
      </c>
      <c r="CG31" s="595"/>
      <c r="CH31" s="595"/>
      <c r="CI31" s="595"/>
      <c r="CJ31" s="595"/>
      <c r="CK31" s="595"/>
      <c r="CL31" s="595"/>
      <c r="CM31" s="595"/>
      <c r="CN31" s="595"/>
      <c r="CO31" s="595"/>
      <c r="CP31" s="595"/>
      <c r="CQ31" s="596"/>
      <c r="CR31" s="577">
        <v>130557</v>
      </c>
      <c r="CS31" s="575"/>
      <c r="CT31" s="575"/>
      <c r="CU31" s="575"/>
      <c r="CV31" s="575"/>
      <c r="CW31" s="575"/>
      <c r="CX31" s="575"/>
      <c r="CY31" s="576"/>
      <c r="CZ31" s="597">
        <v>1.4</v>
      </c>
      <c r="DA31" s="598"/>
      <c r="DB31" s="598"/>
      <c r="DC31" s="599"/>
      <c r="DD31" s="569">
        <v>130557</v>
      </c>
      <c r="DE31" s="575"/>
      <c r="DF31" s="575"/>
      <c r="DG31" s="575"/>
      <c r="DH31" s="575"/>
      <c r="DI31" s="575"/>
      <c r="DJ31" s="575"/>
      <c r="DK31" s="576"/>
      <c r="DL31" s="569">
        <v>130557</v>
      </c>
      <c r="DM31" s="575"/>
      <c r="DN31" s="575"/>
      <c r="DO31" s="575"/>
      <c r="DP31" s="575"/>
      <c r="DQ31" s="575"/>
      <c r="DR31" s="575"/>
      <c r="DS31" s="575"/>
      <c r="DT31" s="575"/>
      <c r="DU31" s="575"/>
      <c r="DV31" s="576"/>
      <c r="DW31" s="572">
        <v>2.1</v>
      </c>
      <c r="DX31" s="573"/>
      <c r="DY31" s="573"/>
      <c r="DZ31" s="573"/>
      <c r="EA31" s="573"/>
      <c r="EB31" s="573"/>
      <c r="EC31" s="574"/>
    </row>
    <row r="32" spans="2:133" ht="11.25" customHeight="1" x14ac:dyDescent="0.2">
      <c r="B32" s="579" t="s">
        <v>363</v>
      </c>
      <c r="C32" s="580"/>
      <c r="D32" s="580"/>
      <c r="E32" s="580"/>
      <c r="F32" s="580"/>
      <c r="G32" s="580"/>
      <c r="H32" s="580"/>
      <c r="I32" s="580"/>
      <c r="J32" s="580"/>
      <c r="K32" s="580"/>
      <c r="L32" s="580"/>
      <c r="M32" s="580"/>
      <c r="N32" s="580"/>
      <c r="O32" s="580"/>
      <c r="P32" s="580"/>
      <c r="Q32" s="581"/>
      <c r="R32" s="577">
        <v>99005</v>
      </c>
      <c r="S32" s="570"/>
      <c r="T32" s="570"/>
      <c r="U32" s="570"/>
      <c r="V32" s="570"/>
      <c r="W32" s="570"/>
      <c r="X32" s="570"/>
      <c r="Y32" s="571"/>
      <c r="Z32" s="578">
        <v>1</v>
      </c>
      <c r="AA32" s="578"/>
      <c r="AB32" s="578"/>
      <c r="AC32" s="578"/>
      <c r="AD32" s="582">
        <v>8541</v>
      </c>
      <c r="AE32" s="582"/>
      <c r="AF32" s="582"/>
      <c r="AG32" s="582"/>
      <c r="AH32" s="582"/>
      <c r="AI32" s="582"/>
      <c r="AJ32" s="582"/>
      <c r="AK32" s="582"/>
      <c r="AL32" s="572">
        <v>0.1</v>
      </c>
      <c r="AM32" s="583"/>
      <c r="AN32" s="583"/>
      <c r="AO32" s="584"/>
      <c r="AP32" s="682"/>
      <c r="AQ32" s="683"/>
      <c r="AR32" s="683"/>
      <c r="AS32" s="683"/>
      <c r="AT32" s="668"/>
      <c r="AU32" s="180"/>
      <c r="AV32" s="180"/>
      <c r="AW32" s="180"/>
      <c r="AX32" s="585" t="s">
        <v>364</v>
      </c>
      <c r="AY32" s="586"/>
      <c r="AZ32" s="586"/>
      <c r="BA32" s="586"/>
      <c r="BB32" s="586"/>
      <c r="BC32" s="586"/>
      <c r="BD32" s="586"/>
      <c r="BE32" s="586"/>
      <c r="BF32" s="587"/>
      <c r="BG32" s="673">
        <v>99</v>
      </c>
      <c r="BH32" s="634"/>
      <c r="BI32" s="634"/>
      <c r="BJ32" s="634"/>
      <c r="BK32" s="634"/>
      <c r="BL32" s="634"/>
      <c r="BM32" s="655">
        <v>96.1</v>
      </c>
      <c r="BN32" s="634"/>
      <c r="BO32" s="634"/>
      <c r="BP32" s="634"/>
      <c r="BQ32" s="635"/>
      <c r="BR32" s="673">
        <v>98.6</v>
      </c>
      <c r="BS32" s="634"/>
      <c r="BT32" s="634"/>
      <c r="BU32" s="634"/>
      <c r="BV32" s="634"/>
      <c r="BW32" s="634"/>
      <c r="BX32" s="655">
        <v>95.5</v>
      </c>
      <c r="BY32" s="634"/>
      <c r="BZ32" s="634"/>
      <c r="CA32" s="634"/>
      <c r="CB32" s="635"/>
      <c r="CD32" s="604"/>
      <c r="CE32" s="605"/>
      <c r="CF32" s="594" t="s">
        <v>365</v>
      </c>
      <c r="CG32" s="595"/>
      <c r="CH32" s="595"/>
      <c r="CI32" s="595"/>
      <c r="CJ32" s="595"/>
      <c r="CK32" s="595"/>
      <c r="CL32" s="595"/>
      <c r="CM32" s="595"/>
      <c r="CN32" s="595"/>
      <c r="CO32" s="595"/>
      <c r="CP32" s="595"/>
      <c r="CQ32" s="596"/>
      <c r="CR32" s="577" t="s">
        <v>415</v>
      </c>
      <c r="CS32" s="570"/>
      <c r="CT32" s="570"/>
      <c r="CU32" s="570"/>
      <c r="CV32" s="570"/>
      <c r="CW32" s="570"/>
      <c r="CX32" s="570"/>
      <c r="CY32" s="571"/>
      <c r="CZ32" s="597" t="s">
        <v>415</v>
      </c>
      <c r="DA32" s="598"/>
      <c r="DB32" s="598"/>
      <c r="DC32" s="599"/>
      <c r="DD32" s="569" t="s">
        <v>415</v>
      </c>
      <c r="DE32" s="570"/>
      <c r="DF32" s="570"/>
      <c r="DG32" s="570"/>
      <c r="DH32" s="570"/>
      <c r="DI32" s="570"/>
      <c r="DJ32" s="570"/>
      <c r="DK32" s="571"/>
      <c r="DL32" s="569" t="s">
        <v>415</v>
      </c>
      <c r="DM32" s="570"/>
      <c r="DN32" s="570"/>
      <c r="DO32" s="570"/>
      <c r="DP32" s="570"/>
      <c r="DQ32" s="570"/>
      <c r="DR32" s="570"/>
      <c r="DS32" s="570"/>
      <c r="DT32" s="570"/>
      <c r="DU32" s="570"/>
      <c r="DV32" s="571"/>
      <c r="DW32" s="572" t="s">
        <v>415</v>
      </c>
      <c r="DX32" s="573"/>
      <c r="DY32" s="573"/>
      <c r="DZ32" s="573"/>
      <c r="EA32" s="573"/>
      <c r="EB32" s="573"/>
      <c r="EC32" s="574"/>
    </row>
    <row r="33" spans="2:133" ht="11.25" customHeight="1" x14ac:dyDescent="0.2">
      <c r="B33" s="579" t="s">
        <v>366</v>
      </c>
      <c r="C33" s="580"/>
      <c r="D33" s="580"/>
      <c r="E33" s="580"/>
      <c r="F33" s="580"/>
      <c r="G33" s="580"/>
      <c r="H33" s="580"/>
      <c r="I33" s="580"/>
      <c r="J33" s="580"/>
      <c r="K33" s="580"/>
      <c r="L33" s="580"/>
      <c r="M33" s="580"/>
      <c r="N33" s="580"/>
      <c r="O33" s="580"/>
      <c r="P33" s="580"/>
      <c r="Q33" s="581"/>
      <c r="R33" s="577">
        <v>1076300</v>
      </c>
      <c r="S33" s="570"/>
      <c r="T33" s="570"/>
      <c r="U33" s="570"/>
      <c r="V33" s="570"/>
      <c r="W33" s="570"/>
      <c r="X33" s="570"/>
      <c r="Y33" s="571"/>
      <c r="Z33" s="578">
        <v>10.4</v>
      </c>
      <c r="AA33" s="578"/>
      <c r="AB33" s="578"/>
      <c r="AC33" s="578"/>
      <c r="AD33" s="582" t="s">
        <v>415</v>
      </c>
      <c r="AE33" s="582"/>
      <c r="AF33" s="582"/>
      <c r="AG33" s="582"/>
      <c r="AH33" s="582"/>
      <c r="AI33" s="582"/>
      <c r="AJ33" s="582"/>
      <c r="AK33" s="582"/>
      <c r="AL33" s="572" t="s">
        <v>415</v>
      </c>
      <c r="AM33" s="583"/>
      <c r="AN33" s="583"/>
      <c r="AO33" s="584"/>
      <c r="AP33" s="181"/>
      <c r="AQ33" s="182"/>
      <c r="AR33" s="179"/>
      <c r="AS33" s="178"/>
      <c r="AT33" s="178"/>
      <c r="AU33" s="178"/>
      <c r="AV33" s="178"/>
      <c r="AW33" s="178"/>
      <c r="AX33" s="178"/>
      <c r="AY33" s="178"/>
      <c r="AZ33" s="178"/>
      <c r="BA33" s="178"/>
      <c r="BB33" s="178"/>
      <c r="BC33" s="178"/>
      <c r="BD33" s="178"/>
      <c r="BE33" s="178"/>
      <c r="BF33" s="178"/>
      <c r="BG33" s="182"/>
      <c r="BH33" s="182"/>
      <c r="BI33" s="182"/>
      <c r="BJ33" s="182"/>
      <c r="BK33" s="182"/>
      <c r="BL33" s="182"/>
      <c r="BM33" s="182"/>
      <c r="BN33" s="182"/>
      <c r="BO33" s="182"/>
      <c r="BP33" s="182"/>
      <c r="BQ33" s="182"/>
      <c r="BR33" s="182"/>
      <c r="BS33" s="182"/>
      <c r="BT33" s="182"/>
      <c r="BU33" s="182"/>
      <c r="BV33" s="182"/>
      <c r="BW33" s="182"/>
      <c r="BX33" s="182"/>
      <c r="BY33" s="182"/>
      <c r="BZ33" s="182"/>
      <c r="CA33" s="182"/>
      <c r="CB33" s="182"/>
      <c r="CD33" s="594" t="s">
        <v>367</v>
      </c>
      <c r="CE33" s="595"/>
      <c r="CF33" s="595"/>
      <c r="CG33" s="595"/>
      <c r="CH33" s="595"/>
      <c r="CI33" s="595"/>
      <c r="CJ33" s="595"/>
      <c r="CK33" s="595"/>
      <c r="CL33" s="595"/>
      <c r="CM33" s="595"/>
      <c r="CN33" s="595"/>
      <c r="CO33" s="595"/>
      <c r="CP33" s="595"/>
      <c r="CQ33" s="596"/>
      <c r="CR33" s="577">
        <v>4436550</v>
      </c>
      <c r="CS33" s="575"/>
      <c r="CT33" s="575"/>
      <c r="CU33" s="575"/>
      <c r="CV33" s="575"/>
      <c r="CW33" s="575"/>
      <c r="CX33" s="575"/>
      <c r="CY33" s="576"/>
      <c r="CZ33" s="597">
        <v>46.1</v>
      </c>
      <c r="DA33" s="598"/>
      <c r="DB33" s="598"/>
      <c r="DC33" s="599"/>
      <c r="DD33" s="569">
        <v>4145388</v>
      </c>
      <c r="DE33" s="575"/>
      <c r="DF33" s="575"/>
      <c r="DG33" s="575"/>
      <c r="DH33" s="575"/>
      <c r="DI33" s="575"/>
      <c r="DJ33" s="575"/>
      <c r="DK33" s="576"/>
      <c r="DL33" s="569">
        <v>3110391</v>
      </c>
      <c r="DM33" s="575"/>
      <c r="DN33" s="575"/>
      <c r="DO33" s="575"/>
      <c r="DP33" s="575"/>
      <c r="DQ33" s="575"/>
      <c r="DR33" s="575"/>
      <c r="DS33" s="575"/>
      <c r="DT33" s="575"/>
      <c r="DU33" s="575"/>
      <c r="DV33" s="576"/>
      <c r="DW33" s="572">
        <v>48.9</v>
      </c>
      <c r="DX33" s="573"/>
      <c r="DY33" s="573"/>
      <c r="DZ33" s="573"/>
      <c r="EA33" s="573"/>
      <c r="EB33" s="573"/>
      <c r="EC33" s="574"/>
    </row>
    <row r="34" spans="2:133" ht="11.25" customHeight="1" x14ac:dyDescent="0.2">
      <c r="B34" s="579" t="s">
        <v>368</v>
      </c>
      <c r="C34" s="580"/>
      <c r="D34" s="580"/>
      <c r="E34" s="580"/>
      <c r="F34" s="580"/>
      <c r="G34" s="580"/>
      <c r="H34" s="580"/>
      <c r="I34" s="580"/>
      <c r="J34" s="580"/>
      <c r="K34" s="580"/>
      <c r="L34" s="580"/>
      <c r="M34" s="580"/>
      <c r="N34" s="580"/>
      <c r="O34" s="580"/>
      <c r="P34" s="580"/>
      <c r="Q34" s="581"/>
      <c r="R34" s="577" t="s">
        <v>416</v>
      </c>
      <c r="S34" s="570"/>
      <c r="T34" s="570"/>
      <c r="U34" s="570"/>
      <c r="V34" s="570"/>
      <c r="W34" s="570"/>
      <c r="X34" s="570"/>
      <c r="Y34" s="571"/>
      <c r="Z34" s="578" t="s">
        <v>416</v>
      </c>
      <c r="AA34" s="578"/>
      <c r="AB34" s="578"/>
      <c r="AC34" s="578"/>
      <c r="AD34" s="582" t="s">
        <v>416</v>
      </c>
      <c r="AE34" s="582"/>
      <c r="AF34" s="582"/>
      <c r="AG34" s="582"/>
      <c r="AH34" s="582"/>
      <c r="AI34" s="582"/>
      <c r="AJ34" s="582"/>
      <c r="AK34" s="582"/>
      <c r="AL34" s="572" t="s">
        <v>416</v>
      </c>
      <c r="AM34" s="583"/>
      <c r="AN34" s="583"/>
      <c r="AO34" s="584"/>
      <c r="AP34" s="183"/>
      <c r="AQ34" s="663" t="s">
        <v>369</v>
      </c>
      <c r="AR34" s="664"/>
      <c r="AS34" s="664"/>
      <c r="AT34" s="664"/>
      <c r="AU34" s="664"/>
      <c r="AV34" s="664"/>
      <c r="AW34" s="664"/>
      <c r="AX34" s="664"/>
      <c r="AY34" s="664"/>
      <c r="AZ34" s="664"/>
      <c r="BA34" s="664"/>
      <c r="BB34" s="664"/>
      <c r="BC34" s="664"/>
      <c r="BD34" s="664"/>
      <c r="BE34" s="664"/>
      <c r="BF34" s="665"/>
      <c r="BG34" s="663" t="s">
        <v>370</v>
      </c>
      <c r="BH34" s="664"/>
      <c r="BI34" s="664"/>
      <c r="BJ34" s="664"/>
      <c r="BK34" s="664"/>
      <c r="BL34" s="664"/>
      <c r="BM34" s="664"/>
      <c r="BN34" s="664"/>
      <c r="BO34" s="664"/>
      <c r="BP34" s="664"/>
      <c r="BQ34" s="664"/>
      <c r="BR34" s="664"/>
      <c r="BS34" s="664"/>
      <c r="BT34" s="664"/>
      <c r="BU34" s="664"/>
      <c r="BV34" s="664"/>
      <c r="BW34" s="664"/>
      <c r="BX34" s="664"/>
      <c r="BY34" s="664"/>
      <c r="BZ34" s="664"/>
      <c r="CA34" s="664"/>
      <c r="CB34" s="665"/>
      <c r="CD34" s="594" t="s">
        <v>371</v>
      </c>
      <c r="CE34" s="595"/>
      <c r="CF34" s="595"/>
      <c r="CG34" s="595"/>
      <c r="CH34" s="595"/>
      <c r="CI34" s="595"/>
      <c r="CJ34" s="595"/>
      <c r="CK34" s="595"/>
      <c r="CL34" s="595"/>
      <c r="CM34" s="595"/>
      <c r="CN34" s="595"/>
      <c r="CO34" s="595"/>
      <c r="CP34" s="595"/>
      <c r="CQ34" s="596"/>
      <c r="CR34" s="577">
        <v>1146144</v>
      </c>
      <c r="CS34" s="570"/>
      <c r="CT34" s="570"/>
      <c r="CU34" s="570"/>
      <c r="CV34" s="570"/>
      <c r="CW34" s="570"/>
      <c r="CX34" s="570"/>
      <c r="CY34" s="571"/>
      <c r="CZ34" s="597">
        <v>11.9</v>
      </c>
      <c r="DA34" s="598"/>
      <c r="DB34" s="598"/>
      <c r="DC34" s="599"/>
      <c r="DD34" s="569">
        <v>967106</v>
      </c>
      <c r="DE34" s="570"/>
      <c r="DF34" s="570"/>
      <c r="DG34" s="570"/>
      <c r="DH34" s="570"/>
      <c r="DI34" s="570"/>
      <c r="DJ34" s="570"/>
      <c r="DK34" s="571"/>
      <c r="DL34" s="569">
        <v>589203</v>
      </c>
      <c r="DM34" s="570"/>
      <c r="DN34" s="570"/>
      <c r="DO34" s="570"/>
      <c r="DP34" s="570"/>
      <c r="DQ34" s="570"/>
      <c r="DR34" s="570"/>
      <c r="DS34" s="570"/>
      <c r="DT34" s="570"/>
      <c r="DU34" s="570"/>
      <c r="DV34" s="571"/>
      <c r="DW34" s="572">
        <v>9.3000000000000007</v>
      </c>
      <c r="DX34" s="573"/>
      <c r="DY34" s="573"/>
      <c r="DZ34" s="573"/>
      <c r="EA34" s="573"/>
      <c r="EB34" s="573"/>
      <c r="EC34" s="574"/>
    </row>
    <row r="35" spans="2:133" ht="11.25" customHeight="1" x14ac:dyDescent="0.2">
      <c r="B35" s="579" t="s">
        <v>372</v>
      </c>
      <c r="C35" s="580"/>
      <c r="D35" s="580"/>
      <c r="E35" s="580"/>
      <c r="F35" s="580"/>
      <c r="G35" s="580"/>
      <c r="H35" s="580"/>
      <c r="I35" s="580"/>
      <c r="J35" s="580"/>
      <c r="K35" s="580"/>
      <c r="L35" s="580"/>
      <c r="M35" s="580"/>
      <c r="N35" s="580"/>
      <c r="O35" s="580"/>
      <c r="P35" s="580"/>
      <c r="Q35" s="581"/>
      <c r="R35" s="577">
        <v>350000</v>
      </c>
      <c r="S35" s="570"/>
      <c r="T35" s="570"/>
      <c r="U35" s="570"/>
      <c r="V35" s="570"/>
      <c r="W35" s="570"/>
      <c r="X35" s="570"/>
      <c r="Y35" s="571"/>
      <c r="Z35" s="578">
        <v>3.4</v>
      </c>
      <c r="AA35" s="578"/>
      <c r="AB35" s="578"/>
      <c r="AC35" s="578"/>
      <c r="AD35" s="582" t="s">
        <v>402</v>
      </c>
      <c r="AE35" s="582"/>
      <c r="AF35" s="582"/>
      <c r="AG35" s="582"/>
      <c r="AH35" s="582"/>
      <c r="AI35" s="582"/>
      <c r="AJ35" s="582"/>
      <c r="AK35" s="582"/>
      <c r="AL35" s="572" t="s">
        <v>402</v>
      </c>
      <c r="AM35" s="583"/>
      <c r="AN35" s="583"/>
      <c r="AO35" s="584"/>
      <c r="AP35" s="183"/>
      <c r="AQ35" s="588" t="s">
        <v>373</v>
      </c>
      <c r="AR35" s="589"/>
      <c r="AS35" s="589"/>
      <c r="AT35" s="589"/>
      <c r="AU35" s="589"/>
      <c r="AV35" s="589"/>
      <c r="AW35" s="589"/>
      <c r="AX35" s="589"/>
      <c r="AY35" s="590"/>
      <c r="AZ35" s="660">
        <v>1491487</v>
      </c>
      <c r="BA35" s="661"/>
      <c r="BB35" s="661"/>
      <c r="BC35" s="661"/>
      <c r="BD35" s="661"/>
      <c r="BE35" s="661"/>
      <c r="BF35" s="662"/>
      <c r="BG35" s="588" t="s">
        <v>374</v>
      </c>
      <c r="BH35" s="589"/>
      <c r="BI35" s="589"/>
      <c r="BJ35" s="589"/>
      <c r="BK35" s="589"/>
      <c r="BL35" s="589"/>
      <c r="BM35" s="589"/>
      <c r="BN35" s="589"/>
      <c r="BO35" s="589"/>
      <c r="BP35" s="589"/>
      <c r="BQ35" s="589"/>
      <c r="BR35" s="589"/>
      <c r="BS35" s="589"/>
      <c r="BT35" s="589"/>
      <c r="BU35" s="590"/>
      <c r="BV35" s="660">
        <v>97772</v>
      </c>
      <c r="BW35" s="661"/>
      <c r="BX35" s="661"/>
      <c r="BY35" s="661"/>
      <c r="BZ35" s="661"/>
      <c r="CA35" s="661"/>
      <c r="CB35" s="662"/>
      <c r="CD35" s="594" t="s">
        <v>375</v>
      </c>
      <c r="CE35" s="595"/>
      <c r="CF35" s="595"/>
      <c r="CG35" s="595"/>
      <c r="CH35" s="595"/>
      <c r="CI35" s="595"/>
      <c r="CJ35" s="595"/>
      <c r="CK35" s="595"/>
      <c r="CL35" s="595"/>
      <c r="CM35" s="595"/>
      <c r="CN35" s="595"/>
      <c r="CO35" s="595"/>
      <c r="CP35" s="595"/>
      <c r="CQ35" s="596"/>
      <c r="CR35" s="577">
        <v>14729</v>
      </c>
      <c r="CS35" s="575"/>
      <c r="CT35" s="575"/>
      <c r="CU35" s="575"/>
      <c r="CV35" s="575"/>
      <c r="CW35" s="575"/>
      <c r="CX35" s="575"/>
      <c r="CY35" s="576"/>
      <c r="CZ35" s="597">
        <v>0.2</v>
      </c>
      <c r="DA35" s="598"/>
      <c r="DB35" s="598"/>
      <c r="DC35" s="599"/>
      <c r="DD35" s="569">
        <v>10639</v>
      </c>
      <c r="DE35" s="575"/>
      <c r="DF35" s="575"/>
      <c r="DG35" s="575"/>
      <c r="DH35" s="575"/>
      <c r="DI35" s="575"/>
      <c r="DJ35" s="575"/>
      <c r="DK35" s="576"/>
      <c r="DL35" s="569">
        <v>10639</v>
      </c>
      <c r="DM35" s="575"/>
      <c r="DN35" s="575"/>
      <c r="DO35" s="575"/>
      <c r="DP35" s="575"/>
      <c r="DQ35" s="575"/>
      <c r="DR35" s="575"/>
      <c r="DS35" s="575"/>
      <c r="DT35" s="575"/>
      <c r="DU35" s="575"/>
      <c r="DV35" s="576"/>
      <c r="DW35" s="572">
        <v>0.2</v>
      </c>
      <c r="DX35" s="573"/>
      <c r="DY35" s="573"/>
      <c r="DZ35" s="573"/>
      <c r="EA35" s="573"/>
      <c r="EB35" s="573"/>
      <c r="EC35" s="574"/>
    </row>
    <row r="36" spans="2:133" ht="11.25" customHeight="1" x14ac:dyDescent="0.2">
      <c r="B36" s="585" t="s">
        <v>376</v>
      </c>
      <c r="C36" s="586"/>
      <c r="D36" s="586"/>
      <c r="E36" s="586"/>
      <c r="F36" s="586"/>
      <c r="G36" s="586"/>
      <c r="H36" s="586"/>
      <c r="I36" s="586"/>
      <c r="J36" s="586"/>
      <c r="K36" s="586"/>
      <c r="L36" s="586"/>
      <c r="M36" s="586"/>
      <c r="N36" s="586"/>
      <c r="O36" s="586"/>
      <c r="P36" s="586"/>
      <c r="Q36" s="587"/>
      <c r="R36" s="609">
        <v>10313906</v>
      </c>
      <c r="S36" s="610"/>
      <c r="T36" s="610"/>
      <c r="U36" s="610"/>
      <c r="V36" s="610"/>
      <c r="W36" s="610"/>
      <c r="X36" s="610"/>
      <c r="Y36" s="657"/>
      <c r="Z36" s="658">
        <v>100</v>
      </c>
      <c r="AA36" s="658"/>
      <c r="AB36" s="658"/>
      <c r="AC36" s="658"/>
      <c r="AD36" s="659">
        <v>6004310</v>
      </c>
      <c r="AE36" s="659"/>
      <c r="AF36" s="659"/>
      <c r="AG36" s="659"/>
      <c r="AH36" s="659"/>
      <c r="AI36" s="659"/>
      <c r="AJ36" s="659"/>
      <c r="AK36" s="659"/>
      <c r="AL36" s="654">
        <v>100</v>
      </c>
      <c r="AM36" s="655"/>
      <c r="AN36" s="655"/>
      <c r="AO36" s="656"/>
      <c r="AQ36" s="591" t="s">
        <v>417</v>
      </c>
      <c r="AR36" s="592"/>
      <c r="AS36" s="592"/>
      <c r="AT36" s="592"/>
      <c r="AU36" s="592"/>
      <c r="AV36" s="592"/>
      <c r="AW36" s="592"/>
      <c r="AX36" s="592"/>
      <c r="AY36" s="593"/>
      <c r="AZ36" s="577">
        <v>592187</v>
      </c>
      <c r="BA36" s="570"/>
      <c r="BB36" s="570"/>
      <c r="BC36" s="570"/>
      <c r="BD36" s="575"/>
      <c r="BE36" s="575"/>
      <c r="BF36" s="636"/>
      <c r="BG36" s="594" t="s">
        <v>377</v>
      </c>
      <c r="BH36" s="595"/>
      <c r="BI36" s="595"/>
      <c r="BJ36" s="595"/>
      <c r="BK36" s="595"/>
      <c r="BL36" s="595"/>
      <c r="BM36" s="595"/>
      <c r="BN36" s="595"/>
      <c r="BO36" s="595"/>
      <c r="BP36" s="595"/>
      <c r="BQ36" s="595"/>
      <c r="BR36" s="595"/>
      <c r="BS36" s="595"/>
      <c r="BT36" s="595"/>
      <c r="BU36" s="596"/>
      <c r="BV36" s="577">
        <v>-47776</v>
      </c>
      <c r="BW36" s="570"/>
      <c r="BX36" s="570"/>
      <c r="BY36" s="570"/>
      <c r="BZ36" s="570"/>
      <c r="CA36" s="570"/>
      <c r="CB36" s="628"/>
      <c r="CD36" s="594" t="s">
        <v>378</v>
      </c>
      <c r="CE36" s="595"/>
      <c r="CF36" s="595"/>
      <c r="CG36" s="595"/>
      <c r="CH36" s="595"/>
      <c r="CI36" s="595"/>
      <c r="CJ36" s="595"/>
      <c r="CK36" s="595"/>
      <c r="CL36" s="595"/>
      <c r="CM36" s="595"/>
      <c r="CN36" s="595"/>
      <c r="CO36" s="595"/>
      <c r="CP36" s="595"/>
      <c r="CQ36" s="596"/>
      <c r="CR36" s="577">
        <v>2022526</v>
      </c>
      <c r="CS36" s="570"/>
      <c r="CT36" s="570"/>
      <c r="CU36" s="570"/>
      <c r="CV36" s="570"/>
      <c r="CW36" s="570"/>
      <c r="CX36" s="570"/>
      <c r="CY36" s="571"/>
      <c r="CZ36" s="597">
        <v>21</v>
      </c>
      <c r="DA36" s="598"/>
      <c r="DB36" s="598"/>
      <c r="DC36" s="599"/>
      <c r="DD36" s="569">
        <v>1980172</v>
      </c>
      <c r="DE36" s="570"/>
      <c r="DF36" s="570"/>
      <c r="DG36" s="570"/>
      <c r="DH36" s="570"/>
      <c r="DI36" s="570"/>
      <c r="DJ36" s="570"/>
      <c r="DK36" s="571"/>
      <c r="DL36" s="569">
        <v>1619848</v>
      </c>
      <c r="DM36" s="570"/>
      <c r="DN36" s="570"/>
      <c r="DO36" s="570"/>
      <c r="DP36" s="570"/>
      <c r="DQ36" s="570"/>
      <c r="DR36" s="570"/>
      <c r="DS36" s="570"/>
      <c r="DT36" s="570"/>
      <c r="DU36" s="570"/>
      <c r="DV36" s="571"/>
      <c r="DW36" s="572">
        <v>25.5</v>
      </c>
      <c r="DX36" s="573"/>
      <c r="DY36" s="573"/>
      <c r="DZ36" s="573"/>
      <c r="EA36" s="573"/>
      <c r="EB36" s="573"/>
      <c r="EC36" s="574"/>
    </row>
    <row r="37" spans="2:133" ht="11.25" customHeight="1" x14ac:dyDescent="0.2">
      <c r="AQ37" s="591" t="s">
        <v>418</v>
      </c>
      <c r="AR37" s="592"/>
      <c r="AS37" s="592"/>
      <c r="AT37" s="592"/>
      <c r="AU37" s="592"/>
      <c r="AV37" s="592"/>
      <c r="AW37" s="592"/>
      <c r="AX37" s="592"/>
      <c r="AY37" s="593"/>
      <c r="AZ37" s="577">
        <v>475380</v>
      </c>
      <c r="BA37" s="570"/>
      <c r="BB37" s="570"/>
      <c r="BC37" s="570"/>
      <c r="BD37" s="575"/>
      <c r="BE37" s="575"/>
      <c r="BF37" s="636"/>
      <c r="BG37" s="594" t="s">
        <v>379</v>
      </c>
      <c r="BH37" s="595"/>
      <c r="BI37" s="595"/>
      <c r="BJ37" s="595"/>
      <c r="BK37" s="595"/>
      <c r="BL37" s="595"/>
      <c r="BM37" s="595"/>
      <c r="BN37" s="595"/>
      <c r="BO37" s="595"/>
      <c r="BP37" s="595"/>
      <c r="BQ37" s="595"/>
      <c r="BR37" s="595"/>
      <c r="BS37" s="595"/>
      <c r="BT37" s="595"/>
      <c r="BU37" s="596"/>
      <c r="BV37" s="577">
        <v>4062</v>
      </c>
      <c r="BW37" s="570"/>
      <c r="BX37" s="570"/>
      <c r="BY37" s="570"/>
      <c r="BZ37" s="570"/>
      <c r="CA37" s="570"/>
      <c r="CB37" s="628"/>
      <c r="CD37" s="594" t="s">
        <v>380</v>
      </c>
      <c r="CE37" s="595"/>
      <c r="CF37" s="595"/>
      <c r="CG37" s="595"/>
      <c r="CH37" s="595"/>
      <c r="CI37" s="595"/>
      <c r="CJ37" s="595"/>
      <c r="CK37" s="595"/>
      <c r="CL37" s="595"/>
      <c r="CM37" s="595"/>
      <c r="CN37" s="595"/>
      <c r="CO37" s="595"/>
      <c r="CP37" s="595"/>
      <c r="CQ37" s="596"/>
      <c r="CR37" s="577">
        <v>951919</v>
      </c>
      <c r="CS37" s="575"/>
      <c r="CT37" s="575"/>
      <c r="CU37" s="575"/>
      <c r="CV37" s="575"/>
      <c r="CW37" s="575"/>
      <c r="CX37" s="575"/>
      <c r="CY37" s="576"/>
      <c r="CZ37" s="597">
        <v>9.9</v>
      </c>
      <c r="DA37" s="598"/>
      <c r="DB37" s="598"/>
      <c r="DC37" s="599"/>
      <c r="DD37" s="569">
        <v>951393</v>
      </c>
      <c r="DE37" s="575"/>
      <c r="DF37" s="575"/>
      <c r="DG37" s="575"/>
      <c r="DH37" s="575"/>
      <c r="DI37" s="575"/>
      <c r="DJ37" s="575"/>
      <c r="DK37" s="576"/>
      <c r="DL37" s="569">
        <v>935937</v>
      </c>
      <c r="DM37" s="575"/>
      <c r="DN37" s="575"/>
      <c r="DO37" s="575"/>
      <c r="DP37" s="575"/>
      <c r="DQ37" s="575"/>
      <c r="DR37" s="575"/>
      <c r="DS37" s="575"/>
      <c r="DT37" s="575"/>
      <c r="DU37" s="575"/>
      <c r="DV37" s="576"/>
      <c r="DW37" s="572">
        <v>14.7</v>
      </c>
      <c r="DX37" s="573"/>
      <c r="DY37" s="573"/>
      <c r="DZ37" s="573"/>
      <c r="EA37" s="573"/>
      <c r="EB37" s="573"/>
      <c r="EC37" s="574"/>
    </row>
    <row r="38" spans="2:133" ht="11.25" customHeight="1" x14ac:dyDescent="0.2">
      <c r="AQ38" s="591" t="s">
        <v>419</v>
      </c>
      <c r="AR38" s="592"/>
      <c r="AS38" s="592"/>
      <c r="AT38" s="592"/>
      <c r="AU38" s="592"/>
      <c r="AV38" s="592"/>
      <c r="AW38" s="592"/>
      <c r="AX38" s="592"/>
      <c r="AY38" s="593"/>
      <c r="AZ38" s="577">
        <v>5266</v>
      </c>
      <c r="BA38" s="570"/>
      <c r="BB38" s="570"/>
      <c r="BC38" s="570"/>
      <c r="BD38" s="575"/>
      <c r="BE38" s="575"/>
      <c r="BF38" s="636"/>
      <c r="BG38" s="594" t="s">
        <v>381</v>
      </c>
      <c r="BH38" s="595"/>
      <c r="BI38" s="595"/>
      <c r="BJ38" s="595"/>
      <c r="BK38" s="595"/>
      <c r="BL38" s="595"/>
      <c r="BM38" s="595"/>
      <c r="BN38" s="595"/>
      <c r="BO38" s="595"/>
      <c r="BP38" s="595"/>
      <c r="BQ38" s="595"/>
      <c r="BR38" s="595"/>
      <c r="BS38" s="595"/>
      <c r="BT38" s="595"/>
      <c r="BU38" s="596"/>
      <c r="BV38" s="577">
        <v>7453</v>
      </c>
      <c r="BW38" s="570"/>
      <c r="BX38" s="570"/>
      <c r="BY38" s="570"/>
      <c r="BZ38" s="570"/>
      <c r="CA38" s="570"/>
      <c r="CB38" s="628"/>
      <c r="CD38" s="594" t="s">
        <v>382</v>
      </c>
      <c r="CE38" s="595"/>
      <c r="CF38" s="595"/>
      <c r="CG38" s="595"/>
      <c r="CH38" s="595"/>
      <c r="CI38" s="595"/>
      <c r="CJ38" s="595"/>
      <c r="CK38" s="595"/>
      <c r="CL38" s="595"/>
      <c r="CM38" s="595"/>
      <c r="CN38" s="595"/>
      <c r="CO38" s="595"/>
      <c r="CP38" s="595"/>
      <c r="CQ38" s="596"/>
      <c r="CR38" s="577">
        <v>1010841</v>
      </c>
      <c r="CS38" s="570"/>
      <c r="CT38" s="570"/>
      <c r="CU38" s="570"/>
      <c r="CV38" s="570"/>
      <c r="CW38" s="570"/>
      <c r="CX38" s="570"/>
      <c r="CY38" s="571"/>
      <c r="CZ38" s="597">
        <v>10.5</v>
      </c>
      <c r="DA38" s="598"/>
      <c r="DB38" s="598"/>
      <c r="DC38" s="599"/>
      <c r="DD38" s="569">
        <v>946896</v>
      </c>
      <c r="DE38" s="570"/>
      <c r="DF38" s="570"/>
      <c r="DG38" s="570"/>
      <c r="DH38" s="570"/>
      <c r="DI38" s="570"/>
      <c r="DJ38" s="570"/>
      <c r="DK38" s="571"/>
      <c r="DL38" s="569">
        <v>890701</v>
      </c>
      <c r="DM38" s="570"/>
      <c r="DN38" s="570"/>
      <c r="DO38" s="570"/>
      <c r="DP38" s="570"/>
      <c r="DQ38" s="570"/>
      <c r="DR38" s="570"/>
      <c r="DS38" s="570"/>
      <c r="DT38" s="570"/>
      <c r="DU38" s="570"/>
      <c r="DV38" s="571"/>
      <c r="DW38" s="572">
        <v>14</v>
      </c>
      <c r="DX38" s="573"/>
      <c r="DY38" s="573"/>
      <c r="DZ38" s="573"/>
      <c r="EA38" s="573"/>
      <c r="EB38" s="573"/>
      <c r="EC38" s="574"/>
    </row>
    <row r="39" spans="2:133" ht="11.25" customHeight="1" x14ac:dyDescent="0.2">
      <c r="AQ39" s="591" t="s">
        <v>420</v>
      </c>
      <c r="AR39" s="592"/>
      <c r="AS39" s="592"/>
      <c r="AT39" s="592"/>
      <c r="AU39" s="592"/>
      <c r="AV39" s="592"/>
      <c r="AW39" s="592"/>
      <c r="AX39" s="592"/>
      <c r="AY39" s="593"/>
      <c r="AZ39" s="577" t="s">
        <v>399</v>
      </c>
      <c r="BA39" s="570"/>
      <c r="BB39" s="570"/>
      <c r="BC39" s="570"/>
      <c r="BD39" s="575"/>
      <c r="BE39" s="575"/>
      <c r="BF39" s="636"/>
      <c r="BG39" s="612" t="s">
        <v>383</v>
      </c>
      <c r="BH39" s="613"/>
      <c r="BI39" s="613"/>
      <c r="BJ39" s="613"/>
      <c r="BK39" s="613"/>
      <c r="BL39" s="184"/>
      <c r="BM39" s="595" t="s">
        <v>384</v>
      </c>
      <c r="BN39" s="595"/>
      <c r="BO39" s="595"/>
      <c r="BP39" s="595"/>
      <c r="BQ39" s="595"/>
      <c r="BR39" s="595"/>
      <c r="BS39" s="595"/>
      <c r="BT39" s="595"/>
      <c r="BU39" s="596"/>
      <c r="BV39" s="577">
        <v>101</v>
      </c>
      <c r="BW39" s="570"/>
      <c r="BX39" s="570"/>
      <c r="BY39" s="570"/>
      <c r="BZ39" s="570"/>
      <c r="CA39" s="570"/>
      <c r="CB39" s="628"/>
      <c r="CD39" s="594" t="s">
        <v>385</v>
      </c>
      <c r="CE39" s="595"/>
      <c r="CF39" s="595"/>
      <c r="CG39" s="595"/>
      <c r="CH39" s="595"/>
      <c r="CI39" s="595"/>
      <c r="CJ39" s="595"/>
      <c r="CK39" s="595"/>
      <c r="CL39" s="595"/>
      <c r="CM39" s="595"/>
      <c r="CN39" s="595"/>
      <c r="CO39" s="595"/>
      <c r="CP39" s="595"/>
      <c r="CQ39" s="596"/>
      <c r="CR39" s="577">
        <v>242310</v>
      </c>
      <c r="CS39" s="575"/>
      <c r="CT39" s="575"/>
      <c r="CU39" s="575"/>
      <c r="CV39" s="575"/>
      <c r="CW39" s="575"/>
      <c r="CX39" s="575"/>
      <c r="CY39" s="576"/>
      <c r="CZ39" s="597">
        <v>2.5</v>
      </c>
      <c r="DA39" s="598"/>
      <c r="DB39" s="598"/>
      <c r="DC39" s="599"/>
      <c r="DD39" s="569">
        <v>240575</v>
      </c>
      <c r="DE39" s="575"/>
      <c r="DF39" s="575"/>
      <c r="DG39" s="575"/>
      <c r="DH39" s="575"/>
      <c r="DI39" s="575"/>
      <c r="DJ39" s="575"/>
      <c r="DK39" s="576"/>
      <c r="DL39" s="569" t="s">
        <v>399</v>
      </c>
      <c r="DM39" s="575"/>
      <c r="DN39" s="575"/>
      <c r="DO39" s="575"/>
      <c r="DP39" s="575"/>
      <c r="DQ39" s="575"/>
      <c r="DR39" s="575"/>
      <c r="DS39" s="575"/>
      <c r="DT39" s="575"/>
      <c r="DU39" s="575"/>
      <c r="DV39" s="576"/>
      <c r="DW39" s="572" t="s">
        <v>399</v>
      </c>
      <c r="DX39" s="573"/>
      <c r="DY39" s="573"/>
      <c r="DZ39" s="573"/>
      <c r="EA39" s="573"/>
      <c r="EB39" s="573"/>
      <c r="EC39" s="574"/>
    </row>
    <row r="40" spans="2:133" ht="11.25" customHeight="1" x14ac:dyDescent="0.2">
      <c r="B40" s="179"/>
      <c r="C40" s="179"/>
      <c r="D40" s="179"/>
      <c r="E40" s="179"/>
      <c r="F40" s="179"/>
      <c r="G40" s="179"/>
      <c r="H40" s="179"/>
      <c r="I40" s="179"/>
      <c r="J40" s="179"/>
      <c r="K40" s="179"/>
      <c r="L40" s="179"/>
      <c r="M40" s="179"/>
      <c r="N40" s="179"/>
      <c r="O40" s="179"/>
      <c r="P40" s="179"/>
      <c r="Q40" s="179"/>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Q40" s="591" t="s">
        <v>421</v>
      </c>
      <c r="AR40" s="592"/>
      <c r="AS40" s="592"/>
      <c r="AT40" s="592"/>
      <c r="AU40" s="592"/>
      <c r="AV40" s="592"/>
      <c r="AW40" s="592"/>
      <c r="AX40" s="592"/>
      <c r="AY40" s="593"/>
      <c r="AZ40" s="577">
        <v>104824</v>
      </c>
      <c r="BA40" s="570"/>
      <c r="BB40" s="570"/>
      <c r="BC40" s="570"/>
      <c r="BD40" s="575"/>
      <c r="BE40" s="575"/>
      <c r="BF40" s="636"/>
      <c r="BG40" s="612"/>
      <c r="BH40" s="613"/>
      <c r="BI40" s="613"/>
      <c r="BJ40" s="613"/>
      <c r="BK40" s="613"/>
      <c r="BL40" s="184"/>
      <c r="BM40" s="595" t="s">
        <v>386</v>
      </c>
      <c r="BN40" s="595"/>
      <c r="BO40" s="595"/>
      <c r="BP40" s="595"/>
      <c r="BQ40" s="595"/>
      <c r="BR40" s="595"/>
      <c r="BS40" s="595"/>
      <c r="BT40" s="595"/>
      <c r="BU40" s="596"/>
      <c r="BV40" s="577">
        <v>66</v>
      </c>
      <c r="BW40" s="570"/>
      <c r="BX40" s="570"/>
      <c r="BY40" s="570"/>
      <c r="BZ40" s="570"/>
      <c r="CA40" s="570"/>
      <c r="CB40" s="628"/>
      <c r="CD40" s="594" t="s">
        <v>387</v>
      </c>
      <c r="CE40" s="595"/>
      <c r="CF40" s="595"/>
      <c r="CG40" s="595"/>
      <c r="CH40" s="595"/>
      <c r="CI40" s="595"/>
      <c r="CJ40" s="595"/>
      <c r="CK40" s="595"/>
      <c r="CL40" s="595"/>
      <c r="CM40" s="595"/>
      <c r="CN40" s="595"/>
      <c r="CO40" s="595"/>
      <c r="CP40" s="595"/>
      <c r="CQ40" s="596"/>
      <c r="CR40" s="577" t="s">
        <v>399</v>
      </c>
      <c r="CS40" s="570"/>
      <c r="CT40" s="570"/>
      <c r="CU40" s="570"/>
      <c r="CV40" s="570"/>
      <c r="CW40" s="570"/>
      <c r="CX40" s="570"/>
      <c r="CY40" s="571"/>
      <c r="CZ40" s="597" t="s">
        <v>399</v>
      </c>
      <c r="DA40" s="598"/>
      <c r="DB40" s="598"/>
      <c r="DC40" s="599"/>
      <c r="DD40" s="569" t="s">
        <v>399</v>
      </c>
      <c r="DE40" s="570"/>
      <c r="DF40" s="570"/>
      <c r="DG40" s="570"/>
      <c r="DH40" s="570"/>
      <c r="DI40" s="570"/>
      <c r="DJ40" s="570"/>
      <c r="DK40" s="571"/>
      <c r="DL40" s="569" t="s">
        <v>399</v>
      </c>
      <c r="DM40" s="570"/>
      <c r="DN40" s="570"/>
      <c r="DO40" s="570"/>
      <c r="DP40" s="570"/>
      <c r="DQ40" s="570"/>
      <c r="DR40" s="570"/>
      <c r="DS40" s="570"/>
      <c r="DT40" s="570"/>
      <c r="DU40" s="570"/>
      <c r="DV40" s="571"/>
      <c r="DW40" s="572" t="s">
        <v>399</v>
      </c>
      <c r="DX40" s="573"/>
      <c r="DY40" s="573"/>
      <c r="DZ40" s="573"/>
      <c r="EA40" s="573"/>
      <c r="EB40" s="573"/>
      <c r="EC40" s="574"/>
    </row>
    <row r="41" spans="2:133" ht="11.25" customHeight="1" x14ac:dyDescent="0.2">
      <c r="B41" s="179"/>
      <c r="C41" s="179"/>
      <c r="D41" s="179"/>
      <c r="E41" s="179"/>
      <c r="F41" s="179"/>
      <c r="G41" s="179"/>
      <c r="H41" s="179"/>
      <c r="I41" s="179"/>
      <c r="J41" s="179"/>
      <c r="K41" s="179"/>
      <c r="L41" s="179"/>
      <c r="M41" s="179"/>
      <c r="N41" s="179"/>
      <c r="O41" s="179"/>
      <c r="P41" s="179"/>
      <c r="Q41" s="179"/>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Q41" s="606" t="s">
        <v>388</v>
      </c>
      <c r="AR41" s="607"/>
      <c r="AS41" s="607"/>
      <c r="AT41" s="607"/>
      <c r="AU41" s="607"/>
      <c r="AV41" s="607"/>
      <c r="AW41" s="607"/>
      <c r="AX41" s="607"/>
      <c r="AY41" s="608"/>
      <c r="AZ41" s="609">
        <v>313830</v>
      </c>
      <c r="BA41" s="610"/>
      <c r="BB41" s="610"/>
      <c r="BC41" s="610"/>
      <c r="BD41" s="634"/>
      <c r="BE41" s="634"/>
      <c r="BF41" s="635"/>
      <c r="BG41" s="614"/>
      <c r="BH41" s="615"/>
      <c r="BI41" s="615"/>
      <c r="BJ41" s="615"/>
      <c r="BK41" s="615"/>
      <c r="BL41" s="186"/>
      <c r="BM41" s="607" t="s">
        <v>389</v>
      </c>
      <c r="BN41" s="607"/>
      <c r="BO41" s="607"/>
      <c r="BP41" s="607"/>
      <c r="BQ41" s="607"/>
      <c r="BR41" s="607"/>
      <c r="BS41" s="607"/>
      <c r="BT41" s="607"/>
      <c r="BU41" s="608"/>
      <c r="BV41" s="609">
        <v>229</v>
      </c>
      <c r="BW41" s="610"/>
      <c r="BX41" s="610"/>
      <c r="BY41" s="610"/>
      <c r="BZ41" s="610"/>
      <c r="CA41" s="610"/>
      <c r="CB41" s="611"/>
      <c r="CD41" s="594" t="s">
        <v>390</v>
      </c>
      <c r="CE41" s="595"/>
      <c r="CF41" s="595"/>
      <c r="CG41" s="595"/>
      <c r="CH41" s="595"/>
      <c r="CI41" s="595"/>
      <c r="CJ41" s="595"/>
      <c r="CK41" s="595"/>
      <c r="CL41" s="595"/>
      <c r="CM41" s="595"/>
      <c r="CN41" s="595"/>
      <c r="CO41" s="595"/>
      <c r="CP41" s="595"/>
      <c r="CQ41" s="596"/>
      <c r="CR41" s="577" t="s">
        <v>399</v>
      </c>
      <c r="CS41" s="575"/>
      <c r="CT41" s="575"/>
      <c r="CU41" s="575"/>
      <c r="CV41" s="575"/>
      <c r="CW41" s="575"/>
      <c r="CX41" s="575"/>
      <c r="CY41" s="576"/>
      <c r="CZ41" s="597" t="s">
        <v>399</v>
      </c>
      <c r="DA41" s="598"/>
      <c r="DB41" s="598"/>
      <c r="DC41" s="599"/>
      <c r="DD41" s="569" t="s">
        <v>399</v>
      </c>
      <c r="DE41" s="575"/>
      <c r="DF41" s="575"/>
      <c r="DG41" s="575"/>
      <c r="DH41" s="575"/>
      <c r="DI41" s="575"/>
      <c r="DJ41" s="575"/>
      <c r="DK41" s="576"/>
      <c r="DL41" s="625"/>
      <c r="DM41" s="626"/>
      <c r="DN41" s="626"/>
      <c r="DO41" s="626"/>
      <c r="DP41" s="626"/>
      <c r="DQ41" s="626"/>
      <c r="DR41" s="626"/>
      <c r="DS41" s="626"/>
      <c r="DT41" s="626"/>
      <c r="DU41" s="626"/>
      <c r="DV41" s="627"/>
      <c r="DW41" s="622"/>
      <c r="DX41" s="623"/>
      <c r="DY41" s="623"/>
      <c r="DZ41" s="623"/>
      <c r="EA41" s="623"/>
      <c r="EB41" s="623"/>
      <c r="EC41" s="624"/>
    </row>
    <row r="42" spans="2:133" ht="11.25" customHeight="1" x14ac:dyDescent="0.2">
      <c r="B42" s="179" t="s">
        <v>391</v>
      </c>
      <c r="C42" s="179"/>
      <c r="D42" s="179"/>
      <c r="E42" s="179"/>
      <c r="F42" s="179"/>
      <c r="G42" s="179"/>
      <c r="H42" s="179"/>
      <c r="I42" s="179"/>
      <c r="J42" s="179"/>
      <c r="K42" s="179"/>
      <c r="L42" s="179"/>
      <c r="M42" s="179"/>
      <c r="N42" s="179"/>
      <c r="O42" s="179"/>
      <c r="P42" s="179"/>
      <c r="Q42" s="179"/>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BV42" s="187"/>
      <c r="BW42" s="187"/>
      <c r="BX42" s="187"/>
      <c r="BY42" s="187"/>
      <c r="BZ42" s="187"/>
      <c r="CA42" s="187"/>
      <c r="CB42" s="187"/>
      <c r="CD42" s="579" t="s">
        <v>392</v>
      </c>
      <c r="CE42" s="580"/>
      <c r="CF42" s="580"/>
      <c r="CG42" s="580"/>
      <c r="CH42" s="580"/>
      <c r="CI42" s="580"/>
      <c r="CJ42" s="580"/>
      <c r="CK42" s="580"/>
      <c r="CL42" s="580"/>
      <c r="CM42" s="580"/>
      <c r="CN42" s="580"/>
      <c r="CO42" s="580"/>
      <c r="CP42" s="580"/>
      <c r="CQ42" s="581"/>
      <c r="CR42" s="577">
        <v>1794267</v>
      </c>
      <c r="CS42" s="570"/>
      <c r="CT42" s="570"/>
      <c r="CU42" s="570"/>
      <c r="CV42" s="570"/>
      <c r="CW42" s="570"/>
      <c r="CX42" s="570"/>
      <c r="CY42" s="571"/>
      <c r="CZ42" s="597">
        <v>18.600000000000001</v>
      </c>
      <c r="DA42" s="629"/>
      <c r="DB42" s="629"/>
      <c r="DC42" s="630"/>
      <c r="DD42" s="569">
        <v>414536</v>
      </c>
      <c r="DE42" s="570"/>
      <c r="DF42" s="570"/>
      <c r="DG42" s="570"/>
      <c r="DH42" s="570"/>
      <c r="DI42" s="570"/>
      <c r="DJ42" s="570"/>
      <c r="DK42" s="571"/>
      <c r="DL42" s="625"/>
      <c r="DM42" s="626"/>
      <c r="DN42" s="626"/>
      <c r="DO42" s="626"/>
      <c r="DP42" s="626"/>
      <c r="DQ42" s="626"/>
      <c r="DR42" s="626"/>
      <c r="DS42" s="626"/>
      <c r="DT42" s="626"/>
      <c r="DU42" s="626"/>
      <c r="DV42" s="627"/>
      <c r="DW42" s="622"/>
      <c r="DX42" s="623"/>
      <c r="DY42" s="623"/>
      <c r="DZ42" s="623"/>
      <c r="EA42" s="623"/>
      <c r="EB42" s="623"/>
      <c r="EC42" s="624"/>
    </row>
    <row r="43" spans="2:133" ht="11.25" customHeight="1" x14ac:dyDescent="0.2">
      <c r="B43" s="188" t="s">
        <v>393</v>
      </c>
      <c r="C43" s="179"/>
      <c r="D43" s="179"/>
      <c r="E43" s="179"/>
      <c r="F43" s="179"/>
      <c r="G43" s="179"/>
      <c r="H43" s="179"/>
      <c r="I43" s="179"/>
      <c r="J43" s="179"/>
      <c r="K43" s="179"/>
      <c r="L43" s="179"/>
      <c r="M43" s="179"/>
      <c r="N43" s="179"/>
      <c r="O43" s="179"/>
      <c r="P43" s="179"/>
      <c r="Q43" s="179"/>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CD43" s="579" t="s">
        <v>394</v>
      </c>
      <c r="CE43" s="580"/>
      <c r="CF43" s="580"/>
      <c r="CG43" s="580"/>
      <c r="CH43" s="580"/>
      <c r="CI43" s="580"/>
      <c r="CJ43" s="580"/>
      <c r="CK43" s="580"/>
      <c r="CL43" s="580"/>
      <c r="CM43" s="580"/>
      <c r="CN43" s="580"/>
      <c r="CO43" s="580"/>
      <c r="CP43" s="580"/>
      <c r="CQ43" s="581"/>
      <c r="CR43" s="577">
        <v>64649</v>
      </c>
      <c r="CS43" s="575"/>
      <c r="CT43" s="575"/>
      <c r="CU43" s="575"/>
      <c r="CV43" s="575"/>
      <c r="CW43" s="575"/>
      <c r="CX43" s="575"/>
      <c r="CY43" s="576"/>
      <c r="CZ43" s="597">
        <v>0.7</v>
      </c>
      <c r="DA43" s="598"/>
      <c r="DB43" s="598"/>
      <c r="DC43" s="599"/>
      <c r="DD43" s="569">
        <v>64649</v>
      </c>
      <c r="DE43" s="575"/>
      <c r="DF43" s="575"/>
      <c r="DG43" s="575"/>
      <c r="DH43" s="575"/>
      <c r="DI43" s="575"/>
      <c r="DJ43" s="575"/>
      <c r="DK43" s="576"/>
      <c r="DL43" s="625"/>
      <c r="DM43" s="626"/>
      <c r="DN43" s="626"/>
      <c r="DO43" s="626"/>
      <c r="DP43" s="626"/>
      <c r="DQ43" s="626"/>
      <c r="DR43" s="626"/>
      <c r="DS43" s="626"/>
      <c r="DT43" s="626"/>
      <c r="DU43" s="626"/>
      <c r="DV43" s="627"/>
      <c r="DW43" s="622"/>
      <c r="DX43" s="623"/>
      <c r="DY43" s="623"/>
      <c r="DZ43" s="623"/>
      <c r="EA43" s="623"/>
      <c r="EB43" s="623"/>
      <c r="EC43" s="624"/>
    </row>
    <row r="44" spans="2:133" ht="11.25" customHeight="1" x14ac:dyDescent="0.2">
      <c r="B44" s="189" t="s">
        <v>395</v>
      </c>
      <c r="CD44" s="616" t="s">
        <v>357</v>
      </c>
      <c r="CE44" s="617"/>
      <c r="CF44" s="579" t="s">
        <v>422</v>
      </c>
      <c r="CG44" s="580"/>
      <c r="CH44" s="580"/>
      <c r="CI44" s="580"/>
      <c r="CJ44" s="580"/>
      <c r="CK44" s="580"/>
      <c r="CL44" s="580"/>
      <c r="CM44" s="580"/>
      <c r="CN44" s="580"/>
      <c r="CO44" s="580"/>
      <c r="CP44" s="580"/>
      <c r="CQ44" s="581"/>
      <c r="CR44" s="577">
        <v>1794267</v>
      </c>
      <c r="CS44" s="570"/>
      <c r="CT44" s="570"/>
      <c r="CU44" s="570"/>
      <c r="CV44" s="570"/>
      <c r="CW44" s="570"/>
      <c r="CX44" s="570"/>
      <c r="CY44" s="571"/>
      <c r="CZ44" s="597">
        <v>18.600000000000001</v>
      </c>
      <c r="DA44" s="629"/>
      <c r="DB44" s="629"/>
      <c r="DC44" s="630"/>
      <c r="DD44" s="569">
        <v>414536</v>
      </c>
      <c r="DE44" s="570"/>
      <c r="DF44" s="570"/>
      <c r="DG44" s="570"/>
      <c r="DH44" s="570"/>
      <c r="DI44" s="570"/>
      <c r="DJ44" s="570"/>
      <c r="DK44" s="571"/>
      <c r="DL44" s="625"/>
      <c r="DM44" s="626"/>
      <c r="DN44" s="626"/>
      <c r="DO44" s="626"/>
      <c r="DP44" s="626"/>
      <c r="DQ44" s="626"/>
      <c r="DR44" s="626"/>
      <c r="DS44" s="626"/>
      <c r="DT44" s="626"/>
      <c r="DU44" s="626"/>
      <c r="DV44" s="627"/>
      <c r="DW44" s="622"/>
      <c r="DX44" s="623"/>
      <c r="DY44" s="623"/>
      <c r="DZ44" s="623"/>
      <c r="EA44" s="623"/>
      <c r="EB44" s="623"/>
      <c r="EC44" s="624"/>
    </row>
    <row r="45" spans="2:133" ht="11.25" customHeight="1" x14ac:dyDescent="0.2">
      <c r="CD45" s="618"/>
      <c r="CE45" s="619"/>
      <c r="CF45" s="579" t="s">
        <v>423</v>
      </c>
      <c r="CG45" s="580"/>
      <c r="CH45" s="580"/>
      <c r="CI45" s="580"/>
      <c r="CJ45" s="580"/>
      <c r="CK45" s="580"/>
      <c r="CL45" s="580"/>
      <c r="CM45" s="580"/>
      <c r="CN45" s="580"/>
      <c r="CO45" s="580"/>
      <c r="CP45" s="580"/>
      <c r="CQ45" s="581"/>
      <c r="CR45" s="577">
        <v>1042927</v>
      </c>
      <c r="CS45" s="575"/>
      <c r="CT45" s="575"/>
      <c r="CU45" s="575"/>
      <c r="CV45" s="575"/>
      <c r="CW45" s="575"/>
      <c r="CX45" s="575"/>
      <c r="CY45" s="576"/>
      <c r="CZ45" s="597">
        <v>10.8</v>
      </c>
      <c r="DA45" s="598"/>
      <c r="DB45" s="598"/>
      <c r="DC45" s="599"/>
      <c r="DD45" s="569">
        <v>65910</v>
      </c>
      <c r="DE45" s="575"/>
      <c r="DF45" s="575"/>
      <c r="DG45" s="575"/>
      <c r="DH45" s="575"/>
      <c r="DI45" s="575"/>
      <c r="DJ45" s="575"/>
      <c r="DK45" s="576"/>
      <c r="DL45" s="625"/>
      <c r="DM45" s="626"/>
      <c r="DN45" s="626"/>
      <c r="DO45" s="626"/>
      <c r="DP45" s="626"/>
      <c r="DQ45" s="626"/>
      <c r="DR45" s="626"/>
      <c r="DS45" s="626"/>
      <c r="DT45" s="626"/>
      <c r="DU45" s="626"/>
      <c r="DV45" s="627"/>
      <c r="DW45" s="622"/>
      <c r="DX45" s="623"/>
      <c r="DY45" s="623"/>
      <c r="DZ45" s="623"/>
      <c r="EA45" s="623"/>
      <c r="EB45" s="623"/>
      <c r="EC45" s="624"/>
    </row>
    <row r="46" spans="2:133" ht="11.25" customHeight="1" x14ac:dyDescent="0.2">
      <c r="CD46" s="618"/>
      <c r="CE46" s="619"/>
      <c r="CF46" s="579" t="s">
        <v>424</v>
      </c>
      <c r="CG46" s="580"/>
      <c r="CH46" s="580"/>
      <c r="CI46" s="580"/>
      <c r="CJ46" s="580"/>
      <c r="CK46" s="580"/>
      <c r="CL46" s="580"/>
      <c r="CM46" s="580"/>
      <c r="CN46" s="580"/>
      <c r="CO46" s="580"/>
      <c r="CP46" s="580"/>
      <c r="CQ46" s="581"/>
      <c r="CR46" s="577">
        <v>751340</v>
      </c>
      <c r="CS46" s="570"/>
      <c r="CT46" s="570"/>
      <c r="CU46" s="570"/>
      <c r="CV46" s="570"/>
      <c r="CW46" s="570"/>
      <c r="CX46" s="570"/>
      <c r="CY46" s="571"/>
      <c r="CZ46" s="597">
        <v>7.8</v>
      </c>
      <c r="DA46" s="629"/>
      <c r="DB46" s="629"/>
      <c r="DC46" s="630"/>
      <c r="DD46" s="569">
        <v>348626</v>
      </c>
      <c r="DE46" s="570"/>
      <c r="DF46" s="570"/>
      <c r="DG46" s="570"/>
      <c r="DH46" s="570"/>
      <c r="DI46" s="570"/>
      <c r="DJ46" s="570"/>
      <c r="DK46" s="571"/>
      <c r="DL46" s="625"/>
      <c r="DM46" s="626"/>
      <c r="DN46" s="626"/>
      <c r="DO46" s="626"/>
      <c r="DP46" s="626"/>
      <c r="DQ46" s="626"/>
      <c r="DR46" s="626"/>
      <c r="DS46" s="626"/>
      <c r="DT46" s="626"/>
      <c r="DU46" s="626"/>
      <c r="DV46" s="627"/>
      <c r="DW46" s="622"/>
      <c r="DX46" s="623"/>
      <c r="DY46" s="623"/>
      <c r="DZ46" s="623"/>
      <c r="EA46" s="623"/>
      <c r="EB46" s="623"/>
      <c r="EC46" s="624"/>
    </row>
    <row r="47" spans="2:133" ht="11.25" customHeight="1" x14ac:dyDescent="0.2">
      <c r="CD47" s="618"/>
      <c r="CE47" s="619"/>
      <c r="CF47" s="579" t="s">
        <v>425</v>
      </c>
      <c r="CG47" s="580"/>
      <c r="CH47" s="580"/>
      <c r="CI47" s="580"/>
      <c r="CJ47" s="580"/>
      <c r="CK47" s="580"/>
      <c r="CL47" s="580"/>
      <c r="CM47" s="580"/>
      <c r="CN47" s="580"/>
      <c r="CO47" s="580"/>
      <c r="CP47" s="580"/>
      <c r="CQ47" s="581"/>
      <c r="CR47" s="577" t="s">
        <v>426</v>
      </c>
      <c r="CS47" s="575"/>
      <c r="CT47" s="575"/>
      <c r="CU47" s="575"/>
      <c r="CV47" s="575"/>
      <c r="CW47" s="575"/>
      <c r="CX47" s="575"/>
      <c r="CY47" s="576"/>
      <c r="CZ47" s="597" t="s">
        <v>426</v>
      </c>
      <c r="DA47" s="598"/>
      <c r="DB47" s="598"/>
      <c r="DC47" s="599"/>
      <c r="DD47" s="569" t="s">
        <v>426</v>
      </c>
      <c r="DE47" s="575"/>
      <c r="DF47" s="575"/>
      <c r="DG47" s="575"/>
      <c r="DH47" s="575"/>
      <c r="DI47" s="575"/>
      <c r="DJ47" s="575"/>
      <c r="DK47" s="576"/>
      <c r="DL47" s="625"/>
      <c r="DM47" s="626"/>
      <c r="DN47" s="626"/>
      <c r="DO47" s="626"/>
      <c r="DP47" s="626"/>
      <c r="DQ47" s="626"/>
      <c r="DR47" s="626"/>
      <c r="DS47" s="626"/>
      <c r="DT47" s="626"/>
      <c r="DU47" s="626"/>
      <c r="DV47" s="627"/>
      <c r="DW47" s="622"/>
      <c r="DX47" s="623"/>
      <c r="DY47" s="623"/>
      <c r="DZ47" s="623"/>
      <c r="EA47" s="623"/>
      <c r="EB47" s="623"/>
      <c r="EC47" s="624"/>
    </row>
    <row r="48" spans="2:133" x14ac:dyDescent="0.2">
      <c r="CD48" s="620"/>
      <c r="CE48" s="621"/>
      <c r="CF48" s="579" t="s">
        <v>427</v>
      </c>
      <c r="CG48" s="580"/>
      <c r="CH48" s="580"/>
      <c r="CI48" s="580"/>
      <c r="CJ48" s="580"/>
      <c r="CK48" s="580"/>
      <c r="CL48" s="580"/>
      <c r="CM48" s="580"/>
      <c r="CN48" s="580"/>
      <c r="CO48" s="580"/>
      <c r="CP48" s="580"/>
      <c r="CQ48" s="581"/>
      <c r="CR48" s="577" t="s">
        <v>426</v>
      </c>
      <c r="CS48" s="570"/>
      <c r="CT48" s="570"/>
      <c r="CU48" s="570"/>
      <c r="CV48" s="570"/>
      <c r="CW48" s="570"/>
      <c r="CX48" s="570"/>
      <c r="CY48" s="571"/>
      <c r="CZ48" s="597" t="s">
        <v>426</v>
      </c>
      <c r="DA48" s="629"/>
      <c r="DB48" s="629"/>
      <c r="DC48" s="630"/>
      <c r="DD48" s="569" t="s">
        <v>426</v>
      </c>
      <c r="DE48" s="570"/>
      <c r="DF48" s="570"/>
      <c r="DG48" s="570"/>
      <c r="DH48" s="570"/>
      <c r="DI48" s="570"/>
      <c r="DJ48" s="570"/>
      <c r="DK48" s="571"/>
      <c r="DL48" s="625"/>
      <c r="DM48" s="626"/>
      <c r="DN48" s="626"/>
      <c r="DO48" s="626"/>
      <c r="DP48" s="626"/>
      <c r="DQ48" s="626"/>
      <c r="DR48" s="626"/>
      <c r="DS48" s="626"/>
      <c r="DT48" s="626"/>
      <c r="DU48" s="626"/>
      <c r="DV48" s="627"/>
      <c r="DW48" s="622"/>
      <c r="DX48" s="623"/>
      <c r="DY48" s="623"/>
      <c r="DZ48" s="623"/>
      <c r="EA48" s="623"/>
      <c r="EB48" s="623"/>
      <c r="EC48" s="624"/>
    </row>
    <row r="49" spans="82:133" ht="11.25" customHeight="1" x14ac:dyDescent="0.2">
      <c r="CD49" s="585" t="s">
        <v>428</v>
      </c>
      <c r="CE49" s="586"/>
      <c r="CF49" s="586"/>
      <c r="CG49" s="586"/>
      <c r="CH49" s="586"/>
      <c r="CI49" s="586"/>
      <c r="CJ49" s="586"/>
      <c r="CK49" s="586"/>
      <c r="CL49" s="586"/>
      <c r="CM49" s="586"/>
      <c r="CN49" s="586"/>
      <c r="CO49" s="586"/>
      <c r="CP49" s="586"/>
      <c r="CQ49" s="587"/>
      <c r="CR49" s="609">
        <v>9626743</v>
      </c>
      <c r="CS49" s="634"/>
      <c r="CT49" s="634"/>
      <c r="CU49" s="634"/>
      <c r="CV49" s="634"/>
      <c r="CW49" s="634"/>
      <c r="CX49" s="634"/>
      <c r="CY49" s="646"/>
      <c r="CZ49" s="647">
        <v>100</v>
      </c>
      <c r="DA49" s="648"/>
      <c r="DB49" s="648"/>
      <c r="DC49" s="649"/>
      <c r="DD49" s="650">
        <v>6999542</v>
      </c>
      <c r="DE49" s="634"/>
      <c r="DF49" s="634"/>
      <c r="DG49" s="634"/>
      <c r="DH49" s="634"/>
      <c r="DI49" s="634"/>
      <c r="DJ49" s="634"/>
      <c r="DK49" s="646"/>
      <c r="DL49" s="651"/>
      <c r="DM49" s="652"/>
      <c r="DN49" s="652"/>
      <c r="DO49" s="652"/>
      <c r="DP49" s="652"/>
      <c r="DQ49" s="652"/>
      <c r="DR49" s="652"/>
      <c r="DS49" s="652"/>
      <c r="DT49" s="652"/>
      <c r="DU49" s="652"/>
      <c r="DV49" s="653"/>
      <c r="DW49" s="643"/>
      <c r="DX49" s="644"/>
      <c r="DY49" s="644"/>
      <c r="DZ49" s="644"/>
      <c r="EA49" s="644"/>
      <c r="EB49" s="644"/>
      <c r="EC49" s="645"/>
    </row>
  </sheetData>
  <sheetProtection password="AD67" sheet="1" objects="1" scenarios="1"/>
  <mergeCells count="572">
    <mergeCell ref="BO5:BR5"/>
    <mergeCell ref="BG5:BN5"/>
    <mergeCell ref="DD5:DP5"/>
    <mergeCell ref="DH1:DN1"/>
    <mergeCell ref="DP1:EC1"/>
    <mergeCell ref="DQ5:EC5"/>
    <mergeCell ref="CD3:EC3"/>
    <mergeCell ref="CR5:CY5"/>
    <mergeCell ref="BS4:CB4"/>
    <mergeCell ref="CD5:CQ5"/>
    <mergeCell ref="CD4:EC4"/>
    <mergeCell ref="CZ5:DC5"/>
    <mergeCell ref="BG7:BN7"/>
    <mergeCell ref="BG6:BN6"/>
    <mergeCell ref="BS6:CB6"/>
    <mergeCell ref="BO7:BR7"/>
    <mergeCell ref="BO6:BR6"/>
    <mergeCell ref="BS5:CB5"/>
    <mergeCell ref="CR7:CY7"/>
    <mergeCell ref="CD7:CQ7"/>
    <mergeCell ref="R4:Y4"/>
    <mergeCell ref="Z4:AC4"/>
    <mergeCell ref="AD4:AK4"/>
    <mergeCell ref="AL4:AO4"/>
    <mergeCell ref="CD6:CQ6"/>
    <mergeCell ref="R6:Y6"/>
    <mergeCell ref="Z6:AC6"/>
    <mergeCell ref="AD6:AK6"/>
    <mergeCell ref="AL6:AO6"/>
    <mergeCell ref="BO4:BR4"/>
    <mergeCell ref="CZ6:DC6"/>
    <mergeCell ref="CZ7:DC7"/>
    <mergeCell ref="R7:Y7"/>
    <mergeCell ref="Z7:AC7"/>
    <mergeCell ref="AD7:AK7"/>
    <mergeCell ref="AL7:AO7"/>
    <mergeCell ref="B3:AO3"/>
    <mergeCell ref="AP3:CB3"/>
    <mergeCell ref="R5:Y5"/>
    <mergeCell ref="Z5:AC5"/>
    <mergeCell ref="AD5:AK5"/>
    <mergeCell ref="AL5:AO5"/>
    <mergeCell ref="B4:Q4"/>
    <mergeCell ref="AP4:BF4"/>
    <mergeCell ref="BG4:BN4"/>
    <mergeCell ref="AP5:BF5"/>
    <mergeCell ref="DQ8:EC8"/>
    <mergeCell ref="DD6:DP6"/>
    <mergeCell ref="DQ9:EC9"/>
    <mergeCell ref="DD9:DP9"/>
    <mergeCell ref="DQ6:EC6"/>
    <mergeCell ref="DD8:DP8"/>
    <mergeCell ref="DQ7:EC7"/>
    <mergeCell ref="DD7:DP7"/>
    <mergeCell ref="R9:Y9"/>
    <mergeCell ref="R8:Y8"/>
    <mergeCell ref="Z8:AC8"/>
    <mergeCell ref="AD8:AK8"/>
    <mergeCell ref="CZ8:DC8"/>
    <mergeCell ref="CZ9:DC9"/>
    <mergeCell ref="AL8:AO8"/>
    <mergeCell ref="BS8:CB8"/>
    <mergeCell ref="Z9:AC9"/>
    <mergeCell ref="CR8:CY8"/>
    <mergeCell ref="CR9:CY9"/>
    <mergeCell ref="AD9:AK9"/>
    <mergeCell ref="AL9:AO9"/>
    <mergeCell ref="AP9:BF9"/>
    <mergeCell ref="CD8:CQ8"/>
    <mergeCell ref="CR6:CY6"/>
    <mergeCell ref="BS7:CB7"/>
    <mergeCell ref="AP6:BF6"/>
    <mergeCell ref="AP7:BF7"/>
    <mergeCell ref="AP8:BF8"/>
    <mergeCell ref="BG10:BN10"/>
    <mergeCell ref="BO10:BR10"/>
    <mergeCell ref="CD9:CQ9"/>
    <mergeCell ref="BG8:BN8"/>
    <mergeCell ref="BO9:BR9"/>
    <mergeCell ref="BO8:BR8"/>
    <mergeCell ref="BS9:CB9"/>
    <mergeCell ref="BG9:BN9"/>
    <mergeCell ref="DD10:DP10"/>
    <mergeCell ref="CD10:CQ10"/>
    <mergeCell ref="R10:Y10"/>
    <mergeCell ref="Z10:AC10"/>
    <mergeCell ref="AD10:AK10"/>
    <mergeCell ref="AL10:AO10"/>
    <mergeCell ref="BS10:CB10"/>
    <mergeCell ref="CZ10:DC10"/>
    <mergeCell ref="CR10:CY10"/>
    <mergeCell ref="AP10:BF10"/>
    <mergeCell ref="DQ10:EC10"/>
    <mergeCell ref="Z11:AC11"/>
    <mergeCell ref="AD11:AK11"/>
    <mergeCell ref="AL11:AO11"/>
    <mergeCell ref="BG11:BN11"/>
    <mergeCell ref="BO11:BR11"/>
    <mergeCell ref="CR11:CY11"/>
    <mergeCell ref="BS11:CB11"/>
    <mergeCell ref="DD11:DP11"/>
    <mergeCell ref="DQ11:EC11"/>
    <mergeCell ref="BO12:BR12"/>
    <mergeCell ref="CD11:CQ11"/>
    <mergeCell ref="CD12:CQ12"/>
    <mergeCell ref="AP11:BF11"/>
    <mergeCell ref="AP12:BF12"/>
    <mergeCell ref="R11:Y11"/>
    <mergeCell ref="R12:Y12"/>
    <mergeCell ref="Z12:AC12"/>
    <mergeCell ref="AD12:AK12"/>
    <mergeCell ref="R13:Y13"/>
    <mergeCell ref="CZ11:DC11"/>
    <mergeCell ref="BO13:BR13"/>
    <mergeCell ref="Z13:AC13"/>
    <mergeCell ref="AD13:AK13"/>
    <mergeCell ref="AL13:AO13"/>
    <mergeCell ref="BG13:BN13"/>
    <mergeCell ref="BG12:BN12"/>
    <mergeCell ref="CR13:CY13"/>
    <mergeCell ref="AL12:AO12"/>
    <mergeCell ref="BS13:CB13"/>
    <mergeCell ref="AL14:AO14"/>
    <mergeCell ref="BS14:CB14"/>
    <mergeCell ref="CR14:CY14"/>
    <mergeCell ref="BG14:BN14"/>
    <mergeCell ref="BO14:BR14"/>
    <mergeCell ref="AP13:BF13"/>
    <mergeCell ref="CD13:CQ13"/>
    <mergeCell ref="CD14:CQ14"/>
    <mergeCell ref="DQ12:EC12"/>
    <mergeCell ref="CZ15:DC15"/>
    <mergeCell ref="CZ14:DC14"/>
    <mergeCell ref="CZ12:DC12"/>
    <mergeCell ref="CZ13:DC13"/>
    <mergeCell ref="DD12:DP12"/>
    <mergeCell ref="DQ15:EC15"/>
    <mergeCell ref="DQ13:EC13"/>
    <mergeCell ref="R15:Y15"/>
    <mergeCell ref="CD15:CQ15"/>
    <mergeCell ref="DQ14:EC14"/>
    <mergeCell ref="BS12:CB12"/>
    <mergeCell ref="CR12:CY12"/>
    <mergeCell ref="DD15:DP15"/>
    <mergeCell ref="CR15:CY15"/>
    <mergeCell ref="BS15:CB15"/>
    <mergeCell ref="DD14:DP14"/>
    <mergeCell ref="DD13:DP13"/>
    <mergeCell ref="BG15:BN15"/>
    <mergeCell ref="BO15:BR15"/>
    <mergeCell ref="R14:Y14"/>
    <mergeCell ref="Z14:AC14"/>
    <mergeCell ref="AL15:AO15"/>
    <mergeCell ref="AD15:AK15"/>
    <mergeCell ref="AP14:BF14"/>
    <mergeCell ref="AP15:BF15"/>
    <mergeCell ref="AD14:AK14"/>
    <mergeCell ref="Z15:AC15"/>
    <mergeCell ref="BG17:BN17"/>
    <mergeCell ref="CZ17:DC17"/>
    <mergeCell ref="DD17:DP17"/>
    <mergeCell ref="CR17:CY17"/>
    <mergeCell ref="BS17:CB17"/>
    <mergeCell ref="BG16:BN16"/>
    <mergeCell ref="BO16:BR16"/>
    <mergeCell ref="BS16:CB16"/>
    <mergeCell ref="BO17:BR17"/>
    <mergeCell ref="CD16:CQ16"/>
    <mergeCell ref="BG18:BN18"/>
    <mergeCell ref="AL18:AO18"/>
    <mergeCell ref="CR18:CY18"/>
    <mergeCell ref="CR19:CY19"/>
    <mergeCell ref="CD18:CQ18"/>
    <mergeCell ref="CD19:CQ19"/>
    <mergeCell ref="BO18:BR18"/>
    <mergeCell ref="BS18:CB18"/>
    <mergeCell ref="BO19:BR19"/>
    <mergeCell ref="BS19:CB19"/>
    <mergeCell ref="Z16:AC16"/>
    <mergeCell ref="AD16:AK16"/>
    <mergeCell ref="AL16:AO16"/>
    <mergeCell ref="R17:Y17"/>
    <mergeCell ref="Z17:AC17"/>
    <mergeCell ref="R16:Y16"/>
    <mergeCell ref="AD17:AK17"/>
    <mergeCell ref="AL17:AO17"/>
    <mergeCell ref="BO20:BR20"/>
    <mergeCell ref="DQ19:EC19"/>
    <mergeCell ref="CZ18:DC18"/>
    <mergeCell ref="DD18:DP18"/>
    <mergeCell ref="DQ18:EC18"/>
    <mergeCell ref="CZ19:DC19"/>
    <mergeCell ref="DD19:DP19"/>
    <mergeCell ref="BS20:CB20"/>
    <mergeCell ref="DQ20:EC20"/>
    <mergeCell ref="CD20:CQ20"/>
    <mergeCell ref="R21:Y21"/>
    <mergeCell ref="Z21:AC21"/>
    <mergeCell ref="AD21:AK21"/>
    <mergeCell ref="AL21:AO21"/>
    <mergeCell ref="BO22:BR22"/>
    <mergeCell ref="BS22:CB22"/>
    <mergeCell ref="BS21:CB21"/>
    <mergeCell ref="BG22:BN22"/>
    <mergeCell ref="BG21:BN21"/>
    <mergeCell ref="BO21:BR21"/>
    <mergeCell ref="CZ21:DC21"/>
    <mergeCell ref="DD21:DP21"/>
    <mergeCell ref="DL23:DV23"/>
    <mergeCell ref="CR21:CY21"/>
    <mergeCell ref="DQ21:EC21"/>
    <mergeCell ref="DW23:EC23"/>
    <mergeCell ref="CD22:EC22"/>
    <mergeCell ref="CD21:CQ21"/>
    <mergeCell ref="DD23:DK23"/>
    <mergeCell ref="CD23:CQ23"/>
    <mergeCell ref="CR25:CY25"/>
    <mergeCell ref="DW24:EC24"/>
    <mergeCell ref="CZ24:DC24"/>
    <mergeCell ref="DD24:DK24"/>
    <mergeCell ref="DW25:EC25"/>
    <mergeCell ref="CZ25:DC25"/>
    <mergeCell ref="DL25:DV25"/>
    <mergeCell ref="DD25:DK25"/>
    <mergeCell ref="BS24:CB24"/>
    <mergeCell ref="CR24:CY24"/>
    <mergeCell ref="DL24:DV24"/>
    <mergeCell ref="CD24:CQ24"/>
    <mergeCell ref="BG24:BN24"/>
    <mergeCell ref="BO24:BR24"/>
    <mergeCell ref="R23:Y23"/>
    <mergeCell ref="Z23:AC23"/>
    <mergeCell ref="BS23:CB23"/>
    <mergeCell ref="CZ23:DC23"/>
    <mergeCell ref="AD23:AK23"/>
    <mergeCell ref="AL23:AO23"/>
    <mergeCell ref="BG23:BN23"/>
    <mergeCell ref="BO23:BR23"/>
    <mergeCell ref="CR23:CY23"/>
    <mergeCell ref="AP23:BF23"/>
    <mergeCell ref="CD25:CQ25"/>
    <mergeCell ref="CD26:CQ26"/>
    <mergeCell ref="BG27:BN27"/>
    <mergeCell ref="BO27:BR27"/>
    <mergeCell ref="R22:Y22"/>
    <mergeCell ref="Z22:AC22"/>
    <mergeCell ref="BG25:BN25"/>
    <mergeCell ref="BO25:BR25"/>
    <mergeCell ref="AD22:AK22"/>
    <mergeCell ref="AL22:AO22"/>
    <mergeCell ref="DW26:EC26"/>
    <mergeCell ref="CZ26:DC26"/>
    <mergeCell ref="DD26:DK26"/>
    <mergeCell ref="CR26:CY26"/>
    <mergeCell ref="AL26:AO26"/>
    <mergeCell ref="AP25:BF25"/>
    <mergeCell ref="AP26:BF26"/>
    <mergeCell ref="BS26:CB26"/>
    <mergeCell ref="BG26:BN26"/>
    <mergeCell ref="BO26:BR26"/>
    <mergeCell ref="R24:Y24"/>
    <mergeCell ref="Z24:AC24"/>
    <mergeCell ref="AD24:AK24"/>
    <mergeCell ref="AL24:AO24"/>
    <mergeCell ref="R25:Y25"/>
    <mergeCell ref="Z26:AC26"/>
    <mergeCell ref="AD26:AK26"/>
    <mergeCell ref="AD25:AK25"/>
    <mergeCell ref="R26:Y26"/>
    <mergeCell ref="AL25:AO25"/>
    <mergeCell ref="BS25:CB25"/>
    <mergeCell ref="R27:Y27"/>
    <mergeCell ref="Z27:AC27"/>
    <mergeCell ref="AD27:AK27"/>
    <mergeCell ref="DW27:EC27"/>
    <mergeCell ref="CZ27:DC27"/>
    <mergeCell ref="DD27:DK27"/>
    <mergeCell ref="DL27:DV27"/>
    <mergeCell ref="Z25:AC25"/>
    <mergeCell ref="DL26:DV26"/>
    <mergeCell ref="AL27:AO27"/>
    <mergeCell ref="R28:Y28"/>
    <mergeCell ref="Z28:AC28"/>
    <mergeCell ref="AD28:AK28"/>
    <mergeCell ref="AL28:AO28"/>
    <mergeCell ref="CR27:CY27"/>
    <mergeCell ref="BS27:CB27"/>
    <mergeCell ref="AP27:BF27"/>
    <mergeCell ref="CD27:CQ27"/>
    <mergeCell ref="DW28:EC28"/>
    <mergeCell ref="AP28:BF28"/>
    <mergeCell ref="CR28:CY28"/>
    <mergeCell ref="BG28:BN28"/>
    <mergeCell ref="BO28:BR28"/>
    <mergeCell ref="CD28:CQ28"/>
    <mergeCell ref="DD28:DK28"/>
    <mergeCell ref="CZ28:DC28"/>
    <mergeCell ref="BS28:CB28"/>
    <mergeCell ref="DL28:DV28"/>
    <mergeCell ref="AP29:BF29"/>
    <mergeCell ref="BG29:BQ29"/>
    <mergeCell ref="BX30:CB30"/>
    <mergeCell ref="AP30:AS32"/>
    <mergeCell ref="BG32:BL32"/>
    <mergeCell ref="BX32:CB32"/>
    <mergeCell ref="AX30:BF30"/>
    <mergeCell ref="BR29:CB29"/>
    <mergeCell ref="BM30:BQ30"/>
    <mergeCell ref="AX32:BF32"/>
    <mergeCell ref="CR31:CY31"/>
    <mergeCell ref="CZ31:DC31"/>
    <mergeCell ref="DL31:DV31"/>
    <mergeCell ref="CF31:CQ31"/>
    <mergeCell ref="DD31:DK31"/>
    <mergeCell ref="DW34:EC34"/>
    <mergeCell ref="DD33:DK33"/>
    <mergeCell ref="DL33:DV33"/>
    <mergeCell ref="DW33:EC33"/>
    <mergeCell ref="DD34:DK34"/>
    <mergeCell ref="R29:Y29"/>
    <mergeCell ref="Z29:AC29"/>
    <mergeCell ref="AD29:AK29"/>
    <mergeCell ref="AL29:AO29"/>
    <mergeCell ref="BR32:BW32"/>
    <mergeCell ref="CZ33:DC33"/>
    <mergeCell ref="R30:Y30"/>
    <mergeCell ref="BG30:BL30"/>
    <mergeCell ref="AL31:AO31"/>
    <mergeCell ref="CZ32:DC32"/>
    <mergeCell ref="CF30:CQ30"/>
    <mergeCell ref="BR31:BW31"/>
    <mergeCell ref="BX31:CB31"/>
    <mergeCell ref="BG31:BL31"/>
    <mergeCell ref="BM31:BQ31"/>
    <mergeCell ref="BR30:BW30"/>
    <mergeCell ref="AX31:BF31"/>
    <mergeCell ref="Z30:AC30"/>
    <mergeCell ref="AD30:AK30"/>
    <mergeCell ref="CR34:CY34"/>
    <mergeCell ref="AQ34:BF34"/>
    <mergeCell ref="CF32:CQ32"/>
    <mergeCell ref="CD33:CQ33"/>
    <mergeCell ref="CD34:CQ34"/>
    <mergeCell ref="AL30:AO30"/>
    <mergeCell ref="AT30:AT32"/>
    <mergeCell ref="BM32:BQ32"/>
    <mergeCell ref="CR36:CY36"/>
    <mergeCell ref="CR35:CY35"/>
    <mergeCell ref="R32:Y32"/>
    <mergeCell ref="Z32:AC32"/>
    <mergeCell ref="AD32:AK32"/>
    <mergeCell ref="AL32:AO32"/>
    <mergeCell ref="BG34:CB34"/>
    <mergeCell ref="CR33:CY33"/>
    <mergeCell ref="CR32:CY32"/>
    <mergeCell ref="DW36:EC36"/>
    <mergeCell ref="DL36:DV36"/>
    <mergeCell ref="CZ36:DC36"/>
    <mergeCell ref="DD36:DK36"/>
    <mergeCell ref="DD35:DK35"/>
    <mergeCell ref="DL35:DV35"/>
    <mergeCell ref="DW35:EC35"/>
    <mergeCell ref="CZ39:DC39"/>
    <mergeCell ref="DD39:DK39"/>
    <mergeCell ref="AZ35:BF35"/>
    <mergeCell ref="BV37:CB37"/>
    <mergeCell ref="CZ35:DC35"/>
    <mergeCell ref="BV35:CB35"/>
    <mergeCell ref="CD35:CQ35"/>
    <mergeCell ref="DL38:DV38"/>
    <mergeCell ref="CR38:CY38"/>
    <mergeCell ref="R33:Y33"/>
    <mergeCell ref="Z33:AC33"/>
    <mergeCell ref="AD33:AK33"/>
    <mergeCell ref="AL33:AO33"/>
    <mergeCell ref="CZ34:DC34"/>
    <mergeCell ref="DL34:DV34"/>
    <mergeCell ref="R35:Y35"/>
    <mergeCell ref="Z35:AC35"/>
    <mergeCell ref="DW38:EC38"/>
    <mergeCell ref="CR37:CY37"/>
    <mergeCell ref="CZ37:DC37"/>
    <mergeCell ref="DD37:DK37"/>
    <mergeCell ref="DL37:DV37"/>
    <mergeCell ref="DD38:DK38"/>
    <mergeCell ref="CZ38:DC38"/>
    <mergeCell ref="DW37:EC37"/>
    <mergeCell ref="CZ40:DC40"/>
    <mergeCell ref="DD40:DK40"/>
    <mergeCell ref="R34:Y34"/>
    <mergeCell ref="AL34:AO34"/>
    <mergeCell ref="Z34:AC34"/>
    <mergeCell ref="AD34:AK34"/>
    <mergeCell ref="AZ37:BF37"/>
    <mergeCell ref="R36:Y36"/>
    <mergeCell ref="Z36:AC36"/>
    <mergeCell ref="AD36:AK36"/>
    <mergeCell ref="AZ39:BF39"/>
    <mergeCell ref="BV39:CB39"/>
    <mergeCell ref="DW40:EC40"/>
    <mergeCell ref="DL39:DV39"/>
    <mergeCell ref="DW39:EC39"/>
    <mergeCell ref="BV38:CB38"/>
    <mergeCell ref="CR40:CY40"/>
    <mergeCell ref="DL40:DV40"/>
    <mergeCell ref="CD39:CQ39"/>
    <mergeCell ref="CD40:CQ40"/>
    <mergeCell ref="AZ40:BF40"/>
    <mergeCell ref="CZ41:DC41"/>
    <mergeCell ref="CZ44:DC44"/>
    <mergeCell ref="DD44:DK44"/>
    <mergeCell ref="CF44:CQ44"/>
    <mergeCell ref="AD35:AK35"/>
    <mergeCell ref="AL36:AO36"/>
    <mergeCell ref="AL35:AO35"/>
    <mergeCell ref="CR39:CY39"/>
    <mergeCell ref="BV36:CB36"/>
    <mergeCell ref="DD47:DK47"/>
    <mergeCell ref="DD48:DK48"/>
    <mergeCell ref="CZ48:DC48"/>
    <mergeCell ref="CZ46:DC46"/>
    <mergeCell ref="DD45:DK45"/>
    <mergeCell ref="CR41:CY41"/>
    <mergeCell ref="DW44:EC44"/>
    <mergeCell ref="DL46:DV46"/>
    <mergeCell ref="DW45:EC45"/>
    <mergeCell ref="DL45:DV45"/>
    <mergeCell ref="DW43:EC43"/>
    <mergeCell ref="DW46:EC46"/>
    <mergeCell ref="DL43:DV43"/>
    <mergeCell ref="CZ49:DC49"/>
    <mergeCell ref="DD49:DK49"/>
    <mergeCell ref="CZ47:DC47"/>
    <mergeCell ref="CR48:CY48"/>
    <mergeCell ref="CR46:CY46"/>
    <mergeCell ref="DL44:DV44"/>
    <mergeCell ref="DD46:DK46"/>
    <mergeCell ref="DL49:DV49"/>
    <mergeCell ref="CZ45:DC45"/>
    <mergeCell ref="CR44:CY44"/>
    <mergeCell ref="B11:Q11"/>
    <mergeCell ref="B12:Q12"/>
    <mergeCell ref="B14:Q14"/>
    <mergeCell ref="DW49:EC49"/>
    <mergeCell ref="DW48:EC48"/>
    <mergeCell ref="DL48:DV48"/>
    <mergeCell ref="CR47:CY47"/>
    <mergeCell ref="DW47:EC47"/>
    <mergeCell ref="DL47:DV47"/>
    <mergeCell ref="CR49:CY49"/>
    <mergeCell ref="B5:Q5"/>
    <mergeCell ref="B6:Q6"/>
    <mergeCell ref="B7:Q7"/>
    <mergeCell ref="B8:Q8"/>
    <mergeCell ref="B9:Q9"/>
    <mergeCell ref="B10:Q10"/>
    <mergeCell ref="B17:Q17"/>
    <mergeCell ref="B16:Q16"/>
    <mergeCell ref="B19:Q19"/>
    <mergeCell ref="B26:Q26"/>
    <mergeCell ref="B33:Q33"/>
    <mergeCell ref="B27:Q27"/>
    <mergeCell ref="B32:Q32"/>
    <mergeCell ref="B25:Q25"/>
    <mergeCell ref="B29:Q29"/>
    <mergeCell ref="B30:Q30"/>
    <mergeCell ref="B36:Q36"/>
    <mergeCell ref="B34:Q34"/>
    <mergeCell ref="B35:Q35"/>
    <mergeCell ref="B28:Q28"/>
    <mergeCell ref="B20:Q20"/>
    <mergeCell ref="B21:Q21"/>
    <mergeCell ref="B22:Q22"/>
    <mergeCell ref="B23:Q23"/>
    <mergeCell ref="B24:Q24"/>
    <mergeCell ref="B31:Q31"/>
    <mergeCell ref="R31:Y31"/>
    <mergeCell ref="Z31:AC31"/>
    <mergeCell ref="AD31:AK31"/>
    <mergeCell ref="B13:Q13"/>
    <mergeCell ref="AP24:BF24"/>
    <mergeCell ref="AP16:BF16"/>
    <mergeCell ref="AP17:BF17"/>
    <mergeCell ref="AP18:BF18"/>
    <mergeCell ref="AP19:BF19"/>
    <mergeCell ref="AP20:BF20"/>
    <mergeCell ref="AP21:BF21"/>
    <mergeCell ref="AP22:BF22"/>
    <mergeCell ref="B15:Q15"/>
    <mergeCell ref="BG35:BU35"/>
    <mergeCell ref="BG36:BU36"/>
    <mergeCell ref="AZ41:BF41"/>
    <mergeCell ref="AZ36:BF36"/>
    <mergeCell ref="AZ38:BF38"/>
    <mergeCell ref="BG38:BU38"/>
    <mergeCell ref="BG37:BU37"/>
    <mergeCell ref="CD17:CQ17"/>
    <mergeCell ref="CR16:CY16"/>
    <mergeCell ref="CZ16:DC16"/>
    <mergeCell ref="DQ17:EC17"/>
    <mergeCell ref="DD16:DP16"/>
    <mergeCell ref="CZ43:DC43"/>
    <mergeCell ref="DD43:DK43"/>
    <mergeCell ref="CR43:CY43"/>
    <mergeCell ref="CZ42:DC42"/>
    <mergeCell ref="DQ16:EC16"/>
    <mergeCell ref="DW41:EC41"/>
    <mergeCell ref="DD42:DK42"/>
    <mergeCell ref="DL41:DV41"/>
    <mergeCell ref="DW42:EC42"/>
    <mergeCell ref="BM40:BU40"/>
    <mergeCell ref="CD43:CQ43"/>
    <mergeCell ref="DL42:DV42"/>
    <mergeCell ref="DD41:DK41"/>
    <mergeCell ref="BV40:CB40"/>
    <mergeCell ref="CR42:CY42"/>
    <mergeCell ref="CF45:CQ45"/>
    <mergeCell ref="CF46:CQ46"/>
    <mergeCell ref="CF47:CQ47"/>
    <mergeCell ref="CD44:CE48"/>
    <mergeCell ref="CD42:CQ42"/>
    <mergeCell ref="CR29:CY29"/>
    <mergeCell ref="CR45:CY45"/>
    <mergeCell ref="CD37:CQ37"/>
    <mergeCell ref="CD38:CQ38"/>
    <mergeCell ref="CD36:CQ36"/>
    <mergeCell ref="CZ29:DC29"/>
    <mergeCell ref="CD29:CE32"/>
    <mergeCell ref="AQ41:AY41"/>
    <mergeCell ref="BV41:CB41"/>
    <mergeCell ref="CF29:CQ29"/>
    <mergeCell ref="CR30:CY30"/>
    <mergeCell ref="CZ30:DC30"/>
    <mergeCell ref="BM39:BU39"/>
    <mergeCell ref="BG39:BK41"/>
    <mergeCell ref="BM41:BU41"/>
    <mergeCell ref="AL20:AO20"/>
    <mergeCell ref="CD49:CQ49"/>
    <mergeCell ref="AQ35:AY35"/>
    <mergeCell ref="AQ36:AY36"/>
    <mergeCell ref="AQ37:AY37"/>
    <mergeCell ref="AQ38:AY38"/>
    <mergeCell ref="AQ39:AY39"/>
    <mergeCell ref="AQ40:AY40"/>
    <mergeCell ref="CF48:CQ48"/>
    <mergeCell ref="CD41:CQ41"/>
    <mergeCell ref="R19:Y19"/>
    <mergeCell ref="Z19:AC19"/>
    <mergeCell ref="AD19:AK19"/>
    <mergeCell ref="R20:Y20"/>
    <mergeCell ref="Z20:AC20"/>
    <mergeCell ref="AD20:AK20"/>
    <mergeCell ref="CR20:CY20"/>
    <mergeCell ref="CZ20:DC20"/>
    <mergeCell ref="DD20:DP20"/>
    <mergeCell ref="B18:Q18"/>
    <mergeCell ref="R18:Y18"/>
    <mergeCell ref="Z18:AC18"/>
    <mergeCell ref="AD18:AK18"/>
    <mergeCell ref="BG20:BN20"/>
    <mergeCell ref="AL19:AO19"/>
    <mergeCell ref="BG19:BN19"/>
    <mergeCell ref="DL30:DV30"/>
    <mergeCell ref="DW32:EC32"/>
    <mergeCell ref="DD29:DK29"/>
    <mergeCell ref="DL29:DV29"/>
    <mergeCell ref="DW29:EC29"/>
    <mergeCell ref="DW30:EC30"/>
    <mergeCell ref="DD32:DK32"/>
    <mergeCell ref="DL32:DV32"/>
    <mergeCell ref="DW31:EC31"/>
    <mergeCell ref="DD30:DK30"/>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election activeCell="AF63" sqref="AF63:AJ63"/>
    </sheetView>
  </sheetViews>
  <sheetFormatPr defaultColWidth="0" defaultRowHeight="13" zeroHeight="1" x14ac:dyDescent="0.2"/>
  <cols>
    <col min="1" max="130" width="2.7265625" style="237" customWidth="1"/>
    <col min="131" max="131" width="1.6328125" style="237" customWidth="1"/>
    <col min="132" max="16384" width="9" style="237" hidden="1"/>
  </cols>
  <sheetData>
    <row r="1" spans="1:131" s="195" customFormat="1" ht="11.25" customHeight="1" thickBot="1" x14ac:dyDescent="0.25">
      <c r="A1" s="190"/>
      <c r="B1" s="190"/>
      <c r="C1" s="190"/>
      <c r="D1" s="190"/>
      <c r="E1" s="190"/>
      <c r="F1" s="190"/>
      <c r="G1" s="190"/>
      <c r="H1" s="190"/>
      <c r="I1" s="190"/>
      <c r="J1" s="190"/>
      <c r="K1" s="190"/>
      <c r="L1" s="190"/>
      <c r="M1" s="190"/>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1"/>
      <c r="AP1" s="191"/>
      <c r="AQ1" s="191"/>
      <c r="AR1" s="191"/>
      <c r="AS1" s="191"/>
      <c r="AT1" s="191"/>
      <c r="AU1" s="191"/>
      <c r="AV1" s="191"/>
      <c r="AW1" s="191"/>
      <c r="AX1" s="191"/>
      <c r="AY1" s="191"/>
      <c r="AZ1" s="191"/>
      <c r="BA1" s="191"/>
      <c r="BB1" s="191"/>
      <c r="BC1" s="191"/>
      <c r="BD1" s="191"/>
      <c r="BE1" s="191"/>
      <c r="BF1" s="191"/>
      <c r="BG1" s="191"/>
      <c r="BH1" s="191"/>
      <c r="BI1" s="191"/>
      <c r="BJ1" s="191"/>
      <c r="BK1" s="191"/>
      <c r="BL1" s="191"/>
      <c r="BM1" s="191"/>
      <c r="BN1" s="191"/>
      <c r="BO1" s="191"/>
      <c r="BP1" s="191"/>
      <c r="BQ1" s="191"/>
      <c r="BR1" s="191"/>
      <c r="BS1" s="191"/>
      <c r="BT1" s="191"/>
      <c r="BU1" s="191"/>
      <c r="BV1" s="191"/>
      <c r="BW1" s="191"/>
      <c r="BX1" s="191"/>
      <c r="BY1" s="191"/>
      <c r="BZ1" s="191"/>
      <c r="CA1" s="191"/>
      <c r="CB1" s="191"/>
      <c r="CC1" s="191"/>
      <c r="CD1" s="191"/>
      <c r="CE1" s="191"/>
      <c r="CF1" s="191"/>
      <c r="CG1" s="191"/>
      <c r="CH1" s="191"/>
      <c r="CI1" s="191"/>
      <c r="CJ1" s="191"/>
      <c r="CK1" s="191"/>
      <c r="CL1" s="191"/>
      <c r="CM1" s="191"/>
      <c r="CN1" s="191"/>
      <c r="CO1" s="191"/>
      <c r="CP1" s="191"/>
      <c r="CQ1" s="191"/>
      <c r="CR1" s="191"/>
      <c r="CS1" s="191"/>
      <c r="CT1" s="191"/>
      <c r="CU1" s="191"/>
      <c r="CV1" s="191"/>
      <c r="CW1" s="191"/>
      <c r="CX1" s="191"/>
      <c r="CY1" s="191"/>
      <c r="CZ1" s="191"/>
      <c r="DA1" s="191"/>
      <c r="DB1" s="191"/>
      <c r="DC1" s="191"/>
      <c r="DD1" s="191"/>
      <c r="DE1" s="191"/>
      <c r="DF1" s="191"/>
      <c r="DG1" s="191"/>
      <c r="DH1" s="191"/>
      <c r="DI1" s="191"/>
      <c r="DJ1" s="191"/>
      <c r="DK1" s="191"/>
      <c r="DL1" s="191"/>
      <c r="DM1" s="191"/>
      <c r="DN1" s="191"/>
      <c r="DO1" s="191"/>
      <c r="DP1" s="192"/>
      <c r="DQ1" s="193"/>
      <c r="DR1" s="193"/>
      <c r="DS1" s="193"/>
      <c r="DT1" s="193"/>
      <c r="DU1" s="193"/>
      <c r="DV1" s="193"/>
      <c r="DW1" s="193"/>
      <c r="DX1" s="193"/>
      <c r="DY1" s="193"/>
      <c r="DZ1" s="193"/>
      <c r="EA1" s="194"/>
    </row>
    <row r="2" spans="1:131" s="199" customFormat="1" ht="26.25" customHeight="1" thickBot="1" x14ac:dyDescent="0.25">
      <c r="A2" s="196" t="s">
        <v>432</v>
      </c>
      <c r="B2" s="197"/>
      <c r="C2" s="197"/>
      <c r="D2" s="197"/>
      <c r="E2" s="197"/>
      <c r="F2" s="197"/>
      <c r="G2" s="197"/>
      <c r="H2" s="197"/>
      <c r="I2" s="197"/>
      <c r="J2" s="197"/>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c r="AJ2" s="197"/>
      <c r="AK2" s="197"/>
      <c r="AL2" s="197"/>
      <c r="AM2" s="197"/>
      <c r="AN2" s="197"/>
      <c r="AO2" s="197"/>
      <c r="AP2" s="197"/>
      <c r="AQ2" s="197"/>
      <c r="AR2" s="197"/>
      <c r="AS2" s="197"/>
      <c r="AT2" s="197"/>
      <c r="AU2" s="197"/>
      <c r="AV2" s="197"/>
      <c r="AW2" s="197"/>
      <c r="AX2" s="197"/>
      <c r="AY2" s="197"/>
      <c r="AZ2" s="197"/>
      <c r="BA2" s="197"/>
      <c r="BB2" s="197"/>
      <c r="BC2" s="197"/>
      <c r="BD2" s="197"/>
      <c r="BE2" s="197"/>
      <c r="BF2" s="197"/>
      <c r="BG2" s="197"/>
      <c r="BH2" s="197"/>
      <c r="BI2" s="197"/>
      <c r="BJ2" s="197"/>
      <c r="BK2" s="197"/>
      <c r="BL2" s="197"/>
      <c r="BM2" s="197"/>
      <c r="BN2" s="197"/>
      <c r="BO2" s="197"/>
      <c r="BP2" s="197"/>
      <c r="BQ2" s="197"/>
      <c r="BR2" s="197"/>
      <c r="BS2" s="197"/>
      <c r="BT2" s="197"/>
      <c r="BU2" s="197"/>
      <c r="BV2" s="197"/>
      <c r="BW2" s="197"/>
      <c r="BX2" s="197"/>
      <c r="BY2" s="197"/>
      <c r="BZ2" s="197"/>
      <c r="CA2" s="197"/>
      <c r="CB2" s="197"/>
      <c r="CC2" s="197"/>
      <c r="CD2" s="197"/>
      <c r="CE2" s="197"/>
      <c r="CF2" s="197"/>
      <c r="CG2" s="197"/>
      <c r="CH2" s="197"/>
      <c r="CI2" s="197"/>
      <c r="CJ2" s="197"/>
      <c r="CK2" s="197"/>
      <c r="CL2" s="197"/>
      <c r="CM2" s="197"/>
      <c r="CN2" s="197"/>
      <c r="CO2" s="197"/>
      <c r="CP2" s="197"/>
      <c r="CQ2" s="197"/>
      <c r="CR2" s="197"/>
      <c r="CS2" s="197"/>
      <c r="CT2" s="197"/>
      <c r="CU2" s="197"/>
      <c r="CV2" s="197"/>
      <c r="CW2" s="197"/>
      <c r="CX2" s="197"/>
      <c r="CY2" s="197"/>
      <c r="CZ2" s="197"/>
      <c r="DA2" s="197"/>
      <c r="DB2" s="197"/>
      <c r="DC2" s="197"/>
      <c r="DD2" s="197"/>
      <c r="DE2" s="197"/>
      <c r="DF2" s="197"/>
      <c r="DG2" s="197"/>
      <c r="DH2" s="197"/>
      <c r="DI2" s="197"/>
      <c r="DJ2" s="1095" t="s">
        <v>429</v>
      </c>
      <c r="DK2" s="1096"/>
      <c r="DL2" s="1096"/>
      <c r="DM2" s="1096"/>
      <c r="DN2" s="1096"/>
      <c r="DO2" s="1097"/>
      <c r="DP2" s="197"/>
      <c r="DQ2" s="1095" t="s">
        <v>430</v>
      </c>
      <c r="DR2" s="1096"/>
      <c r="DS2" s="1096"/>
      <c r="DT2" s="1096"/>
      <c r="DU2" s="1096"/>
      <c r="DV2" s="1096"/>
      <c r="DW2" s="1096"/>
      <c r="DX2" s="1096"/>
      <c r="DY2" s="1096"/>
      <c r="DZ2" s="1097"/>
      <c r="EA2" s="198"/>
    </row>
    <row r="3" spans="1:131" s="195" customFormat="1" ht="11.25" customHeight="1" x14ac:dyDescent="0.2">
      <c r="A3" s="191"/>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191"/>
      <c r="AS3" s="191"/>
      <c r="AT3" s="191"/>
      <c r="AU3" s="191"/>
      <c r="AV3" s="191"/>
      <c r="AW3" s="191"/>
      <c r="AX3" s="191"/>
      <c r="AY3" s="191"/>
      <c r="AZ3" s="191"/>
      <c r="BA3" s="191"/>
      <c r="BB3" s="191"/>
      <c r="BC3" s="191"/>
      <c r="BD3" s="191"/>
      <c r="BE3" s="191"/>
      <c r="BF3" s="191"/>
      <c r="BG3" s="191"/>
      <c r="BH3" s="191"/>
      <c r="BI3" s="191"/>
      <c r="BJ3" s="191"/>
      <c r="BK3" s="191"/>
      <c r="BL3" s="191"/>
      <c r="BM3" s="191"/>
      <c r="BN3" s="191"/>
      <c r="BO3" s="191"/>
      <c r="BP3" s="191"/>
      <c r="BQ3" s="191"/>
      <c r="BR3" s="191"/>
      <c r="BS3" s="191"/>
      <c r="BT3" s="191"/>
      <c r="BU3" s="191"/>
      <c r="BV3" s="191"/>
      <c r="BW3" s="191"/>
      <c r="BX3" s="191"/>
      <c r="BY3" s="191"/>
      <c r="BZ3" s="191"/>
      <c r="CA3" s="191"/>
      <c r="CB3" s="191"/>
      <c r="CC3" s="191"/>
      <c r="CD3" s="191"/>
      <c r="CE3" s="191"/>
      <c r="CF3" s="191"/>
      <c r="CG3" s="191"/>
      <c r="CH3" s="191"/>
      <c r="CI3" s="191"/>
      <c r="CJ3" s="191"/>
      <c r="CK3" s="191"/>
      <c r="CL3" s="191"/>
      <c r="CM3" s="191"/>
      <c r="CN3" s="191"/>
      <c r="CO3" s="191"/>
      <c r="CP3" s="191"/>
      <c r="CQ3" s="191"/>
      <c r="CR3" s="191"/>
      <c r="CS3" s="191"/>
      <c r="CT3" s="191"/>
      <c r="CU3" s="191"/>
      <c r="CV3" s="191"/>
      <c r="CW3" s="191"/>
      <c r="CX3" s="191"/>
      <c r="CY3" s="191"/>
      <c r="CZ3" s="191"/>
      <c r="DA3" s="191"/>
      <c r="DB3" s="191"/>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4"/>
    </row>
    <row r="4" spans="1:131" s="203" customFormat="1" ht="26.25" customHeight="1" thickBot="1" x14ac:dyDescent="0.25">
      <c r="A4" s="1055" t="s">
        <v>433</v>
      </c>
      <c r="B4" s="1055"/>
      <c r="C4" s="1055"/>
      <c r="D4" s="1055"/>
      <c r="E4" s="1055"/>
      <c r="F4" s="1055"/>
      <c r="G4" s="1055"/>
      <c r="H4" s="1055"/>
      <c r="I4" s="1055"/>
      <c r="J4" s="1055"/>
      <c r="K4" s="1055"/>
      <c r="L4" s="1055"/>
      <c r="M4" s="1055"/>
      <c r="N4" s="1055"/>
      <c r="O4" s="1055"/>
      <c r="P4" s="1055"/>
      <c r="Q4" s="1055"/>
      <c r="R4" s="1055"/>
      <c r="S4" s="1055"/>
      <c r="T4" s="1055"/>
      <c r="U4" s="1055"/>
      <c r="V4" s="1055"/>
      <c r="W4" s="1055"/>
      <c r="X4" s="1055"/>
      <c r="Y4" s="1055"/>
      <c r="Z4" s="1055"/>
      <c r="AA4" s="1055"/>
      <c r="AB4" s="1055"/>
      <c r="AC4" s="1055"/>
      <c r="AD4" s="1055"/>
      <c r="AE4" s="1055"/>
      <c r="AF4" s="1055"/>
      <c r="AG4" s="1055"/>
      <c r="AH4" s="1055"/>
      <c r="AI4" s="1055"/>
      <c r="AJ4" s="1055"/>
      <c r="AK4" s="1055"/>
      <c r="AL4" s="1055"/>
      <c r="AM4" s="1055"/>
      <c r="AN4" s="1055"/>
      <c r="AO4" s="1055"/>
      <c r="AP4" s="1055"/>
      <c r="AQ4" s="1055"/>
      <c r="AR4" s="1055"/>
      <c r="AS4" s="1055"/>
      <c r="AT4" s="1055"/>
      <c r="AU4" s="1055"/>
      <c r="AV4" s="1055"/>
      <c r="AW4" s="1055"/>
      <c r="AX4" s="1055"/>
      <c r="AY4" s="1055"/>
      <c r="AZ4" s="200"/>
      <c r="BA4" s="200"/>
      <c r="BB4" s="200"/>
      <c r="BC4" s="200"/>
      <c r="BD4" s="200"/>
      <c r="BE4" s="201"/>
      <c r="BF4" s="201"/>
      <c r="BG4" s="201"/>
      <c r="BH4" s="201"/>
      <c r="BI4" s="201"/>
      <c r="BJ4" s="201"/>
      <c r="BK4" s="201"/>
      <c r="BL4" s="201"/>
      <c r="BM4" s="201"/>
      <c r="BN4" s="201"/>
      <c r="BO4" s="201"/>
      <c r="BP4" s="201"/>
      <c r="BQ4" s="200" t="s">
        <v>434</v>
      </c>
      <c r="BR4" s="200"/>
      <c r="BS4" s="200"/>
      <c r="BT4" s="200"/>
      <c r="BU4" s="200"/>
      <c r="BV4" s="200"/>
      <c r="BW4" s="200"/>
      <c r="BX4" s="200"/>
      <c r="BY4" s="200"/>
      <c r="BZ4" s="200"/>
      <c r="CA4" s="200"/>
      <c r="CB4" s="200"/>
      <c r="CC4" s="200"/>
      <c r="CD4" s="200"/>
      <c r="CE4" s="200"/>
      <c r="CF4" s="200"/>
      <c r="CG4" s="200"/>
      <c r="CH4" s="200"/>
      <c r="CI4" s="200"/>
      <c r="CJ4" s="200"/>
      <c r="CK4" s="200"/>
      <c r="CL4" s="200"/>
      <c r="CM4" s="200"/>
      <c r="CN4" s="200"/>
      <c r="CO4" s="200"/>
      <c r="CP4" s="200"/>
      <c r="CQ4" s="200"/>
      <c r="CR4" s="200"/>
      <c r="CS4" s="200"/>
      <c r="CT4" s="200"/>
      <c r="CU4" s="200"/>
      <c r="CV4" s="200"/>
      <c r="CW4" s="200"/>
      <c r="CX4" s="200"/>
      <c r="CY4" s="200"/>
      <c r="CZ4" s="200"/>
      <c r="DA4" s="200"/>
      <c r="DB4" s="200"/>
      <c r="DC4" s="200"/>
      <c r="DD4" s="200"/>
      <c r="DE4" s="200"/>
      <c r="DF4" s="200"/>
      <c r="DG4" s="200"/>
      <c r="DH4" s="200"/>
      <c r="DI4" s="200"/>
      <c r="DJ4" s="200"/>
      <c r="DK4" s="200"/>
      <c r="DL4" s="200"/>
      <c r="DM4" s="200"/>
      <c r="DN4" s="200"/>
      <c r="DO4" s="200"/>
      <c r="DP4" s="200"/>
      <c r="DQ4" s="200"/>
      <c r="DR4" s="200"/>
      <c r="DS4" s="200"/>
      <c r="DT4" s="200"/>
      <c r="DU4" s="200"/>
      <c r="DV4" s="200"/>
      <c r="DW4" s="200"/>
      <c r="DX4" s="200"/>
      <c r="DY4" s="200"/>
      <c r="DZ4" s="200"/>
      <c r="EA4" s="202"/>
    </row>
    <row r="5" spans="1:131" s="203" customFormat="1" ht="26.25" customHeight="1" x14ac:dyDescent="0.2">
      <c r="A5" s="985" t="s">
        <v>435</v>
      </c>
      <c r="B5" s="986"/>
      <c r="C5" s="986"/>
      <c r="D5" s="986"/>
      <c r="E5" s="986"/>
      <c r="F5" s="986"/>
      <c r="G5" s="986"/>
      <c r="H5" s="986"/>
      <c r="I5" s="986"/>
      <c r="J5" s="986"/>
      <c r="K5" s="986"/>
      <c r="L5" s="986"/>
      <c r="M5" s="986"/>
      <c r="N5" s="986"/>
      <c r="O5" s="986"/>
      <c r="P5" s="987"/>
      <c r="Q5" s="991" t="s">
        <v>436</v>
      </c>
      <c r="R5" s="992"/>
      <c r="S5" s="992"/>
      <c r="T5" s="992"/>
      <c r="U5" s="993"/>
      <c r="V5" s="991" t="s">
        <v>437</v>
      </c>
      <c r="W5" s="992"/>
      <c r="X5" s="992"/>
      <c r="Y5" s="992"/>
      <c r="Z5" s="993"/>
      <c r="AA5" s="991" t="s">
        <v>438</v>
      </c>
      <c r="AB5" s="992"/>
      <c r="AC5" s="992"/>
      <c r="AD5" s="992"/>
      <c r="AE5" s="992"/>
      <c r="AF5" s="1098" t="s">
        <v>439</v>
      </c>
      <c r="AG5" s="992"/>
      <c r="AH5" s="992"/>
      <c r="AI5" s="992"/>
      <c r="AJ5" s="1015"/>
      <c r="AK5" s="992" t="s">
        <v>440</v>
      </c>
      <c r="AL5" s="992"/>
      <c r="AM5" s="992"/>
      <c r="AN5" s="992"/>
      <c r="AO5" s="993"/>
      <c r="AP5" s="991" t="s">
        <v>441</v>
      </c>
      <c r="AQ5" s="992"/>
      <c r="AR5" s="992"/>
      <c r="AS5" s="992"/>
      <c r="AT5" s="993"/>
      <c r="AU5" s="991" t="s">
        <v>442</v>
      </c>
      <c r="AV5" s="992"/>
      <c r="AW5" s="992"/>
      <c r="AX5" s="992"/>
      <c r="AY5" s="1015"/>
      <c r="AZ5" s="204"/>
      <c r="BA5" s="204"/>
      <c r="BB5" s="204"/>
      <c r="BC5" s="204"/>
      <c r="BD5" s="204"/>
      <c r="BE5" s="205"/>
      <c r="BF5" s="205"/>
      <c r="BG5" s="205"/>
      <c r="BH5" s="205"/>
      <c r="BI5" s="205"/>
      <c r="BJ5" s="205"/>
      <c r="BK5" s="205"/>
      <c r="BL5" s="205"/>
      <c r="BM5" s="205"/>
      <c r="BN5" s="205"/>
      <c r="BO5" s="205"/>
      <c r="BP5" s="205"/>
      <c r="BQ5" s="985" t="s">
        <v>443</v>
      </c>
      <c r="BR5" s="986"/>
      <c r="BS5" s="986"/>
      <c r="BT5" s="986"/>
      <c r="BU5" s="986"/>
      <c r="BV5" s="986"/>
      <c r="BW5" s="986"/>
      <c r="BX5" s="986"/>
      <c r="BY5" s="986"/>
      <c r="BZ5" s="986"/>
      <c r="CA5" s="986"/>
      <c r="CB5" s="986"/>
      <c r="CC5" s="986"/>
      <c r="CD5" s="986"/>
      <c r="CE5" s="986"/>
      <c r="CF5" s="986"/>
      <c r="CG5" s="987"/>
      <c r="CH5" s="991" t="s">
        <v>444</v>
      </c>
      <c r="CI5" s="992"/>
      <c r="CJ5" s="992"/>
      <c r="CK5" s="992"/>
      <c r="CL5" s="993"/>
      <c r="CM5" s="991" t="s">
        <v>445</v>
      </c>
      <c r="CN5" s="992"/>
      <c r="CO5" s="992"/>
      <c r="CP5" s="992"/>
      <c r="CQ5" s="993"/>
      <c r="CR5" s="991" t="s">
        <v>446</v>
      </c>
      <c r="CS5" s="992"/>
      <c r="CT5" s="992"/>
      <c r="CU5" s="992"/>
      <c r="CV5" s="993"/>
      <c r="CW5" s="991" t="s">
        <v>447</v>
      </c>
      <c r="CX5" s="992"/>
      <c r="CY5" s="992"/>
      <c r="CZ5" s="992"/>
      <c r="DA5" s="993"/>
      <c r="DB5" s="991" t="s">
        <v>448</v>
      </c>
      <c r="DC5" s="992"/>
      <c r="DD5" s="992"/>
      <c r="DE5" s="992"/>
      <c r="DF5" s="993"/>
      <c r="DG5" s="1105" t="s">
        <v>449</v>
      </c>
      <c r="DH5" s="1106"/>
      <c r="DI5" s="1106"/>
      <c r="DJ5" s="1106"/>
      <c r="DK5" s="1107"/>
      <c r="DL5" s="1105" t="s">
        <v>450</v>
      </c>
      <c r="DM5" s="1106"/>
      <c r="DN5" s="1106"/>
      <c r="DO5" s="1106"/>
      <c r="DP5" s="1107"/>
      <c r="DQ5" s="991" t="s">
        <v>451</v>
      </c>
      <c r="DR5" s="992"/>
      <c r="DS5" s="992"/>
      <c r="DT5" s="992"/>
      <c r="DU5" s="993"/>
      <c r="DV5" s="991" t="s">
        <v>442</v>
      </c>
      <c r="DW5" s="992"/>
      <c r="DX5" s="992"/>
      <c r="DY5" s="992"/>
      <c r="DZ5" s="1015"/>
      <c r="EA5" s="202"/>
    </row>
    <row r="6" spans="1:131" s="203" customFormat="1" ht="26.25" customHeight="1" thickBot="1" x14ac:dyDescent="0.25">
      <c r="A6" s="988"/>
      <c r="B6" s="989"/>
      <c r="C6" s="989"/>
      <c r="D6" s="989"/>
      <c r="E6" s="989"/>
      <c r="F6" s="989"/>
      <c r="G6" s="989"/>
      <c r="H6" s="989"/>
      <c r="I6" s="989"/>
      <c r="J6" s="989"/>
      <c r="K6" s="989"/>
      <c r="L6" s="989"/>
      <c r="M6" s="989"/>
      <c r="N6" s="989"/>
      <c r="O6" s="989"/>
      <c r="P6" s="990"/>
      <c r="Q6" s="994"/>
      <c r="R6" s="995"/>
      <c r="S6" s="995"/>
      <c r="T6" s="995"/>
      <c r="U6" s="996"/>
      <c r="V6" s="994"/>
      <c r="W6" s="995"/>
      <c r="X6" s="995"/>
      <c r="Y6" s="995"/>
      <c r="Z6" s="996"/>
      <c r="AA6" s="994"/>
      <c r="AB6" s="995"/>
      <c r="AC6" s="995"/>
      <c r="AD6" s="995"/>
      <c r="AE6" s="995"/>
      <c r="AF6" s="1099"/>
      <c r="AG6" s="995"/>
      <c r="AH6" s="995"/>
      <c r="AI6" s="995"/>
      <c r="AJ6" s="1016"/>
      <c r="AK6" s="995"/>
      <c r="AL6" s="995"/>
      <c r="AM6" s="995"/>
      <c r="AN6" s="995"/>
      <c r="AO6" s="996"/>
      <c r="AP6" s="994"/>
      <c r="AQ6" s="995"/>
      <c r="AR6" s="995"/>
      <c r="AS6" s="995"/>
      <c r="AT6" s="996"/>
      <c r="AU6" s="994"/>
      <c r="AV6" s="995"/>
      <c r="AW6" s="995"/>
      <c r="AX6" s="995"/>
      <c r="AY6" s="1016"/>
      <c r="AZ6" s="200"/>
      <c r="BA6" s="200"/>
      <c r="BB6" s="200"/>
      <c r="BC6" s="200"/>
      <c r="BD6" s="200"/>
      <c r="BE6" s="201"/>
      <c r="BF6" s="201"/>
      <c r="BG6" s="201"/>
      <c r="BH6" s="201"/>
      <c r="BI6" s="201"/>
      <c r="BJ6" s="201"/>
      <c r="BK6" s="201"/>
      <c r="BL6" s="201"/>
      <c r="BM6" s="201"/>
      <c r="BN6" s="201"/>
      <c r="BO6" s="201"/>
      <c r="BP6" s="201"/>
      <c r="BQ6" s="988"/>
      <c r="BR6" s="989"/>
      <c r="BS6" s="989"/>
      <c r="BT6" s="989"/>
      <c r="BU6" s="989"/>
      <c r="BV6" s="989"/>
      <c r="BW6" s="989"/>
      <c r="BX6" s="989"/>
      <c r="BY6" s="989"/>
      <c r="BZ6" s="989"/>
      <c r="CA6" s="989"/>
      <c r="CB6" s="989"/>
      <c r="CC6" s="989"/>
      <c r="CD6" s="989"/>
      <c r="CE6" s="989"/>
      <c r="CF6" s="989"/>
      <c r="CG6" s="990"/>
      <c r="CH6" s="994"/>
      <c r="CI6" s="995"/>
      <c r="CJ6" s="995"/>
      <c r="CK6" s="995"/>
      <c r="CL6" s="996"/>
      <c r="CM6" s="994"/>
      <c r="CN6" s="995"/>
      <c r="CO6" s="995"/>
      <c r="CP6" s="995"/>
      <c r="CQ6" s="996"/>
      <c r="CR6" s="994"/>
      <c r="CS6" s="995"/>
      <c r="CT6" s="995"/>
      <c r="CU6" s="995"/>
      <c r="CV6" s="996"/>
      <c r="CW6" s="994"/>
      <c r="CX6" s="995"/>
      <c r="CY6" s="995"/>
      <c r="CZ6" s="995"/>
      <c r="DA6" s="996"/>
      <c r="DB6" s="994"/>
      <c r="DC6" s="995"/>
      <c r="DD6" s="995"/>
      <c r="DE6" s="995"/>
      <c r="DF6" s="996"/>
      <c r="DG6" s="1108"/>
      <c r="DH6" s="1109"/>
      <c r="DI6" s="1109"/>
      <c r="DJ6" s="1109"/>
      <c r="DK6" s="1110"/>
      <c r="DL6" s="1108"/>
      <c r="DM6" s="1109"/>
      <c r="DN6" s="1109"/>
      <c r="DO6" s="1109"/>
      <c r="DP6" s="1110"/>
      <c r="DQ6" s="994"/>
      <c r="DR6" s="995"/>
      <c r="DS6" s="995"/>
      <c r="DT6" s="995"/>
      <c r="DU6" s="996"/>
      <c r="DV6" s="994"/>
      <c r="DW6" s="995"/>
      <c r="DX6" s="995"/>
      <c r="DY6" s="995"/>
      <c r="DZ6" s="1016"/>
      <c r="EA6" s="202"/>
    </row>
    <row r="7" spans="1:131" s="203" customFormat="1" ht="26.25" customHeight="1" thickTop="1" x14ac:dyDescent="0.2">
      <c r="A7" s="206">
        <v>1</v>
      </c>
      <c r="B7" s="1042" t="s">
        <v>452</v>
      </c>
      <c r="C7" s="1043"/>
      <c r="D7" s="1043"/>
      <c r="E7" s="1043"/>
      <c r="F7" s="1043"/>
      <c r="G7" s="1043"/>
      <c r="H7" s="1043"/>
      <c r="I7" s="1043"/>
      <c r="J7" s="1043"/>
      <c r="K7" s="1043"/>
      <c r="L7" s="1043"/>
      <c r="M7" s="1043"/>
      <c r="N7" s="1043"/>
      <c r="O7" s="1043"/>
      <c r="P7" s="1044"/>
      <c r="Q7" s="1092">
        <v>10312</v>
      </c>
      <c r="R7" s="1093"/>
      <c r="S7" s="1093"/>
      <c r="T7" s="1093"/>
      <c r="U7" s="1093"/>
      <c r="V7" s="1093">
        <v>9625</v>
      </c>
      <c r="W7" s="1093"/>
      <c r="X7" s="1093"/>
      <c r="Y7" s="1093"/>
      <c r="Z7" s="1093"/>
      <c r="AA7" s="1093">
        <v>687</v>
      </c>
      <c r="AB7" s="1093"/>
      <c r="AC7" s="1093"/>
      <c r="AD7" s="1093"/>
      <c r="AE7" s="1094"/>
      <c r="AF7" s="1084">
        <v>483</v>
      </c>
      <c r="AG7" s="1085"/>
      <c r="AH7" s="1085"/>
      <c r="AI7" s="1085"/>
      <c r="AJ7" s="1086"/>
      <c r="AK7" s="1090">
        <v>402</v>
      </c>
      <c r="AL7" s="1091"/>
      <c r="AM7" s="1091"/>
      <c r="AN7" s="1091"/>
      <c r="AO7" s="1091"/>
      <c r="AP7" s="1091">
        <v>8636</v>
      </c>
      <c r="AQ7" s="1091"/>
      <c r="AR7" s="1091"/>
      <c r="AS7" s="1091"/>
      <c r="AT7" s="1091"/>
      <c r="AU7" s="1100"/>
      <c r="AV7" s="1100"/>
      <c r="AW7" s="1100"/>
      <c r="AX7" s="1100"/>
      <c r="AY7" s="1101"/>
      <c r="AZ7" s="200"/>
      <c r="BA7" s="200"/>
      <c r="BB7" s="200"/>
      <c r="BC7" s="200"/>
      <c r="BD7" s="200"/>
      <c r="BE7" s="201"/>
      <c r="BF7" s="201"/>
      <c r="BG7" s="201"/>
      <c r="BH7" s="201"/>
      <c r="BI7" s="201"/>
      <c r="BJ7" s="201"/>
      <c r="BK7" s="201"/>
      <c r="BL7" s="201"/>
      <c r="BM7" s="201"/>
      <c r="BN7" s="201"/>
      <c r="BO7" s="201"/>
      <c r="BP7" s="201"/>
      <c r="BQ7" s="207">
        <v>1</v>
      </c>
      <c r="BR7" s="208"/>
      <c r="BS7" s="1087"/>
      <c r="BT7" s="1088"/>
      <c r="BU7" s="1088"/>
      <c r="BV7" s="1088"/>
      <c r="BW7" s="1088"/>
      <c r="BX7" s="1088"/>
      <c r="BY7" s="1088"/>
      <c r="BZ7" s="1088"/>
      <c r="CA7" s="1088"/>
      <c r="CB7" s="1088"/>
      <c r="CC7" s="1088"/>
      <c r="CD7" s="1088"/>
      <c r="CE7" s="1088"/>
      <c r="CF7" s="1088"/>
      <c r="CG7" s="1089"/>
      <c r="CH7" s="1102"/>
      <c r="CI7" s="1103"/>
      <c r="CJ7" s="1103"/>
      <c r="CK7" s="1103"/>
      <c r="CL7" s="1104"/>
      <c r="CM7" s="1102"/>
      <c r="CN7" s="1103"/>
      <c r="CO7" s="1103"/>
      <c r="CP7" s="1103"/>
      <c r="CQ7" s="1104"/>
      <c r="CR7" s="1102"/>
      <c r="CS7" s="1103"/>
      <c r="CT7" s="1103"/>
      <c r="CU7" s="1103"/>
      <c r="CV7" s="1104"/>
      <c r="CW7" s="1102"/>
      <c r="CX7" s="1103"/>
      <c r="CY7" s="1103"/>
      <c r="CZ7" s="1103"/>
      <c r="DA7" s="1104"/>
      <c r="DB7" s="1102"/>
      <c r="DC7" s="1103"/>
      <c r="DD7" s="1103"/>
      <c r="DE7" s="1103"/>
      <c r="DF7" s="1104"/>
      <c r="DG7" s="1102"/>
      <c r="DH7" s="1103"/>
      <c r="DI7" s="1103"/>
      <c r="DJ7" s="1103"/>
      <c r="DK7" s="1104"/>
      <c r="DL7" s="1102"/>
      <c r="DM7" s="1103"/>
      <c r="DN7" s="1103"/>
      <c r="DO7" s="1103"/>
      <c r="DP7" s="1104"/>
      <c r="DQ7" s="1102"/>
      <c r="DR7" s="1103"/>
      <c r="DS7" s="1103"/>
      <c r="DT7" s="1103"/>
      <c r="DU7" s="1104"/>
      <c r="DV7" s="1111"/>
      <c r="DW7" s="1112"/>
      <c r="DX7" s="1112"/>
      <c r="DY7" s="1112"/>
      <c r="DZ7" s="1113"/>
      <c r="EA7" s="202"/>
    </row>
    <row r="8" spans="1:131" s="203" customFormat="1" ht="26.25" customHeight="1" x14ac:dyDescent="0.2">
      <c r="A8" s="209">
        <v>2</v>
      </c>
      <c r="B8" s="1024" t="s">
        <v>453</v>
      </c>
      <c r="C8" s="1025"/>
      <c r="D8" s="1025"/>
      <c r="E8" s="1025"/>
      <c r="F8" s="1025"/>
      <c r="G8" s="1025"/>
      <c r="H8" s="1025"/>
      <c r="I8" s="1025"/>
      <c r="J8" s="1025"/>
      <c r="K8" s="1025"/>
      <c r="L8" s="1025"/>
      <c r="M8" s="1025"/>
      <c r="N8" s="1025"/>
      <c r="O8" s="1025"/>
      <c r="P8" s="1026"/>
      <c r="Q8" s="1039">
        <v>133</v>
      </c>
      <c r="R8" s="1040"/>
      <c r="S8" s="1040"/>
      <c r="T8" s="1040"/>
      <c r="U8" s="1040"/>
      <c r="V8" s="1040">
        <v>133</v>
      </c>
      <c r="W8" s="1040"/>
      <c r="X8" s="1040"/>
      <c r="Y8" s="1040"/>
      <c r="Z8" s="1040"/>
      <c r="AA8" s="1040">
        <v>0</v>
      </c>
      <c r="AB8" s="1040"/>
      <c r="AC8" s="1040"/>
      <c r="AD8" s="1040"/>
      <c r="AE8" s="1041"/>
      <c r="AF8" s="1029">
        <v>0</v>
      </c>
      <c r="AG8" s="1030"/>
      <c r="AH8" s="1030"/>
      <c r="AI8" s="1030"/>
      <c r="AJ8" s="1031"/>
      <c r="AK8" s="1081">
        <v>133</v>
      </c>
      <c r="AL8" s="1082"/>
      <c r="AM8" s="1082"/>
      <c r="AN8" s="1082"/>
      <c r="AO8" s="1082"/>
      <c r="AP8" s="1082">
        <v>0</v>
      </c>
      <c r="AQ8" s="1082"/>
      <c r="AR8" s="1082"/>
      <c r="AS8" s="1082"/>
      <c r="AT8" s="1082"/>
      <c r="AU8" s="1076"/>
      <c r="AV8" s="1076"/>
      <c r="AW8" s="1076"/>
      <c r="AX8" s="1076"/>
      <c r="AY8" s="1077"/>
      <c r="AZ8" s="200"/>
      <c r="BA8" s="200"/>
      <c r="BB8" s="200"/>
      <c r="BC8" s="200"/>
      <c r="BD8" s="200"/>
      <c r="BE8" s="201"/>
      <c r="BF8" s="201"/>
      <c r="BG8" s="201"/>
      <c r="BH8" s="201"/>
      <c r="BI8" s="201"/>
      <c r="BJ8" s="201"/>
      <c r="BK8" s="201"/>
      <c r="BL8" s="201"/>
      <c r="BM8" s="201"/>
      <c r="BN8" s="201"/>
      <c r="BO8" s="201"/>
      <c r="BP8" s="201"/>
      <c r="BQ8" s="210">
        <v>2</v>
      </c>
      <c r="BR8" s="211"/>
      <c r="BS8" s="1012"/>
      <c r="BT8" s="1013"/>
      <c r="BU8" s="1013"/>
      <c r="BV8" s="1013"/>
      <c r="BW8" s="1013"/>
      <c r="BX8" s="1013"/>
      <c r="BY8" s="1013"/>
      <c r="BZ8" s="1013"/>
      <c r="CA8" s="1013"/>
      <c r="CB8" s="1013"/>
      <c r="CC8" s="1013"/>
      <c r="CD8" s="1013"/>
      <c r="CE8" s="1013"/>
      <c r="CF8" s="1013"/>
      <c r="CG8" s="1014"/>
      <c r="CH8" s="1005"/>
      <c r="CI8" s="1006"/>
      <c r="CJ8" s="1006"/>
      <c r="CK8" s="1006"/>
      <c r="CL8" s="1007"/>
      <c r="CM8" s="1005"/>
      <c r="CN8" s="1006"/>
      <c r="CO8" s="1006"/>
      <c r="CP8" s="1006"/>
      <c r="CQ8" s="1007"/>
      <c r="CR8" s="1005"/>
      <c r="CS8" s="1006"/>
      <c r="CT8" s="1006"/>
      <c r="CU8" s="1006"/>
      <c r="CV8" s="1007"/>
      <c r="CW8" s="1005"/>
      <c r="CX8" s="1006"/>
      <c r="CY8" s="1006"/>
      <c r="CZ8" s="1006"/>
      <c r="DA8" s="1007"/>
      <c r="DB8" s="1005"/>
      <c r="DC8" s="1006"/>
      <c r="DD8" s="1006"/>
      <c r="DE8" s="1006"/>
      <c r="DF8" s="1007"/>
      <c r="DG8" s="1005"/>
      <c r="DH8" s="1006"/>
      <c r="DI8" s="1006"/>
      <c r="DJ8" s="1006"/>
      <c r="DK8" s="1007"/>
      <c r="DL8" s="1005"/>
      <c r="DM8" s="1006"/>
      <c r="DN8" s="1006"/>
      <c r="DO8" s="1006"/>
      <c r="DP8" s="1007"/>
      <c r="DQ8" s="1005"/>
      <c r="DR8" s="1006"/>
      <c r="DS8" s="1006"/>
      <c r="DT8" s="1006"/>
      <c r="DU8" s="1007"/>
      <c r="DV8" s="1008"/>
      <c r="DW8" s="1009"/>
      <c r="DX8" s="1009"/>
      <c r="DY8" s="1009"/>
      <c r="DZ8" s="1010"/>
      <c r="EA8" s="202"/>
    </row>
    <row r="9" spans="1:131" s="203" customFormat="1" ht="26.25" customHeight="1" x14ac:dyDescent="0.2">
      <c r="A9" s="209">
        <v>3</v>
      </c>
      <c r="B9" s="1024"/>
      <c r="C9" s="1025"/>
      <c r="D9" s="1025"/>
      <c r="E9" s="1025"/>
      <c r="F9" s="1025"/>
      <c r="G9" s="1025"/>
      <c r="H9" s="1025"/>
      <c r="I9" s="1025"/>
      <c r="J9" s="1025"/>
      <c r="K9" s="1025"/>
      <c r="L9" s="1025"/>
      <c r="M9" s="1025"/>
      <c r="N9" s="1025"/>
      <c r="O9" s="1025"/>
      <c r="P9" s="1026"/>
      <c r="Q9" s="1039"/>
      <c r="R9" s="1040"/>
      <c r="S9" s="1040"/>
      <c r="T9" s="1040"/>
      <c r="U9" s="1040"/>
      <c r="V9" s="1040"/>
      <c r="W9" s="1040"/>
      <c r="X9" s="1040"/>
      <c r="Y9" s="1040"/>
      <c r="Z9" s="1040"/>
      <c r="AA9" s="1040"/>
      <c r="AB9" s="1040"/>
      <c r="AC9" s="1040"/>
      <c r="AD9" s="1040"/>
      <c r="AE9" s="1041"/>
      <c r="AF9" s="1029"/>
      <c r="AG9" s="1030"/>
      <c r="AH9" s="1030"/>
      <c r="AI9" s="1030"/>
      <c r="AJ9" s="1031"/>
      <c r="AK9" s="1081"/>
      <c r="AL9" s="1082"/>
      <c r="AM9" s="1082"/>
      <c r="AN9" s="1082"/>
      <c r="AO9" s="1082"/>
      <c r="AP9" s="1082"/>
      <c r="AQ9" s="1082"/>
      <c r="AR9" s="1082"/>
      <c r="AS9" s="1082"/>
      <c r="AT9" s="1082"/>
      <c r="AU9" s="1076"/>
      <c r="AV9" s="1076"/>
      <c r="AW9" s="1076"/>
      <c r="AX9" s="1076"/>
      <c r="AY9" s="1077"/>
      <c r="AZ9" s="200"/>
      <c r="BA9" s="200"/>
      <c r="BB9" s="200"/>
      <c r="BC9" s="200"/>
      <c r="BD9" s="200"/>
      <c r="BE9" s="201"/>
      <c r="BF9" s="201"/>
      <c r="BG9" s="201"/>
      <c r="BH9" s="201"/>
      <c r="BI9" s="201"/>
      <c r="BJ9" s="201"/>
      <c r="BK9" s="201"/>
      <c r="BL9" s="201"/>
      <c r="BM9" s="201"/>
      <c r="BN9" s="201"/>
      <c r="BO9" s="201"/>
      <c r="BP9" s="201"/>
      <c r="BQ9" s="210">
        <v>3</v>
      </c>
      <c r="BR9" s="211"/>
      <c r="BS9" s="1012"/>
      <c r="BT9" s="1013"/>
      <c r="BU9" s="1013"/>
      <c r="BV9" s="1013"/>
      <c r="BW9" s="1013"/>
      <c r="BX9" s="1013"/>
      <c r="BY9" s="1013"/>
      <c r="BZ9" s="1013"/>
      <c r="CA9" s="1013"/>
      <c r="CB9" s="1013"/>
      <c r="CC9" s="1013"/>
      <c r="CD9" s="1013"/>
      <c r="CE9" s="1013"/>
      <c r="CF9" s="1013"/>
      <c r="CG9" s="1014"/>
      <c r="CH9" s="1005"/>
      <c r="CI9" s="1006"/>
      <c r="CJ9" s="1006"/>
      <c r="CK9" s="1006"/>
      <c r="CL9" s="1007"/>
      <c r="CM9" s="1005"/>
      <c r="CN9" s="1006"/>
      <c r="CO9" s="1006"/>
      <c r="CP9" s="1006"/>
      <c r="CQ9" s="1007"/>
      <c r="CR9" s="1005"/>
      <c r="CS9" s="1006"/>
      <c r="CT9" s="1006"/>
      <c r="CU9" s="1006"/>
      <c r="CV9" s="1007"/>
      <c r="CW9" s="1005"/>
      <c r="CX9" s="1006"/>
      <c r="CY9" s="1006"/>
      <c r="CZ9" s="1006"/>
      <c r="DA9" s="1007"/>
      <c r="DB9" s="1005"/>
      <c r="DC9" s="1006"/>
      <c r="DD9" s="1006"/>
      <c r="DE9" s="1006"/>
      <c r="DF9" s="1007"/>
      <c r="DG9" s="1005"/>
      <c r="DH9" s="1006"/>
      <c r="DI9" s="1006"/>
      <c r="DJ9" s="1006"/>
      <c r="DK9" s="1007"/>
      <c r="DL9" s="1005"/>
      <c r="DM9" s="1006"/>
      <c r="DN9" s="1006"/>
      <c r="DO9" s="1006"/>
      <c r="DP9" s="1007"/>
      <c r="DQ9" s="1005"/>
      <c r="DR9" s="1006"/>
      <c r="DS9" s="1006"/>
      <c r="DT9" s="1006"/>
      <c r="DU9" s="1007"/>
      <c r="DV9" s="1008"/>
      <c r="DW9" s="1009"/>
      <c r="DX9" s="1009"/>
      <c r="DY9" s="1009"/>
      <c r="DZ9" s="1010"/>
      <c r="EA9" s="202"/>
    </row>
    <row r="10" spans="1:131" s="203" customFormat="1" ht="26.25" customHeight="1" x14ac:dyDescent="0.2">
      <c r="A10" s="209">
        <v>4</v>
      </c>
      <c r="B10" s="1024"/>
      <c r="C10" s="1025"/>
      <c r="D10" s="1025"/>
      <c r="E10" s="1025"/>
      <c r="F10" s="1025"/>
      <c r="G10" s="1025"/>
      <c r="H10" s="1025"/>
      <c r="I10" s="1025"/>
      <c r="J10" s="1025"/>
      <c r="K10" s="1025"/>
      <c r="L10" s="1025"/>
      <c r="M10" s="1025"/>
      <c r="N10" s="1025"/>
      <c r="O10" s="1025"/>
      <c r="P10" s="1026"/>
      <c r="Q10" s="1039"/>
      <c r="R10" s="1040"/>
      <c r="S10" s="1040"/>
      <c r="T10" s="1040"/>
      <c r="U10" s="1040"/>
      <c r="V10" s="1040"/>
      <c r="W10" s="1040"/>
      <c r="X10" s="1040"/>
      <c r="Y10" s="1040"/>
      <c r="Z10" s="1040"/>
      <c r="AA10" s="1040"/>
      <c r="AB10" s="1040"/>
      <c r="AC10" s="1040"/>
      <c r="AD10" s="1040"/>
      <c r="AE10" s="1041"/>
      <c r="AF10" s="1029"/>
      <c r="AG10" s="1030"/>
      <c r="AH10" s="1030"/>
      <c r="AI10" s="1030"/>
      <c r="AJ10" s="1031"/>
      <c r="AK10" s="1081"/>
      <c r="AL10" s="1082"/>
      <c r="AM10" s="1082"/>
      <c r="AN10" s="1082"/>
      <c r="AO10" s="1082"/>
      <c r="AP10" s="1082"/>
      <c r="AQ10" s="1082"/>
      <c r="AR10" s="1082"/>
      <c r="AS10" s="1082"/>
      <c r="AT10" s="1082"/>
      <c r="AU10" s="1076"/>
      <c r="AV10" s="1076"/>
      <c r="AW10" s="1076"/>
      <c r="AX10" s="1076"/>
      <c r="AY10" s="1077"/>
      <c r="AZ10" s="200"/>
      <c r="BA10" s="200"/>
      <c r="BB10" s="200"/>
      <c r="BC10" s="200"/>
      <c r="BD10" s="200"/>
      <c r="BE10" s="201"/>
      <c r="BF10" s="201"/>
      <c r="BG10" s="201"/>
      <c r="BH10" s="201"/>
      <c r="BI10" s="201"/>
      <c r="BJ10" s="201"/>
      <c r="BK10" s="201"/>
      <c r="BL10" s="201"/>
      <c r="BM10" s="201"/>
      <c r="BN10" s="201"/>
      <c r="BO10" s="201"/>
      <c r="BP10" s="201"/>
      <c r="BQ10" s="210">
        <v>4</v>
      </c>
      <c r="BR10" s="211"/>
      <c r="BS10" s="1012"/>
      <c r="BT10" s="1013"/>
      <c r="BU10" s="1013"/>
      <c r="BV10" s="1013"/>
      <c r="BW10" s="1013"/>
      <c r="BX10" s="1013"/>
      <c r="BY10" s="1013"/>
      <c r="BZ10" s="1013"/>
      <c r="CA10" s="1013"/>
      <c r="CB10" s="1013"/>
      <c r="CC10" s="1013"/>
      <c r="CD10" s="1013"/>
      <c r="CE10" s="1013"/>
      <c r="CF10" s="1013"/>
      <c r="CG10" s="1014"/>
      <c r="CH10" s="1005"/>
      <c r="CI10" s="1006"/>
      <c r="CJ10" s="1006"/>
      <c r="CK10" s="1006"/>
      <c r="CL10" s="1007"/>
      <c r="CM10" s="1005"/>
      <c r="CN10" s="1006"/>
      <c r="CO10" s="1006"/>
      <c r="CP10" s="1006"/>
      <c r="CQ10" s="1007"/>
      <c r="CR10" s="1005"/>
      <c r="CS10" s="1006"/>
      <c r="CT10" s="1006"/>
      <c r="CU10" s="1006"/>
      <c r="CV10" s="1007"/>
      <c r="CW10" s="1005"/>
      <c r="CX10" s="1006"/>
      <c r="CY10" s="1006"/>
      <c r="CZ10" s="1006"/>
      <c r="DA10" s="1007"/>
      <c r="DB10" s="1005"/>
      <c r="DC10" s="1006"/>
      <c r="DD10" s="1006"/>
      <c r="DE10" s="1006"/>
      <c r="DF10" s="1007"/>
      <c r="DG10" s="1005"/>
      <c r="DH10" s="1006"/>
      <c r="DI10" s="1006"/>
      <c r="DJ10" s="1006"/>
      <c r="DK10" s="1007"/>
      <c r="DL10" s="1005"/>
      <c r="DM10" s="1006"/>
      <c r="DN10" s="1006"/>
      <c r="DO10" s="1006"/>
      <c r="DP10" s="1007"/>
      <c r="DQ10" s="1005"/>
      <c r="DR10" s="1006"/>
      <c r="DS10" s="1006"/>
      <c r="DT10" s="1006"/>
      <c r="DU10" s="1007"/>
      <c r="DV10" s="1008"/>
      <c r="DW10" s="1009"/>
      <c r="DX10" s="1009"/>
      <c r="DY10" s="1009"/>
      <c r="DZ10" s="1010"/>
      <c r="EA10" s="202"/>
    </row>
    <row r="11" spans="1:131" s="203" customFormat="1" ht="26.25" customHeight="1" x14ac:dyDescent="0.2">
      <c r="A11" s="209">
        <v>5</v>
      </c>
      <c r="B11" s="1024"/>
      <c r="C11" s="1025"/>
      <c r="D11" s="1025"/>
      <c r="E11" s="1025"/>
      <c r="F11" s="1025"/>
      <c r="G11" s="1025"/>
      <c r="H11" s="1025"/>
      <c r="I11" s="1025"/>
      <c r="J11" s="1025"/>
      <c r="K11" s="1025"/>
      <c r="L11" s="1025"/>
      <c r="M11" s="1025"/>
      <c r="N11" s="1025"/>
      <c r="O11" s="1025"/>
      <c r="P11" s="1026"/>
      <c r="Q11" s="1039"/>
      <c r="R11" s="1040"/>
      <c r="S11" s="1040"/>
      <c r="T11" s="1040"/>
      <c r="U11" s="1040"/>
      <c r="V11" s="1040"/>
      <c r="W11" s="1040"/>
      <c r="X11" s="1040"/>
      <c r="Y11" s="1040"/>
      <c r="Z11" s="1040"/>
      <c r="AA11" s="1040"/>
      <c r="AB11" s="1040"/>
      <c r="AC11" s="1040"/>
      <c r="AD11" s="1040"/>
      <c r="AE11" s="1041"/>
      <c r="AF11" s="1029"/>
      <c r="AG11" s="1030"/>
      <c r="AH11" s="1030"/>
      <c r="AI11" s="1030"/>
      <c r="AJ11" s="1031"/>
      <c r="AK11" s="1081"/>
      <c r="AL11" s="1082"/>
      <c r="AM11" s="1082"/>
      <c r="AN11" s="1082"/>
      <c r="AO11" s="1082"/>
      <c r="AP11" s="1082"/>
      <c r="AQ11" s="1082"/>
      <c r="AR11" s="1082"/>
      <c r="AS11" s="1082"/>
      <c r="AT11" s="1082"/>
      <c r="AU11" s="1076"/>
      <c r="AV11" s="1076"/>
      <c r="AW11" s="1076"/>
      <c r="AX11" s="1076"/>
      <c r="AY11" s="1077"/>
      <c r="AZ11" s="200"/>
      <c r="BA11" s="200"/>
      <c r="BB11" s="200"/>
      <c r="BC11" s="200"/>
      <c r="BD11" s="200"/>
      <c r="BE11" s="201"/>
      <c r="BF11" s="201"/>
      <c r="BG11" s="201"/>
      <c r="BH11" s="201"/>
      <c r="BI11" s="201"/>
      <c r="BJ11" s="201"/>
      <c r="BK11" s="201"/>
      <c r="BL11" s="201"/>
      <c r="BM11" s="201"/>
      <c r="BN11" s="201"/>
      <c r="BO11" s="201"/>
      <c r="BP11" s="201"/>
      <c r="BQ11" s="210">
        <v>5</v>
      </c>
      <c r="BR11" s="211"/>
      <c r="BS11" s="1012"/>
      <c r="BT11" s="1013"/>
      <c r="BU11" s="1013"/>
      <c r="BV11" s="1013"/>
      <c r="BW11" s="1013"/>
      <c r="BX11" s="1013"/>
      <c r="BY11" s="1013"/>
      <c r="BZ11" s="1013"/>
      <c r="CA11" s="1013"/>
      <c r="CB11" s="1013"/>
      <c r="CC11" s="1013"/>
      <c r="CD11" s="1013"/>
      <c r="CE11" s="1013"/>
      <c r="CF11" s="1013"/>
      <c r="CG11" s="1014"/>
      <c r="CH11" s="1005"/>
      <c r="CI11" s="1006"/>
      <c r="CJ11" s="1006"/>
      <c r="CK11" s="1006"/>
      <c r="CL11" s="1007"/>
      <c r="CM11" s="1005"/>
      <c r="CN11" s="1006"/>
      <c r="CO11" s="1006"/>
      <c r="CP11" s="1006"/>
      <c r="CQ11" s="1007"/>
      <c r="CR11" s="1005"/>
      <c r="CS11" s="1006"/>
      <c r="CT11" s="1006"/>
      <c r="CU11" s="1006"/>
      <c r="CV11" s="1007"/>
      <c r="CW11" s="1005"/>
      <c r="CX11" s="1006"/>
      <c r="CY11" s="1006"/>
      <c r="CZ11" s="1006"/>
      <c r="DA11" s="1007"/>
      <c r="DB11" s="1005"/>
      <c r="DC11" s="1006"/>
      <c r="DD11" s="1006"/>
      <c r="DE11" s="1006"/>
      <c r="DF11" s="1007"/>
      <c r="DG11" s="1005"/>
      <c r="DH11" s="1006"/>
      <c r="DI11" s="1006"/>
      <c r="DJ11" s="1006"/>
      <c r="DK11" s="1007"/>
      <c r="DL11" s="1005"/>
      <c r="DM11" s="1006"/>
      <c r="DN11" s="1006"/>
      <c r="DO11" s="1006"/>
      <c r="DP11" s="1007"/>
      <c r="DQ11" s="1005"/>
      <c r="DR11" s="1006"/>
      <c r="DS11" s="1006"/>
      <c r="DT11" s="1006"/>
      <c r="DU11" s="1007"/>
      <c r="DV11" s="1008"/>
      <c r="DW11" s="1009"/>
      <c r="DX11" s="1009"/>
      <c r="DY11" s="1009"/>
      <c r="DZ11" s="1010"/>
      <c r="EA11" s="202"/>
    </row>
    <row r="12" spans="1:131" s="203" customFormat="1" ht="26.25" customHeight="1" x14ac:dyDescent="0.2">
      <c r="A12" s="209">
        <v>6</v>
      </c>
      <c r="B12" s="1024"/>
      <c r="C12" s="1025"/>
      <c r="D12" s="1025"/>
      <c r="E12" s="1025"/>
      <c r="F12" s="1025"/>
      <c r="G12" s="1025"/>
      <c r="H12" s="1025"/>
      <c r="I12" s="1025"/>
      <c r="J12" s="1025"/>
      <c r="K12" s="1025"/>
      <c r="L12" s="1025"/>
      <c r="M12" s="1025"/>
      <c r="N12" s="1025"/>
      <c r="O12" s="1025"/>
      <c r="P12" s="1026"/>
      <c r="Q12" s="1039"/>
      <c r="R12" s="1040"/>
      <c r="S12" s="1040"/>
      <c r="T12" s="1040"/>
      <c r="U12" s="1040"/>
      <c r="V12" s="1040"/>
      <c r="W12" s="1040"/>
      <c r="X12" s="1040"/>
      <c r="Y12" s="1040"/>
      <c r="Z12" s="1040"/>
      <c r="AA12" s="1040"/>
      <c r="AB12" s="1040"/>
      <c r="AC12" s="1040"/>
      <c r="AD12" s="1040"/>
      <c r="AE12" s="1041"/>
      <c r="AF12" s="1029"/>
      <c r="AG12" s="1030"/>
      <c r="AH12" s="1030"/>
      <c r="AI12" s="1030"/>
      <c r="AJ12" s="1031"/>
      <c r="AK12" s="1081"/>
      <c r="AL12" s="1082"/>
      <c r="AM12" s="1082"/>
      <c r="AN12" s="1082"/>
      <c r="AO12" s="1082"/>
      <c r="AP12" s="1082"/>
      <c r="AQ12" s="1082"/>
      <c r="AR12" s="1082"/>
      <c r="AS12" s="1082"/>
      <c r="AT12" s="1082"/>
      <c r="AU12" s="1076"/>
      <c r="AV12" s="1076"/>
      <c r="AW12" s="1076"/>
      <c r="AX12" s="1076"/>
      <c r="AY12" s="1077"/>
      <c r="AZ12" s="200"/>
      <c r="BA12" s="200"/>
      <c r="BB12" s="200"/>
      <c r="BC12" s="200"/>
      <c r="BD12" s="200"/>
      <c r="BE12" s="201"/>
      <c r="BF12" s="201"/>
      <c r="BG12" s="201"/>
      <c r="BH12" s="201"/>
      <c r="BI12" s="201"/>
      <c r="BJ12" s="201"/>
      <c r="BK12" s="201"/>
      <c r="BL12" s="201"/>
      <c r="BM12" s="201"/>
      <c r="BN12" s="201"/>
      <c r="BO12" s="201"/>
      <c r="BP12" s="201"/>
      <c r="BQ12" s="210">
        <v>6</v>
      </c>
      <c r="BR12" s="211"/>
      <c r="BS12" s="1012"/>
      <c r="BT12" s="1013"/>
      <c r="BU12" s="1013"/>
      <c r="BV12" s="1013"/>
      <c r="BW12" s="1013"/>
      <c r="BX12" s="1013"/>
      <c r="BY12" s="1013"/>
      <c r="BZ12" s="1013"/>
      <c r="CA12" s="1013"/>
      <c r="CB12" s="1013"/>
      <c r="CC12" s="1013"/>
      <c r="CD12" s="1013"/>
      <c r="CE12" s="1013"/>
      <c r="CF12" s="1013"/>
      <c r="CG12" s="1014"/>
      <c r="CH12" s="1005"/>
      <c r="CI12" s="1006"/>
      <c r="CJ12" s="1006"/>
      <c r="CK12" s="1006"/>
      <c r="CL12" s="1007"/>
      <c r="CM12" s="1005"/>
      <c r="CN12" s="1006"/>
      <c r="CO12" s="1006"/>
      <c r="CP12" s="1006"/>
      <c r="CQ12" s="1007"/>
      <c r="CR12" s="1005"/>
      <c r="CS12" s="1006"/>
      <c r="CT12" s="1006"/>
      <c r="CU12" s="1006"/>
      <c r="CV12" s="1007"/>
      <c r="CW12" s="1005"/>
      <c r="CX12" s="1006"/>
      <c r="CY12" s="1006"/>
      <c r="CZ12" s="1006"/>
      <c r="DA12" s="1007"/>
      <c r="DB12" s="1005"/>
      <c r="DC12" s="1006"/>
      <c r="DD12" s="1006"/>
      <c r="DE12" s="1006"/>
      <c r="DF12" s="1007"/>
      <c r="DG12" s="1005"/>
      <c r="DH12" s="1006"/>
      <c r="DI12" s="1006"/>
      <c r="DJ12" s="1006"/>
      <c r="DK12" s="1007"/>
      <c r="DL12" s="1005"/>
      <c r="DM12" s="1006"/>
      <c r="DN12" s="1006"/>
      <c r="DO12" s="1006"/>
      <c r="DP12" s="1007"/>
      <c r="DQ12" s="1005"/>
      <c r="DR12" s="1006"/>
      <c r="DS12" s="1006"/>
      <c r="DT12" s="1006"/>
      <c r="DU12" s="1007"/>
      <c r="DV12" s="1008"/>
      <c r="DW12" s="1009"/>
      <c r="DX12" s="1009"/>
      <c r="DY12" s="1009"/>
      <c r="DZ12" s="1010"/>
      <c r="EA12" s="202"/>
    </row>
    <row r="13" spans="1:131" s="203" customFormat="1" ht="26.25" customHeight="1" x14ac:dyDescent="0.2">
      <c r="A13" s="209">
        <v>7</v>
      </c>
      <c r="B13" s="1024"/>
      <c r="C13" s="1025"/>
      <c r="D13" s="1025"/>
      <c r="E13" s="1025"/>
      <c r="F13" s="1025"/>
      <c r="G13" s="1025"/>
      <c r="H13" s="1025"/>
      <c r="I13" s="1025"/>
      <c r="J13" s="1025"/>
      <c r="K13" s="1025"/>
      <c r="L13" s="1025"/>
      <c r="M13" s="1025"/>
      <c r="N13" s="1025"/>
      <c r="O13" s="1025"/>
      <c r="P13" s="1026"/>
      <c r="Q13" s="1039"/>
      <c r="R13" s="1040"/>
      <c r="S13" s="1040"/>
      <c r="T13" s="1040"/>
      <c r="U13" s="1040"/>
      <c r="V13" s="1040"/>
      <c r="W13" s="1040"/>
      <c r="X13" s="1040"/>
      <c r="Y13" s="1040"/>
      <c r="Z13" s="1040"/>
      <c r="AA13" s="1040"/>
      <c r="AB13" s="1040"/>
      <c r="AC13" s="1040"/>
      <c r="AD13" s="1040"/>
      <c r="AE13" s="1041"/>
      <c r="AF13" s="1029"/>
      <c r="AG13" s="1030"/>
      <c r="AH13" s="1030"/>
      <c r="AI13" s="1030"/>
      <c r="AJ13" s="1031"/>
      <c r="AK13" s="1081"/>
      <c r="AL13" s="1082"/>
      <c r="AM13" s="1082"/>
      <c r="AN13" s="1082"/>
      <c r="AO13" s="1082"/>
      <c r="AP13" s="1082"/>
      <c r="AQ13" s="1082"/>
      <c r="AR13" s="1082"/>
      <c r="AS13" s="1082"/>
      <c r="AT13" s="1082"/>
      <c r="AU13" s="1076"/>
      <c r="AV13" s="1076"/>
      <c r="AW13" s="1076"/>
      <c r="AX13" s="1076"/>
      <c r="AY13" s="1077"/>
      <c r="AZ13" s="200"/>
      <c r="BA13" s="200"/>
      <c r="BB13" s="200"/>
      <c r="BC13" s="200"/>
      <c r="BD13" s="200"/>
      <c r="BE13" s="201"/>
      <c r="BF13" s="201"/>
      <c r="BG13" s="201"/>
      <c r="BH13" s="201"/>
      <c r="BI13" s="201"/>
      <c r="BJ13" s="201"/>
      <c r="BK13" s="201"/>
      <c r="BL13" s="201"/>
      <c r="BM13" s="201"/>
      <c r="BN13" s="201"/>
      <c r="BO13" s="201"/>
      <c r="BP13" s="201"/>
      <c r="BQ13" s="210">
        <v>7</v>
      </c>
      <c r="BR13" s="211"/>
      <c r="BS13" s="1012"/>
      <c r="BT13" s="1013"/>
      <c r="BU13" s="1013"/>
      <c r="BV13" s="1013"/>
      <c r="BW13" s="1013"/>
      <c r="BX13" s="1013"/>
      <c r="BY13" s="1013"/>
      <c r="BZ13" s="1013"/>
      <c r="CA13" s="1013"/>
      <c r="CB13" s="1013"/>
      <c r="CC13" s="1013"/>
      <c r="CD13" s="1013"/>
      <c r="CE13" s="1013"/>
      <c r="CF13" s="1013"/>
      <c r="CG13" s="1014"/>
      <c r="CH13" s="1005"/>
      <c r="CI13" s="1006"/>
      <c r="CJ13" s="1006"/>
      <c r="CK13" s="1006"/>
      <c r="CL13" s="1007"/>
      <c r="CM13" s="1005"/>
      <c r="CN13" s="1006"/>
      <c r="CO13" s="1006"/>
      <c r="CP13" s="1006"/>
      <c r="CQ13" s="1007"/>
      <c r="CR13" s="1005"/>
      <c r="CS13" s="1006"/>
      <c r="CT13" s="1006"/>
      <c r="CU13" s="1006"/>
      <c r="CV13" s="1007"/>
      <c r="CW13" s="1005"/>
      <c r="CX13" s="1006"/>
      <c r="CY13" s="1006"/>
      <c r="CZ13" s="1006"/>
      <c r="DA13" s="1007"/>
      <c r="DB13" s="1005"/>
      <c r="DC13" s="1006"/>
      <c r="DD13" s="1006"/>
      <c r="DE13" s="1006"/>
      <c r="DF13" s="1007"/>
      <c r="DG13" s="1005"/>
      <c r="DH13" s="1006"/>
      <c r="DI13" s="1006"/>
      <c r="DJ13" s="1006"/>
      <c r="DK13" s="1007"/>
      <c r="DL13" s="1005"/>
      <c r="DM13" s="1006"/>
      <c r="DN13" s="1006"/>
      <c r="DO13" s="1006"/>
      <c r="DP13" s="1007"/>
      <c r="DQ13" s="1005"/>
      <c r="DR13" s="1006"/>
      <c r="DS13" s="1006"/>
      <c r="DT13" s="1006"/>
      <c r="DU13" s="1007"/>
      <c r="DV13" s="1008"/>
      <c r="DW13" s="1009"/>
      <c r="DX13" s="1009"/>
      <c r="DY13" s="1009"/>
      <c r="DZ13" s="1010"/>
      <c r="EA13" s="202"/>
    </row>
    <row r="14" spans="1:131" s="203" customFormat="1" ht="26.25" customHeight="1" x14ac:dyDescent="0.2">
      <c r="A14" s="209">
        <v>8</v>
      </c>
      <c r="B14" s="1024"/>
      <c r="C14" s="1025"/>
      <c r="D14" s="1025"/>
      <c r="E14" s="1025"/>
      <c r="F14" s="1025"/>
      <c r="G14" s="1025"/>
      <c r="H14" s="1025"/>
      <c r="I14" s="1025"/>
      <c r="J14" s="1025"/>
      <c r="K14" s="1025"/>
      <c r="L14" s="1025"/>
      <c r="M14" s="1025"/>
      <c r="N14" s="1025"/>
      <c r="O14" s="1025"/>
      <c r="P14" s="1026"/>
      <c r="Q14" s="1039"/>
      <c r="R14" s="1040"/>
      <c r="S14" s="1040"/>
      <c r="T14" s="1040"/>
      <c r="U14" s="1040"/>
      <c r="V14" s="1040"/>
      <c r="W14" s="1040"/>
      <c r="X14" s="1040"/>
      <c r="Y14" s="1040"/>
      <c r="Z14" s="1040"/>
      <c r="AA14" s="1040"/>
      <c r="AB14" s="1040"/>
      <c r="AC14" s="1040"/>
      <c r="AD14" s="1040"/>
      <c r="AE14" s="1041"/>
      <c r="AF14" s="1029"/>
      <c r="AG14" s="1030"/>
      <c r="AH14" s="1030"/>
      <c r="AI14" s="1030"/>
      <c r="AJ14" s="1031"/>
      <c r="AK14" s="1081"/>
      <c r="AL14" s="1082"/>
      <c r="AM14" s="1082"/>
      <c r="AN14" s="1082"/>
      <c r="AO14" s="1082"/>
      <c r="AP14" s="1082"/>
      <c r="AQ14" s="1082"/>
      <c r="AR14" s="1082"/>
      <c r="AS14" s="1082"/>
      <c r="AT14" s="1082"/>
      <c r="AU14" s="1076"/>
      <c r="AV14" s="1076"/>
      <c r="AW14" s="1076"/>
      <c r="AX14" s="1076"/>
      <c r="AY14" s="1077"/>
      <c r="AZ14" s="200"/>
      <c r="BA14" s="200"/>
      <c r="BB14" s="200"/>
      <c r="BC14" s="200"/>
      <c r="BD14" s="200"/>
      <c r="BE14" s="201"/>
      <c r="BF14" s="201"/>
      <c r="BG14" s="201"/>
      <c r="BH14" s="201"/>
      <c r="BI14" s="201"/>
      <c r="BJ14" s="201"/>
      <c r="BK14" s="201"/>
      <c r="BL14" s="201"/>
      <c r="BM14" s="201"/>
      <c r="BN14" s="201"/>
      <c r="BO14" s="201"/>
      <c r="BP14" s="201"/>
      <c r="BQ14" s="210">
        <v>8</v>
      </c>
      <c r="BR14" s="211"/>
      <c r="BS14" s="1012"/>
      <c r="BT14" s="1013"/>
      <c r="BU14" s="1013"/>
      <c r="BV14" s="1013"/>
      <c r="BW14" s="1013"/>
      <c r="BX14" s="1013"/>
      <c r="BY14" s="1013"/>
      <c r="BZ14" s="1013"/>
      <c r="CA14" s="1013"/>
      <c r="CB14" s="1013"/>
      <c r="CC14" s="1013"/>
      <c r="CD14" s="1013"/>
      <c r="CE14" s="1013"/>
      <c r="CF14" s="1013"/>
      <c r="CG14" s="1014"/>
      <c r="CH14" s="1005"/>
      <c r="CI14" s="1006"/>
      <c r="CJ14" s="1006"/>
      <c r="CK14" s="1006"/>
      <c r="CL14" s="1007"/>
      <c r="CM14" s="1005"/>
      <c r="CN14" s="1006"/>
      <c r="CO14" s="1006"/>
      <c r="CP14" s="1006"/>
      <c r="CQ14" s="1007"/>
      <c r="CR14" s="1005"/>
      <c r="CS14" s="1006"/>
      <c r="CT14" s="1006"/>
      <c r="CU14" s="1006"/>
      <c r="CV14" s="1007"/>
      <c r="CW14" s="1005"/>
      <c r="CX14" s="1006"/>
      <c r="CY14" s="1006"/>
      <c r="CZ14" s="1006"/>
      <c r="DA14" s="1007"/>
      <c r="DB14" s="1005"/>
      <c r="DC14" s="1006"/>
      <c r="DD14" s="1006"/>
      <c r="DE14" s="1006"/>
      <c r="DF14" s="1007"/>
      <c r="DG14" s="1005"/>
      <c r="DH14" s="1006"/>
      <c r="DI14" s="1006"/>
      <c r="DJ14" s="1006"/>
      <c r="DK14" s="1007"/>
      <c r="DL14" s="1005"/>
      <c r="DM14" s="1006"/>
      <c r="DN14" s="1006"/>
      <c r="DO14" s="1006"/>
      <c r="DP14" s="1007"/>
      <c r="DQ14" s="1005"/>
      <c r="DR14" s="1006"/>
      <c r="DS14" s="1006"/>
      <c r="DT14" s="1006"/>
      <c r="DU14" s="1007"/>
      <c r="DV14" s="1008"/>
      <c r="DW14" s="1009"/>
      <c r="DX14" s="1009"/>
      <c r="DY14" s="1009"/>
      <c r="DZ14" s="1010"/>
      <c r="EA14" s="202"/>
    </row>
    <row r="15" spans="1:131" s="203" customFormat="1" ht="26.25" customHeight="1" x14ac:dyDescent="0.2">
      <c r="A15" s="209">
        <v>9</v>
      </c>
      <c r="B15" s="1024"/>
      <c r="C15" s="1025"/>
      <c r="D15" s="1025"/>
      <c r="E15" s="1025"/>
      <c r="F15" s="1025"/>
      <c r="G15" s="1025"/>
      <c r="H15" s="1025"/>
      <c r="I15" s="1025"/>
      <c r="J15" s="1025"/>
      <c r="K15" s="1025"/>
      <c r="L15" s="1025"/>
      <c r="M15" s="1025"/>
      <c r="N15" s="1025"/>
      <c r="O15" s="1025"/>
      <c r="P15" s="1026"/>
      <c r="Q15" s="1039"/>
      <c r="R15" s="1040"/>
      <c r="S15" s="1040"/>
      <c r="T15" s="1040"/>
      <c r="U15" s="1040"/>
      <c r="V15" s="1040"/>
      <c r="W15" s="1040"/>
      <c r="X15" s="1040"/>
      <c r="Y15" s="1040"/>
      <c r="Z15" s="1040"/>
      <c r="AA15" s="1040"/>
      <c r="AB15" s="1040"/>
      <c r="AC15" s="1040"/>
      <c r="AD15" s="1040"/>
      <c r="AE15" s="1041"/>
      <c r="AF15" s="1029"/>
      <c r="AG15" s="1030"/>
      <c r="AH15" s="1030"/>
      <c r="AI15" s="1030"/>
      <c r="AJ15" s="1031"/>
      <c r="AK15" s="1081"/>
      <c r="AL15" s="1082"/>
      <c r="AM15" s="1082"/>
      <c r="AN15" s="1082"/>
      <c r="AO15" s="1082"/>
      <c r="AP15" s="1082"/>
      <c r="AQ15" s="1082"/>
      <c r="AR15" s="1082"/>
      <c r="AS15" s="1082"/>
      <c r="AT15" s="1082"/>
      <c r="AU15" s="1076"/>
      <c r="AV15" s="1076"/>
      <c r="AW15" s="1076"/>
      <c r="AX15" s="1076"/>
      <c r="AY15" s="1077"/>
      <c r="AZ15" s="200"/>
      <c r="BA15" s="200"/>
      <c r="BB15" s="200"/>
      <c r="BC15" s="200"/>
      <c r="BD15" s="200"/>
      <c r="BE15" s="201"/>
      <c r="BF15" s="201"/>
      <c r="BG15" s="201"/>
      <c r="BH15" s="201"/>
      <c r="BI15" s="201"/>
      <c r="BJ15" s="201"/>
      <c r="BK15" s="201"/>
      <c r="BL15" s="201"/>
      <c r="BM15" s="201"/>
      <c r="BN15" s="201"/>
      <c r="BO15" s="201"/>
      <c r="BP15" s="201"/>
      <c r="BQ15" s="210">
        <v>9</v>
      </c>
      <c r="BR15" s="211"/>
      <c r="BS15" s="1012"/>
      <c r="BT15" s="1013"/>
      <c r="BU15" s="1013"/>
      <c r="BV15" s="1013"/>
      <c r="BW15" s="1013"/>
      <c r="BX15" s="1013"/>
      <c r="BY15" s="1013"/>
      <c r="BZ15" s="1013"/>
      <c r="CA15" s="1013"/>
      <c r="CB15" s="1013"/>
      <c r="CC15" s="1013"/>
      <c r="CD15" s="1013"/>
      <c r="CE15" s="1013"/>
      <c r="CF15" s="1013"/>
      <c r="CG15" s="1014"/>
      <c r="CH15" s="1005"/>
      <c r="CI15" s="1006"/>
      <c r="CJ15" s="1006"/>
      <c r="CK15" s="1006"/>
      <c r="CL15" s="1007"/>
      <c r="CM15" s="1005"/>
      <c r="CN15" s="1006"/>
      <c r="CO15" s="1006"/>
      <c r="CP15" s="1006"/>
      <c r="CQ15" s="1007"/>
      <c r="CR15" s="1005"/>
      <c r="CS15" s="1006"/>
      <c r="CT15" s="1006"/>
      <c r="CU15" s="1006"/>
      <c r="CV15" s="1007"/>
      <c r="CW15" s="1005"/>
      <c r="CX15" s="1006"/>
      <c r="CY15" s="1006"/>
      <c r="CZ15" s="1006"/>
      <c r="DA15" s="1007"/>
      <c r="DB15" s="1005"/>
      <c r="DC15" s="1006"/>
      <c r="DD15" s="1006"/>
      <c r="DE15" s="1006"/>
      <c r="DF15" s="1007"/>
      <c r="DG15" s="1005"/>
      <c r="DH15" s="1006"/>
      <c r="DI15" s="1006"/>
      <c r="DJ15" s="1006"/>
      <c r="DK15" s="1007"/>
      <c r="DL15" s="1005"/>
      <c r="DM15" s="1006"/>
      <c r="DN15" s="1006"/>
      <c r="DO15" s="1006"/>
      <c r="DP15" s="1007"/>
      <c r="DQ15" s="1005"/>
      <c r="DR15" s="1006"/>
      <c r="DS15" s="1006"/>
      <c r="DT15" s="1006"/>
      <c r="DU15" s="1007"/>
      <c r="DV15" s="1008"/>
      <c r="DW15" s="1009"/>
      <c r="DX15" s="1009"/>
      <c r="DY15" s="1009"/>
      <c r="DZ15" s="1010"/>
      <c r="EA15" s="202"/>
    </row>
    <row r="16" spans="1:131" s="203" customFormat="1" ht="26.25" customHeight="1" x14ac:dyDescent="0.2">
      <c r="A16" s="209">
        <v>10</v>
      </c>
      <c r="B16" s="1024"/>
      <c r="C16" s="1025"/>
      <c r="D16" s="1025"/>
      <c r="E16" s="1025"/>
      <c r="F16" s="1025"/>
      <c r="G16" s="1025"/>
      <c r="H16" s="1025"/>
      <c r="I16" s="1025"/>
      <c r="J16" s="1025"/>
      <c r="K16" s="1025"/>
      <c r="L16" s="1025"/>
      <c r="M16" s="1025"/>
      <c r="N16" s="1025"/>
      <c r="O16" s="1025"/>
      <c r="P16" s="1026"/>
      <c r="Q16" s="1039"/>
      <c r="R16" s="1040"/>
      <c r="S16" s="1040"/>
      <c r="T16" s="1040"/>
      <c r="U16" s="1040"/>
      <c r="V16" s="1040"/>
      <c r="W16" s="1040"/>
      <c r="X16" s="1040"/>
      <c r="Y16" s="1040"/>
      <c r="Z16" s="1040"/>
      <c r="AA16" s="1040"/>
      <c r="AB16" s="1040"/>
      <c r="AC16" s="1040"/>
      <c r="AD16" s="1040"/>
      <c r="AE16" s="1041"/>
      <c r="AF16" s="1029"/>
      <c r="AG16" s="1030"/>
      <c r="AH16" s="1030"/>
      <c r="AI16" s="1030"/>
      <c r="AJ16" s="1031"/>
      <c r="AK16" s="1081"/>
      <c r="AL16" s="1082"/>
      <c r="AM16" s="1082"/>
      <c r="AN16" s="1082"/>
      <c r="AO16" s="1082"/>
      <c r="AP16" s="1082"/>
      <c r="AQ16" s="1082"/>
      <c r="AR16" s="1082"/>
      <c r="AS16" s="1082"/>
      <c r="AT16" s="1082"/>
      <c r="AU16" s="1076"/>
      <c r="AV16" s="1076"/>
      <c r="AW16" s="1076"/>
      <c r="AX16" s="1076"/>
      <c r="AY16" s="1077"/>
      <c r="AZ16" s="200"/>
      <c r="BA16" s="200"/>
      <c r="BB16" s="200"/>
      <c r="BC16" s="200"/>
      <c r="BD16" s="200"/>
      <c r="BE16" s="201"/>
      <c r="BF16" s="201"/>
      <c r="BG16" s="201"/>
      <c r="BH16" s="201"/>
      <c r="BI16" s="201"/>
      <c r="BJ16" s="201"/>
      <c r="BK16" s="201"/>
      <c r="BL16" s="201"/>
      <c r="BM16" s="201"/>
      <c r="BN16" s="201"/>
      <c r="BO16" s="201"/>
      <c r="BP16" s="201"/>
      <c r="BQ16" s="210">
        <v>10</v>
      </c>
      <c r="BR16" s="211"/>
      <c r="BS16" s="1012"/>
      <c r="BT16" s="1013"/>
      <c r="BU16" s="1013"/>
      <c r="BV16" s="1013"/>
      <c r="BW16" s="1013"/>
      <c r="BX16" s="1013"/>
      <c r="BY16" s="1013"/>
      <c r="BZ16" s="1013"/>
      <c r="CA16" s="1013"/>
      <c r="CB16" s="1013"/>
      <c r="CC16" s="1013"/>
      <c r="CD16" s="1013"/>
      <c r="CE16" s="1013"/>
      <c r="CF16" s="1013"/>
      <c r="CG16" s="1014"/>
      <c r="CH16" s="1005"/>
      <c r="CI16" s="1006"/>
      <c r="CJ16" s="1006"/>
      <c r="CK16" s="1006"/>
      <c r="CL16" s="1007"/>
      <c r="CM16" s="1005"/>
      <c r="CN16" s="1006"/>
      <c r="CO16" s="1006"/>
      <c r="CP16" s="1006"/>
      <c r="CQ16" s="1007"/>
      <c r="CR16" s="1005"/>
      <c r="CS16" s="1006"/>
      <c r="CT16" s="1006"/>
      <c r="CU16" s="1006"/>
      <c r="CV16" s="1007"/>
      <c r="CW16" s="1005"/>
      <c r="CX16" s="1006"/>
      <c r="CY16" s="1006"/>
      <c r="CZ16" s="1006"/>
      <c r="DA16" s="1007"/>
      <c r="DB16" s="1005"/>
      <c r="DC16" s="1006"/>
      <c r="DD16" s="1006"/>
      <c r="DE16" s="1006"/>
      <c r="DF16" s="1007"/>
      <c r="DG16" s="1005"/>
      <c r="DH16" s="1006"/>
      <c r="DI16" s="1006"/>
      <c r="DJ16" s="1006"/>
      <c r="DK16" s="1007"/>
      <c r="DL16" s="1005"/>
      <c r="DM16" s="1006"/>
      <c r="DN16" s="1006"/>
      <c r="DO16" s="1006"/>
      <c r="DP16" s="1007"/>
      <c r="DQ16" s="1005"/>
      <c r="DR16" s="1006"/>
      <c r="DS16" s="1006"/>
      <c r="DT16" s="1006"/>
      <c r="DU16" s="1007"/>
      <c r="DV16" s="1008"/>
      <c r="DW16" s="1009"/>
      <c r="DX16" s="1009"/>
      <c r="DY16" s="1009"/>
      <c r="DZ16" s="1010"/>
      <c r="EA16" s="202"/>
    </row>
    <row r="17" spans="1:131" s="203" customFormat="1" ht="26.25" customHeight="1" x14ac:dyDescent="0.2">
      <c r="A17" s="209">
        <v>11</v>
      </c>
      <c r="B17" s="1024"/>
      <c r="C17" s="1025"/>
      <c r="D17" s="1025"/>
      <c r="E17" s="1025"/>
      <c r="F17" s="1025"/>
      <c r="G17" s="1025"/>
      <c r="H17" s="1025"/>
      <c r="I17" s="1025"/>
      <c r="J17" s="1025"/>
      <c r="K17" s="1025"/>
      <c r="L17" s="1025"/>
      <c r="M17" s="1025"/>
      <c r="N17" s="1025"/>
      <c r="O17" s="1025"/>
      <c r="P17" s="1026"/>
      <c r="Q17" s="1039"/>
      <c r="R17" s="1040"/>
      <c r="S17" s="1040"/>
      <c r="T17" s="1040"/>
      <c r="U17" s="1040"/>
      <c r="V17" s="1040"/>
      <c r="W17" s="1040"/>
      <c r="X17" s="1040"/>
      <c r="Y17" s="1040"/>
      <c r="Z17" s="1040"/>
      <c r="AA17" s="1040"/>
      <c r="AB17" s="1040"/>
      <c r="AC17" s="1040"/>
      <c r="AD17" s="1040"/>
      <c r="AE17" s="1041"/>
      <c r="AF17" s="1029"/>
      <c r="AG17" s="1030"/>
      <c r="AH17" s="1030"/>
      <c r="AI17" s="1030"/>
      <c r="AJ17" s="1031"/>
      <c r="AK17" s="1081"/>
      <c r="AL17" s="1082"/>
      <c r="AM17" s="1082"/>
      <c r="AN17" s="1082"/>
      <c r="AO17" s="1082"/>
      <c r="AP17" s="1082"/>
      <c r="AQ17" s="1082"/>
      <c r="AR17" s="1082"/>
      <c r="AS17" s="1082"/>
      <c r="AT17" s="1082"/>
      <c r="AU17" s="1076"/>
      <c r="AV17" s="1076"/>
      <c r="AW17" s="1076"/>
      <c r="AX17" s="1076"/>
      <c r="AY17" s="1077"/>
      <c r="AZ17" s="200"/>
      <c r="BA17" s="200"/>
      <c r="BB17" s="200"/>
      <c r="BC17" s="200"/>
      <c r="BD17" s="200"/>
      <c r="BE17" s="201"/>
      <c r="BF17" s="201"/>
      <c r="BG17" s="201"/>
      <c r="BH17" s="201"/>
      <c r="BI17" s="201"/>
      <c r="BJ17" s="201"/>
      <c r="BK17" s="201"/>
      <c r="BL17" s="201"/>
      <c r="BM17" s="201"/>
      <c r="BN17" s="201"/>
      <c r="BO17" s="201"/>
      <c r="BP17" s="201"/>
      <c r="BQ17" s="210">
        <v>11</v>
      </c>
      <c r="BR17" s="211"/>
      <c r="BS17" s="1012"/>
      <c r="BT17" s="1013"/>
      <c r="BU17" s="1013"/>
      <c r="BV17" s="1013"/>
      <c r="BW17" s="1013"/>
      <c r="BX17" s="1013"/>
      <c r="BY17" s="1013"/>
      <c r="BZ17" s="1013"/>
      <c r="CA17" s="1013"/>
      <c r="CB17" s="1013"/>
      <c r="CC17" s="1013"/>
      <c r="CD17" s="1013"/>
      <c r="CE17" s="1013"/>
      <c r="CF17" s="1013"/>
      <c r="CG17" s="1014"/>
      <c r="CH17" s="1005"/>
      <c r="CI17" s="1006"/>
      <c r="CJ17" s="1006"/>
      <c r="CK17" s="1006"/>
      <c r="CL17" s="1007"/>
      <c r="CM17" s="1005"/>
      <c r="CN17" s="1006"/>
      <c r="CO17" s="1006"/>
      <c r="CP17" s="1006"/>
      <c r="CQ17" s="1007"/>
      <c r="CR17" s="1005"/>
      <c r="CS17" s="1006"/>
      <c r="CT17" s="1006"/>
      <c r="CU17" s="1006"/>
      <c r="CV17" s="1007"/>
      <c r="CW17" s="1005"/>
      <c r="CX17" s="1006"/>
      <c r="CY17" s="1006"/>
      <c r="CZ17" s="1006"/>
      <c r="DA17" s="1007"/>
      <c r="DB17" s="1005"/>
      <c r="DC17" s="1006"/>
      <c r="DD17" s="1006"/>
      <c r="DE17" s="1006"/>
      <c r="DF17" s="1007"/>
      <c r="DG17" s="1005"/>
      <c r="DH17" s="1006"/>
      <c r="DI17" s="1006"/>
      <c r="DJ17" s="1006"/>
      <c r="DK17" s="1007"/>
      <c r="DL17" s="1005"/>
      <c r="DM17" s="1006"/>
      <c r="DN17" s="1006"/>
      <c r="DO17" s="1006"/>
      <c r="DP17" s="1007"/>
      <c r="DQ17" s="1005"/>
      <c r="DR17" s="1006"/>
      <c r="DS17" s="1006"/>
      <c r="DT17" s="1006"/>
      <c r="DU17" s="1007"/>
      <c r="DV17" s="1008"/>
      <c r="DW17" s="1009"/>
      <c r="DX17" s="1009"/>
      <c r="DY17" s="1009"/>
      <c r="DZ17" s="1010"/>
      <c r="EA17" s="202"/>
    </row>
    <row r="18" spans="1:131" s="203" customFormat="1" ht="26.25" customHeight="1" x14ac:dyDescent="0.2">
      <c r="A18" s="209">
        <v>12</v>
      </c>
      <c r="B18" s="1024"/>
      <c r="C18" s="1025"/>
      <c r="D18" s="1025"/>
      <c r="E18" s="1025"/>
      <c r="F18" s="1025"/>
      <c r="G18" s="1025"/>
      <c r="H18" s="1025"/>
      <c r="I18" s="1025"/>
      <c r="J18" s="1025"/>
      <c r="K18" s="1025"/>
      <c r="L18" s="1025"/>
      <c r="M18" s="1025"/>
      <c r="N18" s="1025"/>
      <c r="O18" s="1025"/>
      <c r="P18" s="1026"/>
      <c r="Q18" s="1039"/>
      <c r="R18" s="1040"/>
      <c r="S18" s="1040"/>
      <c r="T18" s="1040"/>
      <c r="U18" s="1040"/>
      <c r="V18" s="1040"/>
      <c r="W18" s="1040"/>
      <c r="X18" s="1040"/>
      <c r="Y18" s="1040"/>
      <c r="Z18" s="1040"/>
      <c r="AA18" s="1040"/>
      <c r="AB18" s="1040"/>
      <c r="AC18" s="1040"/>
      <c r="AD18" s="1040"/>
      <c r="AE18" s="1041"/>
      <c r="AF18" s="1029"/>
      <c r="AG18" s="1030"/>
      <c r="AH18" s="1030"/>
      <c r="AI18" s="1030"/>
      <c r="AJ18" s="1031"/>
      <c r="AK18" s="1081"/>
      <c r="AL18" s="1082"/>
      <c r="AM18" s="1082"/>
      <c r="AN18" s="1082"/>
      <c r="AO18" s="1082"/>
      <c r="AP18" s="1082"/>
      <c r="AQ18" s="1082"/>
      <c r="AR18" s="1082"/>
      <c r="AS18" s="1082"/>
      <c r="AT18" s="1082"/>
      <c r="AU18" s="1076"/>
      <c r="AV18" s="1076"/>
      <c r="AW18" s="1076"/>
      <c r="AX18" s="1076"/>
      <c r="AY18" s="1077"/>
      <c r="AZ18" s="200"/>
      <c r="BA18" s="200"/>
      <c r="BB18" s="200"/>
      <c r="BC18" s="200"/>
      <c r="BD18" s="200"/>
      <c r="BE18" s="201"/>
      <c r="BF18" s="201"/>
      <c r="BG18" s="201"/>
      <c r="BH18" s="201"/>
      <c r="BI18" s="201"/>
      <c r="BJ18" s="201"/>
      <c r="BK18" s="201"/>
      <c r="BL18" s="201"/>
      <c r="BM18" s="201"/>
      <c r="BN18" s="201"/>
      <c r="BO18" s="201"/>
      <c r="BP18" s="201"/>
      <c r="BQ18" s="210">
        <v>12</v>
      </c>
      <c r="BR18" s="211"/>
      <c r="BS18" s="1012"/>
      <c r="BT18" s="1013"/>
      <c r="BU18" s="1013"/>
      <c r="BV18" s="1013"/>
      <c r="BW18" s="1013"/>
      <c r="BX18" s="1013"/>
      <c r="BY18" s="1013"/>
      <c r="BZ18" s="1013"/>
      <c r="CA18" s="1013"/>
      <c r="CB18" s="1013"/>
      <c r="CC18" s="1013"/>
      <c r="CD18" s="1013"/>
      <c r="CE18" s="1013"/>
      <c r="CF18" s="1013"/>
      <c r="CG18" s="1014"/>
      <c r="CH18" s="1005"/>
      <c r="CI18" s="1006"/>
      <c r="CJ18" s="1006"/>
      <c r="CK18" s="1006"/>
      <c r="CL18" s="1007"/>
      <c r="CM18" s="1005"/>
      <c r="CN18" s="1006"/>
      <c r="CO18" s="1006"/>
      <c r="CP18" s="1006"/>
      <c r="CQ18" s="1007"/>
      <c r="CR18" s="1005"/>
      <c r="CS18" s="1006"/>
      <c r="CT18" s="1006"/>
      <c r="CU18" s="1006"/>
      <c r="CV18" s="1007"/>
      <c r="CW18" s="1005"/>
      <c r="CX18" s="1006"/>
      <c r="CY18" s="1006"/>
      <c r="CZ18" s="1006"/>
      <c r="DA18" s="1007"/>
      <c r="DB18" s="1005"/>
      <c r="DC18" s="1006"/>
      <c r="DD18" s="1006"/>
      <c r="DE18" s="1006"/>
      <c r="DF18" s="1007"/>
      <c r="DG18" s="1005"/>
      <c r="DH18" s="1006"/>
      <c r="DI18" s="1006"/>
      <c r="DJ18" s="1006"/>
      <c r="DK18" s="1007"/>
      <c r="DL18" s="1005"/>
      <c r="DM18" s="1006"/>
      <c r="DN18" s="1006"/>
      <c r="DO18" s="1006"/>
      <c r="DP18" s="1007"/>
      <c r="DQ18" s="1005"/>
      <c r="DR18" s="1006"/>
      <c r="DS18" s="1006"/>
      <c r="DT18" s="1006"/>
      <c r="DU18" s="1007"/>
      <c r="DV18" s="1008"/>
      <c r="DW18" s="1009"/>
      <c r="DX18" s="1009"/>
      <c r="DY18" s="1009"/>
      <c r="DZ18" s="1010"/>
      <c r="EA18" s="202"/>
    </row>
    <row r="19" spans="1:131" s="203" customFormat="1" ht="26.25" customHeight="1" x14ac:dyDescent="0.2">
      <c r="A19" s="209">
        <v>13</v>
      </c>
      <c r="B19" s="1024"/>
      <c r="C19" s="1025"/>
      <c r="D19" s="1025"/>
      <c r="E19" s="1025"/>
      <c r="F19" s="1025"/>
      <c r="G19" s="1025"/>
      <c r="H19" s="1025"/>
      <c r="I19" s="1025"/>
      <c r="J19" s="1025"/>
      <c r="K19" s="1025"/>
      <c r="L19" s="1025"/>
      <c r="M19" s="1025"/>
      <c r="N19" s="1025"/>
      <c r="O19" s="1025"/>
      <c r="P19" s="1026"/>
      <c r="Q19" s="1039"/>
      <c r="R19" s="1040"/>
      <c r="S19" s="1040"/>
      <c r="T19" s="1040"/>
      <c r="U19" s="1040"/>
      <c r="V19" s="1040"/>
      <c r="W19" s="1040"/>
      <c r="X19" s="1040"/>
      <c r="Y19" s="1040"/>
      <c r="Z19" s="1040"/>
      <c r="AA19" s="1040"/>
      <c r="AB19" s="1040"/>
      <c r="AC19" s="1040"/>
      <c r="AD19" s="1040"/>
      <c r="AE19" s="1041"/>
      <c r="AF19" s="1029"/>
      <c r="AG19" s="1030"/>
      <c r="AH19" s="1030"/>
      <c r="AI19" s="1030"/>
      <c r="AJ19" s="1031"/>
      <c r="AK19" s="1081"/>
      <c r="AL19" s="1082"/>
      <c r="AM19" s="1082"/>
      <c r="AN19" s="1082"/>
      <c r="AO19" s="1082"/>
      <c r="AP19" s="1082"/>
      <c r="AQ19" s="1082"/>
      <c r="AR19" s="1082"/>
      <c r="AS19" s="1082"/>
      <c r="AT19" s="1082"/>
      <c r="AU19" s="1076"/>
      <c r="AV19" s="1076"/>
      <c r="AW19" s="1076"/>
      <c r="AX19" s="1076"/>
      <c r="AY19" s="1077"/>
      <c r="AZ19" s="200"/>
      <c r="BA19" s="200"/>
      <c r="BB19" s="200"/>
      <c r="BC19" s="200"/>
      <c r="BD19" s="200"/>
      <c r="BE19" s="201"/>
      <c r="BF19" s="201"/>
      <c r="BG19" s="201"/>
      <c r="BH19" s="201"/>
      <c r="BI19" s="201"/>
      <c r="BJ19" s="201"/>
      <c r="BK19" s="201"/>
      <c r="BL19" s="201"/>
      <c r="BM19" s="201"/>
      <c r="BN19" s="201"/>
      <c r="BO19" s="201"/>
      <c r="BP19" s="201"/>
      <c r="BQ19" s="210">
        <v>13</v>
      </c>
      <c r="BR19" s="211"/>
      <c r="BS19" s="1012"/>
      <c r="BT19" s="1013"/>
      <c r="BU19" s="1013"/>
      <c r="BV19" s="1013"/>
      <c r="BW19" s="1013"/>
      <c r="BX19" s="1013"/>
      <c r="BY19" s="1013"/>
      <c r="BZ19" s="1013"/>
      <c r="CA19" s="1013"/>
      <c r="CB19" s="1013"/>
      <c r="CC19" s="1013"/>
      <c r="CD19" s="1013"/>
      <c r="CE19" s="1013"/>
      <c r="CF19" s="1013"/>
      <c r="CG19" s="1014"/>
      <c r="CH19" s="1005"/>
      <c r="CI19" s="1006"/>
      <c r="CJ19" s="1006"/>
      <c r="CK19" s="1006"/>
      <c r="CL19" s="1007"/>
      <c r="CM19" s="1005"/>
      <c r="CN19" s="1006"/>
      <c r="CO19" s="1006"/>
      <c r="CP19" s="1006"/>
      <c r="CQ19" s="1007"/>
      <c r="CR19" s="1005"/>
      <c r="CS19" s="1006"/>
      <c r="CT19" s="1006"/>
      <c r="CU19" s="1006"/>
      <c r="CV19" s="1007"/>
      <c r="CW19" s="1005"/>
      <c r="CX19" s="1006"/>
      <c r="CY19" s="1006"/>
      <c r="CZ19" s="1006"/>
      <c r="DA19" s="1007"/>
      <c r="DB19" s="1005"/>
      <c r="DC19" s="1006"/>
      <c r="DD19" s="1006"/>
      <c r="DE19" s="1006"/>
      <c r="DF19" s="1007"/>
      <c r="DG19" s="1005"/>
      <c r="DH19" s="1006"/>
      <c r="DI19" s="1006"/>
      <c r="DJ19" s="1006"/>
      <c r="DK19" s="1007"/>
      <c r="DL19" s="1005"/>
      <c r="DM19" s="1006"/>
      <c r="DN19" s="1006"/>
      <c r="DO19" s="1006"/>
      <c r="DP19" s="1007"/>
      <c r="DQ19" s="1005"/>
      <c r="DR19" s="1006"/>
      <c r="DS19" s="1006"/>
      <c r="DT19" s="1006"/>
      <c r="DU19" s="1007"/>
      <c r="DV19" s="1008"/>
      <c r="DW19" s="1009"/>
      <c r="DX19" s="1009"/>
      <c r="DY19" s="1009"/>
      <c r="DZ19" s="1010"/>
      <c r="EA19" s="202"/>
    </row>
    <row r="20" spans="1:131" s="203" customFormat="1" ht="26.25" customHeight="1" x14ac:dyDescent="0.2">
      <c r="A20" s="209">
        <v>14</v>
      </c>
      <c r="B20" s="1024"/>
      <c r="C20" s="1025"/>
      <c r="D20" s="1025"/>
      <c r="E20" s="1025"/>
      <c r="F20" s="1025"/>
      <c r="G20" s="1025"/>
      <c r="H20" s="1025"/>
      <c r="I20" s="1025"/>
      <c r="J20" s="1025"/>
      <c r="K20" s="1025"/>
      <c r="L20" s="1025"/>
      <c r="M20" s="1025"/>
      <c r="N20" s="1025"/>
      <c r="O20" s="1025"/>
      <c r="P20" s="1026"/>
      <c r="Q20" s="1039"/>
      <c r="R20" s="1040"/>
      <c r="S20" s="1040"/>
      <c r="T20" s="1040"/>
      <c r="U20" s="1040"/>
      <c r="V20" s="1040"/>
      <c r="W20" s="1040"/>
      <c r="X20" s="1040"/>
      <c r="Y20" s="1040"/>
      <c r="Z20" s="1040"/>
      <c r="AA20" s="1040"/>
      <c r="AB20" s="1040"/>
      <c r="AC20" s="1040"/>
      <c r="AD20" s="1040"/>
      <c r="AE20" s="1041"/>
      <c r="AF20" s="1029"/>
      <c r="AG20" s="1030"/>
      <c r="AH20" s="1030"/>
      <c r="AI20" s="1030"/>
      <c r="AJ20" s="1031"/>
      <c r="AK20" s="1081"/>
      <c r="AL20" s="1082"/>
      <c r="AM20" s="1082"/>
      <c r="AN20" s="1082"/>
      <c r="AO20" s="1082"/>
      <c r="AP20" s="1082"/>
      <c r="AQ20" s="1082"/>
      <c r="AR20" s="1082"/>
      <c r="AS20" s="1082"/>
      <c r="AT20" s="1082"/>
      <c r="AU20" s="1076"/>
      <c r="AV20" s="1076"/>
      <c r="AW20" s="1076"/>
      <c r="AX20" s="1076"/>
      <c r="AY20" s="1077"/>
      <c r="AZ20" s="200"/>
      <c r="BA20" s="200"/>
      <c r="BB20" s="200"/>
      <c r="BC20" s="200"/>
      <c r="BD20" s="200"/>
      <c r="BE20" s="201"/>
      <c r="BF20" s="201"/>
      <c r="BG20" s="201"/>
      <c r="BH20" s="201"/>
      <c r="BI20" s="201"/>
      <c r="BJ20" s="201"/>
      <c r="BK20" s="201"/>
      <c r="BL20" s="201"/>
      <c r="BM20" s="201"/>
      <c r="BN20" s="201"/>
      <c r="BO20" s="201"/>
      <c r="BP20" s="201"/>
      <c r="BQ20" s="210">
        <v>14</v>
      </c>
      <c r="BR20" s="211"/>
      <c r="BS20" s="1012"/>
      <c r="BT20" s="1013"/>
      <c r="BU20" s="1013"/>
      <c r="BV20" s="1013"/>
      <c r="BW20" s="1013"/>
      <c r="BX20" s="1013"/>
      <c r="BY20" s="1013"/>
      <c r="BZ20" s="1013"/>
      <c r="CA20" s="1013"/>
      <c r="CB20" s="1013"/>
      <c r="CC20" s="1013"/>
      <c r="CD20" s="1013"/>
      <c r="CE20" s="1013"/>
      <c r="CF20" s="1013"/>
      <c r="CG20" s="1014"/>
      <c r="CH20" s="1005"/>
      <c r="CI20" s="1006"/>
      <c r="CJ20" s="1006"/>
      <c r="CK20" s="1006"/>
      <c r="CL20" s="1007"/>
      <c r="CM20" s="1005"/>
      <c r="CN20" s="1006"/>
      <c r="CO20" s="1006"/>
      <c r="CP20" s="1006"/>
      <c r="CQ20" s="1007"/>
      <c r="CR20" s="1005"/>
      <c r="CS20" s="1006"/>
      <c r="CT20" s="1006"/>
      <c r="CU20" s="1006"/>
      <c r="CV20" s="1007"/>
      <c r="CW20" s="1005"/>
      <c r="CX20" s="1006"/>
      <c r="CY20" s="1006"/>
      <c r="CZ20" s="1006"/>
      <c r="DA20" s="1007"/>
      <c r="DB20" s="1005"/>
      <c r="DC20" s="1006"/>
      <c r="DD20" s="1006"/>
      <c r="DE20" s="1006"/>
      <c r="DF20" s="1007"/>
      <c r="DG20" s="1005"/>
      <c r="DH20" s="1006"/>
      <c r="DI20" s="1006"/>
      <c r="DJ20" s="1006"/>
      <c r="DK20" s="1007"/>
      <c r="DL20" s="1005"/>
      <c r="DM20" s="1006"/>
      <c r="DN20" s="1006"/>
      <c r="DO20" s="1006"/>
      <c r="DP20" s="1007"/>
      <c r="DQ20" s="1005"/>
      <c r="DR20" s="1006"/>
      <c r="DS20" s="1006"/>
      <c r="DT20" s="1006"/>
      <c r="DU20" s="1007"/>
      <c r="DV20" s="1008"/>
      <c r="DW20" s="1009"/>
      <c r="DX20" s="1009"/>
      <c r="DY20" s="1009"/>
      <c r="DZ20" s="1010"/>
      <c r="EA20" s="202"/>
    </row>
    <row r="21" spans="1:131" s="203" customFormat="1" ht="26.25" customHeight="1" thickBot="1" x14ac:dyDescent="0.25">
      <c r="A21" s="209">
        <v>15</v>
      </c>
      <c r="B21" s="1024"/>
      <c r="C21" s="1025"/>
      <c r="D21" s="1025"/>
      <c r="E21" s="1025"/>
      <c r="F21" s="1025"/>
      <c r="G21" s="1025"/>
      <c r="H21" s="1025"/>
      <c r="I21" s="1025"/>
      <c r="J21" s="1025"/>
      <c r="K21" s="1025"/>
      <c r="L21" s="1025"/>
      <c r="M21" s="1025"/>
      <c r="N21" s="1025"/>
      <c r="O21" s="1025"/>
      <c r="P21" s="1026"/>
      <c r="Q21" s="1039"/>
      <c r="R21" s="1040"/>
      <c r="S21" s="1040"/>
      <c r="T21" s="1040"/>
      <c r="U21" s="1040"/>
      <c r="V21" s="1040"/>
      <c r="W21" s="1040"/>
      <c r="X21" s="1040"/>
      <c r="Y21" s="1040"/>
      <c r="Z21" s="1040"/>
      <c r="AA21" s="1040"/>
      <c r="AB21" s="1040"/>
      <c r="AC21" s="1040"/>
      <c r="AD21" s="1040"/>
      <c r="AE21" s="1041"/>
      <c r="AF21" s="1029"/>
      <c r="AG21" s="1030"/>
      <c r="AH21" s="1030"/>
      <c r="AI21" s="1030"/>
      <c r="AJ21" s="1031"/>
      <c r="AK21" s="1081"/>
      <c r="AL21" s="1082"/>
      <c r="AM21" s="1082"/>
      <c r="AN21" s="1082"/>
      <c r="AO21" s="1082"/>
      <c r="AP21" s="1082"/>
      <c r="AQ21" s="1082"/>
      <c r="AR21" s="1082"/>
      <c r="AS21" s="1082"/>
      <c r="AT21" s="1082"/>
      <c r="AU21" s="1076"/>
      <c r="AV21" s="1076"/>
      <c r="AW21" s="1076"/>
      <c r="AX21" s="1076"/>
      <c r="AY21" s="1077"/>
      <c r="AZ21" s="200"/>
      <c r="BA21" s="200"/>
      <c r="BB21" s="200"/>
      <c r="BC21" s="200"/>
      <c r="BD21" s="200"/>
      <c r="BE21" s="201"/>
      <c r="BF21" s="201"/>
      <c r="BG21" s="201"/>
      <c r="BH21" s="201"/>
      <c r="BI21" s="201"/>
      <c r="BJ21" s="201"/>
      <c r="BK21" s="201"/>
      <c r="BL21" s="201"/>
      <c r="BM21" s="201"/>
      <c r="BN21" s="201"/>
      <c r="BO21" s="201"/>
      <c r="BP21" s="201"/>
      <c r="BQ21" s="210">
        <v>15</v>
      </c>
      <c r="BR21" s="211"/>
      <c r="BS21" s="1012"/>
      <c r="BT21" s="1013"/>
      <c r="BU21" s="1013"/>
      <c r="BV21" s="1013"/>
      <c r="BW21" s="1013"/>
      <c r="BX21" s="1013"/>
      <c r="BY21" s="1013"/>
      <c r="BZ21" s="1013"/>
      <c r="CA21" s="1013"/>
      <c r="CB21" s="1013"/>
      <c r="CC21" s="1013"/>
      <c r="CD21" s="1013"/>
      <c r="CE21" s="1013"/>
      <c r="CF21" s="1013"/>
      <c r="CG21" s="1014"/>
      <c r="CH21" s="1005"/>
      <c r="CI21" s="1006"/>
      <c r="CJ21" s="1006"/>
      <c r="CK21" s="1006"/>
      <c r="CL21" s="1007"/>
      <c r="CM21" s="1005"/>
      <c r="CN21" s="1006"/>
      <c r="CO21" s="1006"/>
      <c r="CP21" s="1006"/>
      <c r="CQ21" s="1007"/>
      <c r="CR21" s="1005"/>
      <c r="CS21" s="1006"/>
      <c r="CT21" s="1006"/>
      <c r="CU21" s="1006"/>
      <c r="CV21" s="1007"/>
      <c r="CW21" s="1005"/>
      <c r="CX21" s="1006"/>
      <c r="CY21" s="1006"/>
      <c r="CZ21" s="1006"/>
      <c r="DA21" s="1007"/>
      <c r="DB21" s="1005"/>
      <c r="DC21" s="1006"/>
      <c r="DD21" s="1006"/>
      <c r="DE21" s="1006"/>
      <c r="DF21" s="1007"/>
      <c r="DG21" s="1005"/>
      <c r="DH21" s="1006"/>
      <c r="DI21" s="1006"/>
      <c r="DJ21" s="1006"/>
      <c r="DK21" s="1007"/>
      <c r="DL21" s="1005"/>
      <c r="DM21" s="1006"/>
      <c r="DN21" s="1006"/>
      <c r="DO21" s="1006"/>
      <c r="DP21" s="1007"/>
      <c r="DQ21" s="1005"/>
      <c r="DR21" s="1006"/>
      <c r="DS21" s="1006"/>
      <c r="DT21" s="1006"/>
      <c r="DU21" s="1007"/>
      <c r="DV21" s="1008"/>
      <c r="DW21" s="1009"/>
      <c r="DX21" s="1009"/>
      <c r="DY21" s="1009"/>
      <c r="DZ21" s="1010"/>
      <c r="EA21" s="202"/>
    </row>
    <row r="22" spans="1:131" s="203" customFormat="1" ht="26.25" customHeight="1" x14ac:dyDescent="0.2">
      <c r="A22" s="209">
        <v>16</v>
      </c>
      <c r="B22" s="1024"/>
      <c r="C22" s="1025"/>
      <c r="D22" s="1025"/>
      <c r="E22" s="1025"/>
      <c r="F22" s="1025"/>
      <c r="G22" s="1025"/>
      <c r="H22" s="1025"/>
      <c r="I22" s="1025"/>
      <c r="J22" s="1025"/>
      <c r="K22" s="1025"/>
      <c r="L22" s="1025"/>
      <c r="M22" s="1025"/>
      <c r="N22" s="1025"/>
      <c r="O22" s="1025"/>
      <c r="P22" s="1026"/>
      <c r="Q22" s="1071"/>
      <c r="R22" s="1072"/>
      <c r="S22" s="1072"/>
      <c r="T22" s="1072"/>
      <c r="U22" s="1072"/>
      <c r="V22" s="1072"/>
      <c r="W22" s="1072"/>
      <c r="X22" s="1072"/>
      <c r="Y22" s="1072"/>
      <c r="Z22" s="1072"/>
      <c r="AA22" s="1072"/>
      <c r="AB22" s="1072"/>
      <c r="AC22" s="1072"/>
      <c r="AD22" s="1072"/>
      <c r="AE22" s="1073"/>
      <c r="AF22" s="1029"/>
      <c r="AG22" s="1030"/>
      <c r="AH22" s="1030"/>
      <c r="AI22" s="1030"/>
      <c r="AJ22" s="1031"/>
      <c r="AK22" s="1083"/>
      <c r="AL22" s="1078"/>
      <c r="AM22" s="1078"/>
      <c r="AN22" s="1078"/>
      <c r="AO22" s="1078"/>
      <c r="AP22" s="1078"/>
      <c r="AQ22" s="1078"/>
      <c r="AR22" s="1078"/>
      <c r="AS22" s="1078"/>
      <c r="AT22" s="1078"/>
      <c r="AU22" s="1079"/>
      <c r="AV22" s="1079"/>
      <c r="AW22" s="1079"/>
      <c r="AX22" s="1079"/>
      <c r="AY22" s="1080"/>
      <c r="AZ22" s="1022" t="s">
        <v>454</v>
      </c>
      <c r="BA22" s="1022"/>
      <c r="BB22" s="1022"/>
      <c r="BC22" s="1022"/>
      <c r="BD22" s="1023"/>
      <c r="BE22" s="201"/>
      <c r="BF22" s="201"/>
      <c r="BG22" s="201"/>
      <c r="BH22" s="201"/>
      <c r="BI22" s="201"/>
      <c r="BJ22" s="201"/>
      <c r="BK22" s="201"/>
      <c r="BL22" s="201"/>
      <c r="BM22" s="201"/>
      <c r="BN22" s="201"/>
      <c r="BO22" s="201"/>
      <c r="BP22" s="201"/>
      <c r="BQ22" s="210">
        <v>16</v>
      </c>
      <c r="BR22" s="211"/>
      <c r="BS22" s="1012"/>
      <c r="BT22" s="1013"/>
      <c r="BU22" s="1013"/>
      <c r="BV22" s="1013"/>
      <c r="BW22" s="1013"/>
      <c r="BX22" s="1013"/>
      <c r="BY22" s="1013"/>
      <c r="BZ22" s="1013"/>
      <c r="CA22" s="1013"/>
      <c r="CB22" s="1013"/>
      <c r="CC22" s="1013"/>
      <c r="CD22" s="1013"/>
      <c r="CE22" s="1013"/>
      <c r="CF22" s="1013"/>
      <c r="CG22" s="1014"/>
      <c r="CH22" s="1005"/>
      <c r="CI22" s="1006"/>
      <c r="CJ22" s="1006"/>
      <c r="CK22" s="1006"/>
      <c r="CL22" s="1007"/>
      <c r="CM22" s="1005"/>
      <c r="CN22" s="1006"/>
      <c r="CO22" s="1006"/>
      <c r="CP22" s="1006"/>
      <c r="CQ22" s="1007"/>
      <c r="CR22" s="1005"/>
      <c r="CS22" s="1006"/>
      <c r="CT22" s="1006"/>
      <c r="CU22" s="1006"/>
      <c r="CV22" s="1007"/>
      <c r="CW22" s="1005"/>
      <c r="CX22" s="1006"/>
      <c r="CY22" s="1006"/>
      <c r="CZ22" s="1006"/>
      <c r="DA22" s="1007"/>
      <c r="DB22" s="1005"/>
      <c r="DC22" s="1006"/>
      <c r="DD22" s="1006"/>
      <c r="DE22" s="1006"/>
      <c r="DF22" s="1007"/>
      <c r="DG22" s="1005"/>
      <c r="DH22" s="1006"/>
      <c r="DI22" s="1006"/>
      <c r="DJ22" s="1006"/>
      <c r="DK22" s="1007"/>
      <c r="DL22" s="1005"/>
      <c r="DM22" s="1006"/>
      <c r="DN22" s="1006"/>
      <c r="DO22" s="1006"/>
      <c r="DP22" s="1007"/>
      <c r="DQ22" s="1005"/>
      <c r="DR22" s="1006"/>
      <c r="DS22" s="1006"/>
      <c r="DT22" s="1006"/>
      <c r="DU22" s="1007"/>
      <c r="DV22" s="1008"/>
      <c r="DW22" s="1009"/>
      <c r="DX22" s="1009"/>
      <c r="DY22" s="1009"/>
      <c r="DZ22" s="1010"/>
      <c r="EA22" s="202"/>
    </row>
    <row r="23" spans="1:131" s="203" customFormat="1" ht="26.25" customHeight="1" thickBot="1" x14ac:dyDescent="0.25">
      <c r="A23" s="212" t="s">
        <v>455</v>
      </c>
      <c r="B23" s="938" t="s">
        <v>456</v>
      </c>
      <c r="C23" s="939"/>
      <c r="D23" s="939"/>
      <c r="E23" s="939"/>
      <c r="F23" s="939"/>
      <c r="G23" s="939"/>
      <c r="H23" s="939"/>
      <c r="I23" s="939"/>
      <c r="J23" s="939"/>
      <c r="K23" s="939"/>
      <c r="L23" s="939"/>
      <c r="M23" s="939"/>
      <c r="N23" s="939"/>
      <c r="O23" s="939"/>
      <c r="P23" s="940"/>
      <c r="Q23" s="1064">
        <v>10314</v>
      </c>
      <c r="R23" s="1065"/>
      <c r="S23" s="1065"/>
      <c r="T23" s="1065"/>
      <c r="U23" s="1065"/>
      <c r="V23" s="1065">
        <v>9627</v>
      </c>
      <c r="W23" s="1065"/>
      <c r="X23" s="1065"/>
      <c r="Y23" s="1065"/>
      <c r="Z23" s="1065"/>
      <c r="AA23" s="1065">
        <v>687</v>
      </c>
      <c r="AB23" s="1065"/>
      <c r="AC23" s="1065"/>
      <c r="AD23" s="1065"/>
      <c r="AE23" s="1066"/>
      <c r="AF23" s="1067">
        <v>483</v>
      </c>
      <c r="AG23" s="1065"/>
      <c r="AH23" s="1065"/>
      <c r="AI23" s="1065"/>
      <c r="AJ23" s="1068"/>
      <c r="AK23" s="1069"/>
      <c r="AL23" s="1070"/>
      <c r="AM23" s="1070"/>
      <c r="AN23" s="1070"/>
      <c r="AO23" s="1070"/>
      <c r="AP23" s="1065">
        <v>8636</v>
      </c>
      <c r="AQ23" s="1065"/>
      <c r="AR23" s="1065"/>
      <c r="AS23" s="1065"/>
      <c r="AT23" s="1065"/>
      <c r="AU23" s="1074"/>
      <c r="AV23" s="1074"/>
      <c r="AW23" s="1074"/>
      <c r="AX23" s="1074"/>
      <c r="AY23" s="1075"/>
      <c r="AZ23" s="1060" t="s">
        <v>457</v>
      </c>
      <c r="BA23" s="1061"/>
      <c r="BB23" s="1061"/>
      <c r="BC23" s="1061"/>
      <c r="BD23" s="1062"/>
      <c r="BE23" s="201"/>
      <c r="BF23" s="201"/>
      <c r="BG23" s="201"/>
      <c r="BH23" s="201"/>
      <c r="BI23" s="201"/>
      <c r="BJ23" s="201"/>
      <c r="BK23" s="201"/>
      <c r="BL23" s="201"/>
      <c r="BM23" s="201"/>
      <c r="BN23" s="201"/>
      <c r="BO23" s="201"/>
      <c r="BP23" s="201"/>
      <c r="BQ23" s="210">
        <v>17</v>
      </c>
      <c r="BR23" s="211"/>
      <c r="BS23" s="1012"/>
      <c r="BT23" s="1013"/>
      <c r="BU23" s="1013"/>
      <c r="BV23" s="1013"/>
      <c r="BW23" s="1013"/>
      <c r="BX23" s="1013"/>
      <c r="BY23" s="1013"/>
      <c r="BZ23" s="1013"/>
      <c r="CA23" s="1013"/>
      <c r="CB23" s="1013"/>
      <c r="CC23" s="1013"/>
      <c r="CD23" s="1013"/>
      <c r="CE23" s="1013"/>
      <c r="CF23" s="1013"/>
      <c r="CG23" s="1014"/>
      <c r="CH23" s="1005"/>
      <c r="CI23" s="1006"/>
      <c r="CJ23" s="1006"/>
      <c r="CK23" s="1006"/>
      <c r="CL23" s="1007"/>
      <c r="CM23" s="1005"/>
      <c r="CN23" s="1006"/>
      <c r="CO23" s="1006"/>
      <c r="CP23" s="1006"/>
      <c r="CQ23" s="1007"/>
      <c r="CR23" s="1005"/>
      <c r="CS23" s="1006"/>
      <c r="CT23" s="1006"/>
      <c r="CU23" s="1006"/>
      <c r="CV23" s="1007"/>
      <c r="CW23" s="1005"/>
      <c r="CX23" s="1006"/>
      <c r="CY23" s="1006"/>
      <c r="CZ23" s="1006"/>
      <c r="DA23" s="1007"/>
      <c r="DB23" s="1005"/>
      <c r="DC23" s="1006"/>
      <c r="DD23" s="1006"/>
      <c r="DE23" s="1006"/>
      <c r="DF23" s="1007"/>
      <c r="DG23" s="1005"/>
      <c r="DH23" s="1006"/>
      <c r="DI23" s="1006"/>
      <c r="DJ23" s="1006"/>
      <c r="DK23" s="1007"/>
      <c r="DL23" s="1005"/>
      <c r="DM23" s="1006"/>
      <c r="DN23" s="1006"/>
      <c r="DO23" s="1006"/>
      <c r="DP23" s="1007"/>
      <c r="DQ23" s="1005"/>
      <c r="DR23" s="1006"/>
      <c r="DS23" s="1006"/>
      <c r="DT23" s="1006"/>
      <c r="DU23" s="1007"/>
      <c r="DV23" s="1008"/>
      <c r="DW23" s="1009"/>
      <c r="DX23" s="1009"/>
      <c r="DY23" s="1009"/>
      <c r="DZ23" s="1010"/>
      <c r="EA23" s="202"/>
    </row>
    <row r="24" spans="1:131" s="203" customFormat="1" ht="26.25" customHeight="1" x14ac:dyDescent="0.2">
      <c r="A24" s="1063" t="s">
        <v>458</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00"/>
      <c r="BA24" s="200"/>
      <c r="BB24" s="200"/>
      <c r="BC24" s="200"/>
      <c r="BD24" s="200"/>
      <c r="BE24" s="201"/>
      <c r="BF24" s="201"/>
      <c r="BG24" s="201"/>
      <c r="BH24" s="201"/>
      <c r="BI24" s="201"/>
      <c r="BJ24" s="201"/>
      <c r="BK24" s="201"/>
      <c r="BL24" s="201"/>
      <c r="BM24" s="201"/>
      <c r="BN24" s="201"/>
      <c r="BO24" s="201"/>
      <c r="BP24" s="201"/>
      <c r="BQ24" s="210">
        <v>18</v>
      </c>
      <c r="BR24" s="211"/>
      <c r="BS24" s="1012"/>
      <c r="BT24" s="1013"/>
      <c r="BU24" s="1013"/>
      <c r="BV24" s="1013"/>
      <c r="BW24" s="1013"/>
      <c r="BX24" s="1013"/>
      <c r="BY24" s="1013"/>
      <c r="BZ24" s="1013"/>
      <c r="CA24" s="1013"/>
      <c r="CB24" s="1013"/>
      <c r="CC24" s="1013"/>
      <c r="CD24" s="1013"/>
      <c r="CE24" s="1013"/>
      <c r="CF24" s="1013"/>
      <c r="CG24" s="1014"/>
      <c r="CH24" s="1005"/>
      <c r="CI24" s="1006"/>
      <c r="CJ24" s="1006"/>
      <c r="CK24" s="1006"/>
      <c r="CL24" s="1007"/>
      <c r="CM24" s="1005"/>
      <c r="CN24" s="1006"/>
      <c r="CO24" s="1006"/>
      <c r="CP24" s="1006"/>
      <c r="CQ24" s="1007"/>
      <c r="CR24" s="1005"/>
      <c r="CS24" s="1006"/>
      <c r="CT24" s="1006"/>
      <c r="CU24" s="1006"/>
      <c r="CV24" s="1007"/>
      <c r="CW24" s="1005"/>
      <c r="CX24" s="1006"/>
      <c r="CY24" s="1006"/>
      <c r="CZ24" s="1006"/>
      <c r="DA24" s="1007"/>
      <c r="DB24" s="1005"/>
      <c r="DC24" s="1006"/>
      <c r="DD24" s="1006"/>
      <c r="DE24" s="1006"/>
      <c r="DF24" s="1007"/>
      <c r="DG24" s="1005"/>
      <c r="DH24" s="1006"/>
      <c r="DI24" s="1006"/>
      <c r="DJ24" s="1006"/>
      <c r="DK24" s="1007"/>
      <c r="DL24" s="1005"/>
      <c r="DM24" s="1006"/>
      <c r="DN24" s="1006"/>
      <c r="DO24" s="1006"/>
      <c r="DP24" s="1007"/>
      <c r="DQ24" s="1005"/>
      <c r="DR24" s="1006"/>
      <c r="DS24" s="1006"/>
      <c r="DT24" s="1006"/>
      <c r="DU24" s="1007"/>
      <c r="DV24" s="1008"/>
      <c r="DW24" s="1009"/>
      <c r="DX24" s="1009"/>
      <c r="DY24" s="1009"/>
      <c r="DZ24" s="1010"/>
      <c r="EA24" s="202"/>
    </row>
    <row r="25" spans="1:131" s="195" customFormat="1" ht="26.25" customHeight="1" thickBot="1" x14ac:dyDescent="0.25">
      <c r="A25" s="1055" t="s">
        <v>459</v>
      </c>
      <c r="B25" s="1055"/>
      <c r="C25" s="1055"/>
      <c r="D25" s="1055"/>
      <c r="E25" s="1055"/>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c r="BH25" s="1055"/>
      <c r="BI25" s="1055"/>
      <c r="BJ25" s="200"/>
      <c r="BK25" s="200"/>
      <c r="BL25" s="200"/>
      <c r="BM25" s="200"/>
      <c r="BN25" s="200"/>
      <c r="BO25" s="213"/>
      <c r="BP25" s="213"/>
      <c r="BQ25" s="210">
        <v>19</v>
      </c>
      <c r="BR25" s="211"/>
      <c r="BS25" s="1012"/>
      <c r="BT25" s="1013"/>
      <c r="BU25" s="1013"/>
      <c r="BV25" s="1013"/>
      <c r="BW25" s="1013"/>
      <c r="BX25" s="1013"/>
      <c r="BY25" s="1013"/>
      <c r="BZ25" s="1013"/>
      <c r="CA25" s="1013"/>
      <c r="CB25" s="1013"/>
      <c r="CC25" s="1013"/>
      <c r="CD25" s="1013"/>
      <c r="CE25" s="1013"/>
      <c r="CF25" s="1013"/>
      <c r="CG25" s="1014"/>
      <c r="CH25" s="1005"/>
      <c r="CI25" s="1006"/>
      <c r="CJ25" s="1006"/>
      <c r="CK25" s="1006"/>
      <c r="CL25" s="1007"/>
      <c r="CM25" s="1005"/>
      <c r="CN25" s="1006"/>
      <c r="CO25" s="1006"/>
      <c r="CP25" s="1006"/>
      <c r="CQ25" s="1007"/>
      <c r="CR25" s="1005"/>
      <c r="CS25" s="1006"/>
      <c r="CT25" s="1006"/>
      <c r="CU25" s="1006"/>
      <c r="CV25" s="1007"/>
      <c r="CW25" s="1005"/>
      <c r="CX25" s="1006"/>
      <c r="CY25" s="1006"/>
      <c r="CZ25" s="1006"/>
      <c r="DA25" s="1007"/>
      <c r="DB25" s="1005"/>
      <c r="DC25" s="1006"/>
      <c r="DD25" s="1006"/>
      <c r="DE25" s="1006"/>
      <c r="DF25" s="1007"/>
      <c r="DG25" s="1005"/>
      <c r="DH25" s="1006"/>
      <c r="DI25" s="1006"/>
      <c r="DJ25" s="1006"/>
      <c r="DK25" s="1007"/>
      <c r="DL25" s="1005"/>
      <c r="DM25" s="1006"/>
      <c r="DN25" s="1006"/>
      <c r="DO25" s="1006"/>
      <c r="DP25" s="1007"/>
      <c r="DQ25" s="1005"/>
      <c r="DR25" s="1006"/>
      <c r="DS25" s="1006"/>
      <c r="DT25" s="1006"/>
      <c r="DU25" s="1007"/>
      <c r="DV25" s="1008"/>
      <c r="DW25" s="1009"/>
      <c r="DX25" s="1009"/>
      <c r="DY25" s="1009"/>
      <c r="DZ25" s="1010"/>
      <c r="EA25" s="194"/>
    </row>
    <row r="26" spans="1:131" s="195" customFormat="1" ht="26.25" customHeight="1" x14ac:dyDescent="0.2">
      <c r="A26" s="985" t="s">
        <v>435</v>
      </c>
      <c r="B26" s="986"/>
      <c r="C26" s="986"/>
      <c r="D26" s="986"/>
      <c r="E26" s="986"/>
      <c r="F26" s="986"/>
      <c r="G26" s="986"/>
      <c r="H26" s="986"/>
      <c r="I26" s="986"/>
      <c r="J26" s="986"/>
      <c r="K26" s="986"/>
      <c r="L26" s="986"/>
      <c r="M26" s="986"/>
      <c r="N26" s="986"/>
      <c r="O26" s="986"/>
      <c r="P26" s="987"/>
      <c r="Q26" s="991" t="s">
        <v>460</v>
      </c>
      <c r="R26" s="992"/>
      <c r="S26" s="992"/>
      <c r="T26" s="992"/>
      <c r="U26" s="993"/>
      <c r="V26" s="991" t="s">
        <v>461</v>
      </c>
      <c r="W26" s="992"/>
      <c r="X26" s="992"/>
      <c r="Y26" s="992"/>
      <c r="Z26" s="993"/>
      <c r="AA26" s="991" t="s">
        <v>462</v>
      </c>
      <c r="AB26" s="992"/>
      <c r="AC26" s="992"/>
      <c r="AD26" s="992"/>
      <c r="AE26" s="992"/>
      <c r="AF26" s="1056" t="s">
        <v>463</v>
      </c>
      <c r="AG26" s="999"/>
      <c r="AH26" s="999"/>
      <c r="AI26" s="999"/>
      <c r="AJ26" s="1057"/>
      <c r="AK26" s="992" t="s">
        <v>464</v>
      </c>
      <c r="AL26" s="992"/>
      <c r="AM26" s="992"/>
      <c r="AN26" s="992"/>
      <c r="AO26" s="993"/>
      <c r="AP26" s="991" t="s">
        <v>465</v>
      </c>
      <c r="AQ26" s="992"/>
      <c r="AR26" s="992"/>
      <c r="AS26" s="992"/>
      <c r="AT26" s="993"/>
      <c r="AU26" s="991" t="s">
        <v>466</v>
      </c>
      <c r="AV26" s="992"/>
      <c r="AW26" s="992"/>
      <c r="AX26" s="992"/>
      <c r="AY26" s="993"/>
      <c r="AZ26" s="991" t="s">
        <v>467</v>
      </c>
      <c r="BA26" s="992"/>
      <c r="BB26" s="992"/>
      <c r="BC26" s="992"/>
      <c r="BD26" s="993"/>
      <c r="BE26" s="991" t="s">
        <v>442</v>
      </c>
      <c r="BF26" s="992"/>
      <c r="BG26" s="992"/>
      <c r="BH26" s="992"/>
      <c r="BI26" s="1015"/>
      <c r="BJ26" s="200"/>
      <c r="BK26" s="200"/>
      <c r="BL26" s="200"/>
      <c r="BM26" s="200"/>
      <c r="BN26" s="200"/>
      <c r="BO26" s="213"/>
      <c r="BP26" s="213"/>
      <c r="BQ26" s="210">
        <v>20</v>
      </c>
      <c r="BR26" s="211"/>
      <c r="BS26" s="1012"/>
      <c r="BT26" s="1013"/>
      <c r="BU26" s="1013"/>
      <c r="BV26" s="1013"/>
      <c r="BW26" s="1013"/>
      <c r="BX26" s="1013"/>
      <c r="BY26" s="1013"/>
      <c r="BZ26" s="1013"/>
      <c r="CA26" s="1013"/>
      <c r="CB26" s="1013"/>
      <c r="CC26" s="1013"/>
      <c r="CD26" s="1013"/>
      <c r="CE26" s="1013"/>
      <c r="CF26" s="1013"/>
      <c r="CG26" s="1014"/>
      <c r="CH26" s="1005"/>
      <c r="CI26" s="1006"/>
      <c r="CJ26" s="1006"/>
      <c r="CK26" s="1006"/>
      <c r="CL26" s="1007"/>
      <c r="CM26" s="1005"/>
      <c r="CN26" s="1006"/>
      <c r="CO26" s="1006"/>
      <c r="CP26" s="1006"/>
      <c r="CQ26" s="1007"/>
      <c r="CR26" s="1005"/>
      <c r="CS26" s="1006"/>
      <c r="CT26" s="1006"/>
      <c r="CU26" s="1006"/>
      <c r="CV26" s="1007"/>
      <c r="CW26" s="1005"/>
      <c r="CX26" s="1006"/>
      <c r="CY26" s="1006"/>
      <c r="CZ26" s="1006"/>
      <c r="DA26" s="1007"/>
      <c r="DB26" s="1005"/>
      <c r="DC26" s="1006"/>
      <c r="DD26" s="1006"/>
      <c r="DE26" s="1006"/>
      <c r="DF26" s="1007"/>
      <c r="DG26" s="1005"/>
      <c r="DH26" s="1006"/>
      <c r="DI26" s="1006"/>
      <c r="DJ26" s="1006"/>
      <c r="DK26" s="1007"/>
      <c r="DL26" s="1005"/>
      <c r="DM26" s="1006"/>
      <c r="DN26" s="1006"/>
      <c r="DO26" s="1006"/>
      <c r="DP26" s="1007"/>
      <c r="DQ26" s="1005"/>
      <c r="DR26" s="1006"/>
      <c r="DS26" s="1006"/>
      <c r="DT26" s="1006"/>
      <c r="DU26" s="1007"/>
      <c r="DV26" s="1008"/>
      <c r="DW26" s="1009"/>
      <c r="DX26" s="1009"/>
      <c r="DY26" s="1009"/>
      <c r="DZ26" s="1010"/>
      <c r="EA26" s="194"/>
    </row>
    <row r="27" spans="1:131" s="195" customFormat="1" ht="26.25" customHeight="1" thickBot="1" x14ac:dyDescent="0.25">
      <c r="A27" s="988"/>
      <c r="B27" s="989"/>
      <c r="C27" s="989"/>
      <c r="D27" s="989"/>
      <c r="E27" s="989"/>
      <c r="F27" s="989"/>
      <c r="G27" s="989"/>
      <c r="H27" s="989"/>
      <c r="I27" s="989"/>
      <c r="J27" s="989"/>
      <c r="K27" s="989"/>
      <c r="L27" s="989"/>
      <c r="M27" s="989"/>
      <c r="N27" s="989"/>
      <c r="O27" s="989"/>
      <c r="P27" s="990"/>
      <c r="Q27" s="994"/>
      <c r="R27" s="995"/>
      <c r="S27" s="995"/>
      <c r="T27" s="995"/>
      <c r="U27" s="996"/>
      <c r="V27" s="994"/>
      <c r="W27" s="995"/>
      <c r="X27" s="995"/>
      <c r="Y27" s="995"/>
      <c r="Z27" s="996"/>
      <c r="AA27" s="994"/>
      <c r="AB27" s="995"/>
      <c r="AC27" s="995"/>
      <c r="AD27" s="995"/>
      <c r="AE27" s="995"/>
      <c r="AF27" s="1058"/>
      <c r="AG27" s="1002"/>
      <c r="AH27" s="1002"/>
      <c r="AI27" s="1002"/>
      <c r="AJ27" s="1059"/>
      <c r="AK27" s="995"/>
      <c r="AL27" s="995"/>
      <c r="AM27" s="995"/>
      <c r="AN27" s="995"/>
      <c r="AO27" s="996"/>
      <c r="AP27" s="994"/>
      <c r="AQ27" s="995"/>
      <c r="AR27" s="995"/>
      <c r="AS27" s="995"/>
      <c r="AT27" s="996"/>
      <c r="AU27" s="994"/>
      <c r="AV27" s="995"/>
      <c r="AW27" s="995"/>
      <c r="AX27" s="995"/>
      <c r="AY27" s="996"/>
      <c r="AZ27" s="994"/>
      <c r="BA27" s="995"/>
      <c r="BB27" s="995"/>
      <c r="BC27" s="995"/>
      <c r="BD27" s="996"/>
      <c r="BE27" s="994"/>
      <c r="BF27" s="995"/>
      <c r="BG27" s="995"/>
      <c r="BH27" s="995"/>
      <c r="BI27" s="1016"/>
      <c r="BJ27" s="200"/>
      <c r="BK27" s="200"/>
      <c r="BL27" s="200"/>
      <c r="BM27" s="200"/>
      <c r="BN27" s="200"/>
      <c r="BO27" s="213"/>
      <c r="BP27" s="213"/>
      <c r="BQ27" s="210">
        <v>21</v>
      </c>
      <c r="BR27" s="211"/>
      <c r="BS27" s="1012"/>
      <c r="BT27" s="1013"/>
      <c r="BU27" s="1013"/>
      <c r="BV27" s="1013"/>
      <c r="BW27" s="1013"/>
      <c r="BX27" s="1013"/>
      <c r="BY27" s="1013"/>
      <c r="BZ27" s="1013"/>
      <c r="CA27" s="1013"/>
      <c r="CB27" s="1013"/>
      <c r="CC27" s="1013"/>
      <c r="CD27" s="1013"/>
      <c r="CE27" s="1013"/>
      <c r="CF27" s="1013"/>
      <c r="CG27" s="1014"/>
      <c r="CH27" s="1005"/>
      <c r="CI27" s="1006"/>
      <c r="CJ27" s="1006"/>
      <c r="CK27" s="1006"/>
      <c r="CL27" s="1007"/>
      <c r="CM27" s="1005"/>
      <c r="CN27" s="1006"/>
      <c r="CO27" s="1006"/>
      <c r="CP27" s="1006"/>
      <c r="CQ27" s="1007"/>
      <c r="CR27" s="1005"/>
      <c r="CS27" s="1006"/>
      <c r="CT27" s="1006"/>
      <c r="CU27" s="1006"/>
      <c r="CV27" s="1007"/>
      <c r="CW27" s="1005"/>
      <c r="CX27" s="1006"/>
      <c r="CY27" s="1006"/>
      <c r="CZ27" s="1006"/>
      <c r="DA27" s="1007"/>
      <c r="DB27" s="1005"/>
      <c r="DC27" s="1006"/>
      <c r="DD27" s="1006"/>
      <c r="DE27" s="1006"/>
      <c r="DF27" s="1007"/>
      <c r="DG27" s="1005"/>
      <c r="DH27" s="1006"/>
      <c r="DI27" s="1006"/>
      <c r="DJ27" s="1006"/>
      <c r="DK27" s="1007"/>
      <c r="DL27" s="1005"/>
      <c r="DM27" s="1006"/>
      <c r="DN27" s="1006"/>
      <c r="DO27" s="1006"/>
      <c r="DP27" s="1007"/>
      <c r="DQ27" s="1005"/>
      <c r="DR27" s="1006"/>
      <c r="DS27" s="1006"/>
      <c r="DT27" s="1006"/>
      <c r="DU27" s="1007"/>
      <c r="DV27" s="1008"/>
      <c r="DW27" s="1009"/>
      <c r="DX27" s="1009"/>
      <c r="DY27" s="1009"/>
      <c r="DZ27" s="1010"/>
      <c r="EA27" s="194"/>
    </row>
    <row r="28" spans="1:131" s="195" customFormat="1" ht="26.25" customHeight="1" thickTop="1" x14ac:dyDescent="0.2">
      <c r="A28" s="214">
        <v>1</v>
      </c>
      <c r="B28" s="1042" t="s">
        <v>468</v>
      </c>
      <c r="C28" s="1043"/>
      <c r="D28" s="1043"/>
      <c r="E28" s="1043"/>
      <c r="F28" s="1043"/>
      <c r="G28" s="1043"/>
      <c r="H28" s="1043"/>
      <c r="I28" s="1043"/>
      <c r="J28" s="1043"/>
      <c r="K28" s="1043"/>
      <c r="L28" s="1043"/>
      <c r="M28" s="1043"/>
      <c r="N28" s="1043"/>
      <c r="O28" s="1043"/>
      <c r="P28" s="1044"/>
      <c r="Q28" s="1045">
        <v>2671</v>
      </c>
      <c r="R28" s="1046"/>
      <c r="S28" s="1046"/>
      <c r="T28" s="1046"/>
      <c r="U28" s="1046"/>
      <c r="V28" s="1046">
        <v>2574</v>
      </c>
      <c r="W28" s="1046"/>
      <c r="X28" s="1046"/>
      <c r="Y28" s="1046"/>
      <c r="Z28" s="1046"/>
      <c r="AA28" s="1046">
        <v>98</v>
      </c>
      <c r="AB28" s="1046"/>
      <c r="AC28" s="1046"/>
      <c r="AD28" s="1046"/>
      <c r="AE28" s="1047"/>
      <c r="AF28" s="1050">
        <v>98</v>
      </c>
      <c r="AG28" s="1046"/>
      <c r="AH28" s="1046"/>
      <c r="AI28" s="1046"/>
      <c r="AJ28" s="1051"/>
      <c r="AK28" s="1048">
        <v>104</v>
      </c>
      <c r="AL28" s="1049"/>
      <c r="AM28" s="1049"/>
      <c r="AN28" s="1049"/>
      <c r="AO28" s="1049"/>
      <c r="AP28" s="1049" t="s">
        <v>574</v>
      </c>
      <c r="AQ28" s="1049"/>
      <c r="AR28" s="1049"/>
      <c r="AS28" s="1049"/>
      <c r="AT28" s="1049"/>
      <c r="AU28" s="1049" t="s">
        <v>574</v>
      </c>
      <c r="AV28" s="1049"/>
      <c r="AW28" s="1049"/>
      <c r="AX28" s="1049"/>
      <c r="AY28" s="1049"/>
      <c r="AZ28" s="1052" t="s">
        <v>574</v>
      </c>
      <c r="BA28" s="1052"/>
      <c r="BB28" s="1052"/>
      <c r="BC28" s="1052"/>
      <c r="BD28" s="1052"/>
      <c r="BE28" s="1053"/>
      <c r="BF28" s="1053"/>
      <c r="BG28" s="1053"/>
      <c r="BH28" s="1053"/>
      <c r="BI28" s="1054"/>
      <c r="BJ28" s="200"/>
      <c r="BK28" s="200"/>
      <c r="BL28" s="200"/>
      <c r="BM28" s="200"/>
      <c r="BN28" s="200"/>
      <c r="BO28" s="213"/>
      <c r="BP28" s="213"/>
      <c r="BQ28" s="210">
        <v>22</v>
      </c>
      <c r="BR28" s="211"/>
      <c r="BS28" s="1012"/>
      <c r="BT28" s="1013"/>
      <c r="BU28" s="1013"/>
      <c r="BV28" s="1013"/>
      <c r="BW28" s="1013"/>
      <c r="BX28" s="1013"/>
      <c r="BY28" s="1013"/>
      <c r="BZ28" s="1013"/>
      <c r="CA28" s="1013"/>
      <c r="CB28" s="1013"/>
      <c r="CC28" s="1013"/>
      <c r="CD28" s="1013"/>
      <c r="CE28" s="1013"/>
      <c r="CF28" s="1013"/>
      <c r="CG28" s="1014"/>
      <c r="CH28" s="1005"/>
      <c r="CI28" s="1006"/>
      <c r="CJ28" s="1006"/>
      <c r="CK28" s="1006"/>
      <c r="CL28" s="1007"/>
      <c r="CM28" s="1005"/>
      <c r="CN28" s="1006"/>
      <c r="CO28" s="1006"/>
      <c r="CP28" s="1006"/>
      <c r="CQ28" s="1007"/>
      <c r="CR28" s="1005"/>
      <c r="CS28" s="1006"/>
      <c r="CT28" s="1006"/>
      <c r="CU28" s="1006"/>
      <c r="CV28" s="1007"/>
      <c r="CW28" s="1005"/>
      <c r="CX28" s="1006"/>
      <c r="CY28" s="1006"/>
      <c r="CZ28" s="1006"/>
      <c r="DA28" s="1007"/>
      <c r="DB28" s="1005"/>
      <c r="DC28" s="1006"/>
      <c r="DD28" s="1006"/>
      <c r="DE28" s="1006"/>
      <c r="DF28" s="1007"/>
      <c r="DG28" s="1005"/>
      <c r="DH28" s="1006"/>
      <c r="DI28" s="1006"/>
      <c r="DJ28" s="1006"/>
      <c r="DK28" s="1007"/>
      <c r="DL28" s="1005"/>
      <c r="DM28" s="1006"/>
      <c r="DN28" s="1006"/>
      <c r="DO28" s="1006"/>
      <c r="DP28" s="1007"/>
      <c r="DQ28" s="1005"/>
      <c r="DR28" s="1006"/>
      <c r="DS28" s="1006"/>
      <c r="DT28" s="1006"/>
      <c r="DU28" s="1007"/>
      <c r="DV28" s="1008"/>
      <c r="DW28" s="1009"/>
      <c r="DX28" s="1009"/>
      <c r="DY28" s="1009"/>
      <c r="DZ28" s="1010"/>
      <c r="EA28" s="194"/>
    </row>
    <row r="29" spans="1:131" s="195" customFormat="1" ht="26.25" customHeight="1" x14ac:dyDescent="0.2">
      <c r="A29" s="214">
        <v>2</v>
      </c>
      <c r="B29" s="1024" t="s">
        <v>469</v>
      </c>
      <c r="C29" s="1025"/>
      <c r="D29" s="1025"/>
      <c r="E29" s="1025"/>
      <c r="F29" s="1025"/>
      <c r="G29" s="1025"/>
      <c r="H29" s="1025"/>
      <c r="I29" s="1025"/>
      <c r="J29" s="1025"/>
      <c r="K29" s="1025"/>
      <c r="L29" s="1025"/>
      <c r="M29" s="1025"/>
      <c r="N29" s="1025"/>
      <c r="O29" s="1025"/>
      <c r="P29" s="1026"/>
      <c r="Q29" s="1039">
        <v>1618</v>
      </c>
      <c r="R29" s="1040"/>
      <c r="S29" s="1040"/>
      <c r="T29" s="1040"/>
      <c r="U29" s="1040"/>
      <c r="V29" s="1040">
        <v>1585</v>
      </c>
      <c r="W29" s="1040"/>
      <c r="X29" s="1040"/>
      <c r="Y29" s="1040"/>
      <c r="Z29" s="1040"/>
      <c r="AA29" s="1040">
        <v>33</v>
      </c>
      <c r="AB29" s="1040"/>
      <c r="AC29" s="1040"/>
      <c r="AD29" s="1040"/>
      <c r="AE29" s="1041"/>
      <c r="AF29" s="1029">
        <v>33</v>
      </c>
      <c r="AG29" s="1030"/>
      <c r="AH29" s="1030"/>
      <c r="AI29" s="1030"/>
      <c r="AJ29" s="1031"/>
      <c r="AK29" s="961">
        <v>230</v>
      </c>
      <c r="AL29" s="947"/>
      <c r="AM29" s="947"/>
      <c r="AN29" s="947"/>
      <c r="AO29" s="947"/>
      <c r="AP29" s="947" t="s">
        <v>574</v>
      </c>
      <c r="AQ29" s="947"/>
      <c r="AR29" s="947"/>
      <c r="AS29" s="947"/>
      <c r="AT29" s="947"/>
      <c r="AU29" s="947" t="s">
        <v>574</v>
      </c>
      <c r="AV29" s="947"/>
      <c r="AW29" s="947"/>
      <c r="AX29" s="947"/>
      <c r="AY29" s="947"/>
      <c r="AZ29" s="1038" t="s">
        <v>574</v>
      </c>
      <c r="BA29" s="1038"/>
      <c r="BB29" s="1038"/>
      <c r="BC29" s="1038"/>
      <c r="BD29" s="1038"/>
      <c r="BE29" s="1032"/>
      <c r="BF29" s="1032"/>
      <c r="BG29" s="1032"/>
      <c r="BH29" s="1032"/>
      <c r="BI29" s="1033"/>
      <c r="BJ29" s="200"/>
      <c r="BK29" s="200"/>
      <c r="BL29" s="200"/>
      <c r="BM29" s="200"/>
      <c r="BN29" s="200"/>
      <c r="BO29" s="213"/>
      <c r="BP29" s="213"/>
      <c r="BQ29" s="210">
        <v>23</v>
      </c>
      <c r="BR29" s="211"/>
      <c r="BS29" s="1012"/>
      <c r="BT29" s="1013"/>
      <c r="BU29" s="1013"/>
      <c r="BV29" s="1013"/>
      <c r="BW29" s="1013"/>
      <c r="BX29" s="1013"/>
      <c r="BY29" s="1013"/>
      <c r="BZ29" s="1013"/>
      <c r="CA29" s="1013"/>
      <c r="CB29" s="1013"/>
      <c r="CC29" s="1013"/>
      <c r="CD29" s="1013"/>
      <c r="CE29" s="1013"/>
      <c r="CF29" s="1013"/>
      <c r="CG29" s="1014"/>
      <c r="CH29" s="1005"/>
      <c r="CI29" s="1006"/>
      <c r="CJ29" s="1006"/>
      <c r="CK29" s="1006"/>
      <c r="CL29" s="1007"/>
      <c r="CM29" s="1005"/>
      <c r="CN29" s="1006"/>
      <c r="CO29" s="1006"/>
      <c r="CP29" s="1006"/>
      <c r="CQ29" s="1007"/>
      <c r="CR29" s="1005"/>
      <c r="CS29" s="1006"/>
      <c r="CT29" s="1006"/>
      <c r="CU29" s="1006"/>
      <c r="CV29" s="1007"/>
      <c r="CW29" s="1005"/>
      <c r="CX29" s="1006"/>
      <c r="CY29" s="1006"/>
      <c r="CZ29" s="1006"/>
      <c r="DA29" s="1007"/>
      <c r="DB29" s="1005"/>
      <c r="DC29" s="1006"/>
      <c r="DD29" s="1006"/>
      <c r="DE29" s="1006"/>
      <c r="DF29" s="1007"/>
      <c r="DG29" s="1005"/>
      <c r="DH29" s="1006"/>
      <c r="DI29" s="1006"/>
      <c r="DJ29" s="1006"/>
      <c r="DK29" s="1007"/>
      <c r="DL29" s="1005"/>
      <c r="DM29" s="1006"/>
      <c r="DN29" s="1006"/>
      <c r="DO29" s="1006"/>
      <c r="DP29" s="1007"/>
      <c r="DQ29" s="1005"/>
      <c r="DR29" s="1006"/>
      <c r="DS29" s="1006"/>
      <c r="DT29" s="1006"/>
      <c r="DU29" s="1007"/>
      <c r="DV29" s="1008"/>
      <c r="DW29" s="1009"/>
      <c r="DX29" s="1009"/>
      <c r="DY29" s="1009"/>
      <c r="DZ29" s="1010"/>
      <c r="EA29" s="194"/>
    </row>
    <row r="30" spans="1:131" s="195" customFormat="1" ht="26.25" customHeight="1" x14ac:dyDescent="0.2">
      <c r="A30" s="214">
        <v>3</v>
      </c>
      <c r="B30" s="1024" t="s">
        <v>470</v>
      </c>
      <c r="C30" s="1025"/>
      <c r="D30" s="1025"/>
      <c r="E30" s="1025"/>
      <c r="F30" s="1025"/>
      <c r="G30" s="1025"/>
      <c r="H30" s="1025"/>
      <c r="I30" s="1025"/>
      <c r="J30" s="1025"/>
      <c r="K30" s="1025"/>
      <c r="L30" s="1025"/>
      <c r="M30" s="1025"/>
      <c r="N30" s="1025"/>
      <c r="O30" s="1025"/>
      <c r="P30" s="1026"/>
      <c r="Q30" s="1039">
        <v>211</v>
      </c>
      <c r="R30" s="1040"/>
      <c r="S30" s="1040"/>
      <c r="T30" s="1040"/>
      <c r="U30" s="1040"/>
      <c r="V30" s="1040">
        <v>203</v>
      </c>
      <c r="W30" s="1040"/>
      <c r="X30" s="1040"/>
      <c r="Y30" s="1040"/>
      <c r="Z30" s="1040"/>
      <c r="AA30" s="1040">
        <v>7</v>
      </c>
      <c r="AB30" s="1040"/>
      <c r="AC30" s="1040"/>
      <c r="AD30" s="1040"/>
      <c r="AE30" s="1041"/>
      <c r="AF30" s="1029">
        <v>7</v>
      </c>
      <c r="AG30" s="1030"/>
      <c r="AH30" s="1030"/>
      <c r="AI30" s="1030"/>
      <c r="AJ30" s="1031"/>
      <c r="AK30" s="961">
        <v>33</v>
      </c>
      <c r="AL30" s="947"/>
      <c r="AM30" s="947"/>
      <c r="AN30" s="947"/>
      <c r="AO30" s="947"/>
      <c r="AP30" s="947" t="s">
        <v>574</v>
      </c>
      <c r="AQ30" s="947"/>
      <c r="AR30" s="947"/>
      <c r="AS30" s="947"/>
      <c r="AT30" s="947"/>
      <c r="AU30" s="947" t="s">
        <v>574</v>
      </c>
      <c r="AV30" s="947"/>
      <c r="AW30" s="947"/>
      <c r="AX30" s="947"/>
      <c r="AY30" s="947"/>
      <c r="AZ30" s="1038" t="s">
        <v>574</v>
      </c>
      <c r="BA30" s="1038"/>
      <c r="BB30" s="1038"/>
      <c r="BC30" s="1038"/>
      <c r="BD30" s="1038"/>
      <c r="BE30" s="1032"/>
      <c r="BF30" s="1032"/>
      <c r="BG30" s="1032"/>
      <c r="BH30" s="1032"/>
      <c r="BI30" s="1033"/>
      <c r="BJ30" s="200"/>
      <c r="BK30" s="200"/>
      <c r="BL30" s="200"/>
      <c r="BM30" s="200"/>
      <c r="BN30" s="200"/>
      <c r="BO30" s="213"/>
      <c r="BP30" s="213"/>
      <c r="BQ30" s="210">
        <v>24</v>
      </c>
      <c r="BR30" s="211"/>
      <c r="BS30" s="1012"/>
      <c r="BT30" s="1013"/>
      <c r="BU30" s="1013"/>
      <c r="BV30" s="1013"/>
      <c r="BW30" s="1013"/>
      <c r="BX30" s="1013"/>
      <c r="BY30" s="1013"/>
      <c r="BZ30" s="1013"/>
      <c r="CA30" s="1013"/>
      <c r="CB30" s="1013"/>
      <c r="CC30" s="1013"/>
      <c r="CD30" s="1013"/>
      <c r="CE30" s="1013"/>
      <c r="CF30" s="1013"/>
      <c r="CG30" s="1014"/>
      <c r="CH30" s="1005"/>
      <c r="CI30" s="1006"/>
      <c r="CJ30" s="1006"/>
      <c r="CK30" s="1006"/>
      <c r="CL30" s="1007"/>
      <c r="CM30" s="1005"/>
      <c r="CN30" s="1006"/>
      <c r="CO30" s="1006"/>
      <c r="CP30" s="1006"/>
      <c r="CQ30" s="1007"/>
      <c r="CR30" s="1005"/>
      <c r="CS30" s="1006"/>
      <c r="CT30" s="1006"/>
      <c r="CU30" s="1006"/>
      <c r="CV30" s="1007"/>
      <c r="CW30" s="1005"/>
      <c r="CX30" s="1006"/>
      <c r="CY30" s="1006"/>
      <c r="CZ30" s="1006"/>
      <c r="DA30" s="1007"/>
      <c r="DB30" s="1005"/>
      <c r="DC30" s="1006"/>
      <c r="DD30" s="1006"/>
      <c r="DE30" s="1006"/>
      <c r="DF30" s="1007"/>
      <c r="DG30" s="1005"/>
      <c r="DH30" s="1006"/>
      <c r="DI30" s="1006"/>
      <c r="DJ30" s="1006"/>
      <c r="DK30" s="1007"/>
      <c r="DL30" s="1005"/>
      <c r="DM30" s="1006"/>
      <c r="DN30" s="1006"/>
      <c r="DO30" s="1006"/>
      <c r="DP30" s="1007"/>
      <c r="DQ30" s="1005"/>
      <c r="DR30" s="1006"/>
      <c r="DS30" s="1006"/>
      <c r="DT30" s="1006"/>
      <c r="DU30" s="1007"/>
      <c r="DV30" s="1008"/>
      <c r="DW30" s="1009"/>
      <c r="DX30" s="1009"/>
      <c r="DY30" s="1009"/>
      <c r="DZ30" s="1010"/>
      <c r="EA30" s="194"/>
    </row>
    <row r="31" spans="1:131" s="195" customFormat="1" ht="26.25" customHeight="1" x14ac:dyDescent="0.2">
      <c r="A31" s="214">
        <v>4</v>
      </c>
      <c r="B31" s="1024" t="s">
        <v>471</v>
      </c>
      <c r="C31" s="1025"/>
      <c r="D31" s="1025"/>
      <c r="E31" s="1025"/>
      <c r="F31" s="1025"/>
      <c r="G31" s="1025"/>
      <c r="H31" s="1025"/>
      <c r="I31" s="1025"/>
      <c r="J31" s="1025"/>
      <c r="K31" s="1025"/>
      <c r="L31" s="1025"/>
      <c r="M31" s="1025"/>
      <c r="N31" s="1025"/>
      <c r="O31" s="1025"/>
      <c r="P31" s="1026"/>
      <c r="Q31" s="1039">
        <v>524</v>
      </c>
      <c r="R31" s="1040"/>
      <c r="S31" s="1040"/>
      <c r="T31" s="1040"/>
      <c r="U31" s="1040"/>
      <c r="V31" s="1040">
        <v>491</v>
      </c>
      <c r="W31" s="1040"/>
      <c r="X31" s="1040"/>
      <c r="Y31" s="1040"/>
      <c r="Z31" s="1040"/>
      <c r="AA31" s="1040">
        <v>33</v>
      </c>
      <c r="AB31" s="1040"/>
      <c r="AC31" s="1040"/>
      <c r="AD31" s="1040"/>
      <c r="AE31" s="1041"/>
      <c r="AF31" s="1029">
        <v>812</v>
      </c>
      <c r="AG31" s="1030"/>
      <c r="AH31" s="1030"/>
      <c r="AI31" s="1030"/>
      <c r="AJ31" s="1031"/>
      <c r="AK31" s="961">
        <v>1</v>
      </c>
      <c r="AL31" s="947"/>
      <c r="AM31" s="947"/>
      <c r="AN31" s="947"/>
      <c r="AO31" s="947"/>
      <c r="AP31" s="947">
        <v>3136</v>
      </c>
      <c r="AQ31" s="947"/>
      <c r="AR31" s="947"/>
      <c r="AS31" s="947"/>
      <c r="AT31" s="947"/>
      <c r="AU31" s="947">
        <v>10</v>
      </c>
      <c r="AV31" s="947"/>
      <c r="AW31" s="947"/>
      <c r="AX31" s="947"/>
      <c r="AY31" s="947"/>
      <c r="AZ31" s="1038" t="s">
        <v>574</v>
      </c>
      <c r="BA31" s="1038"/>
      <c r="BB31" s="1038"/>
      <c r="BC31" s="1038"/>
      <c r="BD31" s="1038"/>
      <c r="BE31" s="1032" t="s">
        <v>472</v>
      </c>
      <c r="BF31" s="1032"/>
      <c r="BG31" s="1032"/>
      <c r="BH31" s="1032"/>
      <c r="BI31" s="1033"/>
      <c r="BJ31" s="200"/>
      <c r="BK31" s="200"/>
      <c r="BL31" s="200"/>
      <c r="BM31" s="200"/>
      <c r="BN31" s="200"/>
      <c r="BO31" s="213"/>
      <c r="BP31" s="213"/>
      <c r="BQ31" s="210">
        <v>25</v>
      </c>
      <c r="BR31" s="211"/>
      <c r="BS31" s="1012"/>
      <c r="BT31" s="1013"/>
      <c r="BU31" s="1013"/>
      <c r="BV31" s="1013"/>
      <c r="BW31" s="1013"/>
      <c r="BX31" s="1013"/>
      <c r="BY31" s="1013"/>
      <c r="BZ31" s="1013"/>
      <c r="CA31" s="1013"/>
      <c r="CB31" s="1013"/>
      <c r="CC31" s="1013"/>
      <c r="CD31" s="1013"/>
      <c r="CE31" s="1013"/>
      <c r="CF31" s="1013"/>
      <c r="CG31" s="1014"/>
      <c r="CH31" s="1005"/>
      <c r="CI31" s="1006"/>
      <c r="CJ31" s="1006"/>
      <c r="CK31" s="1006"/>
      <c r="CL31" s="1007"/>
      <c r="CM31" s="1005"/>
      <c r="CN31" s="1006"/>
      <c r="CO31" s="1006"/>
      <c r="CP31" s="1006"/>
      <c r="CQ31" s="1007"/>
      <c r="CR31" s="1005"/>
      <c r="CS31" s="1006"/>
      <c r="CT31" s="1006"/>
      <c r="CU31" s="1006"/>
      <c r="CV31" s="1007"/>
      <c r="CW31" s="1005"/>
      <c r="CX31" s="1006"/>
      <c r="CY31" s="1006"/>
      <c r="CZ31" s="1006"/>
      <c r="DA31" s="1007"/>
      <c r="DB31" s="1005"/>
      <c r="DC31" s="1006"/>
      <c r="DD31" s="1006"/>
      <c r="DE31" s="1006"/>
      <c r="DF31" s="1007"/>
      <c r="DG31" s="1005"/>
      <c r="DH31" s="1006"/>
      <c r="DI31" s="1006"/>
      <c r="DJ31" s="1006"/>
      <c r="DK31" s="1007"/>
      <c r="DL31" s="1005"/>
      <c r="DM31" s="1006"/>
      <c r="DN31" s="1006"/>
      <c r="DO31" s="1006"/>
      <c r="DP31" s="1007"/>
      <c r="DQ31" s="1005"/>
      <c r="DR31" s="1006"/>
      <c r="DS31" s="1006"/>
      <c r="DT31" s="1006"/>
      <c r="DU31" s="1007"/>
      <c r="DV31" s="1008"/>
      <c r="DW31" s="1009"/>
      <c r="DX31" s="1009"/>
      <c r="DY31" s="1009"/>
      <c r="DZ31" s="1010"/>
      <c r="EA31" s="194"/>
    </row>
    <row r="32" spans="1:131" s="195" customFormat="1" ht="26.25" customHeight="1" x14ac:dyDescent="0.2">
      <c r="A32" s="214">
        <v>5</v>
      </c>
      <c r="B32" s="1024" t="s">
        <v>473</v>
      </c>
      <c r="C32" s="1025"/>
      <c r="D32" s="1025"/>
      <c r="E32" s="1025"/>
      <c r="F32" s="1025"/>
      <c r="G32" s="1025"/>
      <c r="H32" s="1025"/>
      <c r="I32" s="1025"/>
      <c r="J32" s="1025"/>
      <c r="K32" s="1025"/>
      <c r="L32" s="1025"/>
      <c r="M32" s="1025"/>
      <c r="N32" s="1025"/>
      <c r="O32" s="1025"/>
      <c r="P32" s="1026"/>
      <c r="Q32" s="1039">
        <v>963</v>
      </c>
      <c r="R32" s="1040"/>
      <c r="S32" s="1040"/>
      <c r="T32" s="1040"/>
      <c r="U32" s="1040"/>
      <c r="V32" s="1040">
        <v>944</v>
      </c>
      <c r="W32" s="1040"/>
      <c r="X32" s="1040"/>
      <c r="Y32" s="1040"/>
      <c r="Z32" s="1040"/>
      <c r="AA32" s="1040">
        <v>19</v>
      </c>
      <c r="AB32" s="1040"/>
      <c r="AC32" s="1040"/>
      <c r="AD32" s="1040"/>
      <c r="AE32" s="1041"/>
      <c r="AF32" s="1029">
        <v>17</v>
      </c>
      <c r="AG32" s="1030"/>
      <c r="AH32" s="1030"/>
      <c r="AI32" s="1030"/>
      <c r="AJ32" s="1031"/>
      <c r="AK32" s="961">
        <v>592</v>
      </c>
      <c r="AL32" s="947"/>
      <c r="AM32" s="947"/>
      <c r="AN32" s="947"/>
      <c r="AO32" s="947"/>
      <c r="AP32" s="947">
        <v>6610</v>
      </c>
      <c r="AQ32" s="947"/>
      <c r="AR32" s="947"/>
      <c r="AS32" s="947"/>
      <c r="AT32" s="947"/>
      <c r="AU32" s="947">
        <v>6101</v>
      </c>
      <c r="AV32" s="947"/>
      <c r="AW32" s="947"/>
      <c r="AX32" s="947"/>
      <c r="AY32" s="947"/>
      <c r="AZ32" s="1038" t="s">
        <v>574</v>
      </c>
      <c r="BA32" s="1038"/>
      <c r="BB32" s="1038"/>
      <c r="BC32" s="1038"/>
      <c r="BD32" s="1038"/>
      <c r="BE32" s="1032" t="s">
        <v>474</v>
      </c>
      <c r="BF32" s="1032"/>
      <c r="BG32" s="1032"/>
      <c r="BH32" s="1032"/>
      <c r="BI32" s="1033"/>
      <c r="BJ32" s="200"/>
      <c r="BK32" s="200"/>
      <c r="BL32" s="200"/>
      <c r="BM32" s="200"/>
      <c r="BN32" s="200"/>
      <c r="BO32" s="213"/>
      <c r="BP32" s="213"/>
      <c r="BQ32" s="210">
        <v>26</v>
      </c>
      <c r="BR32" s="211"/>
      <c r="BS32" s="1012"/>
      <c r="BT32" s="1013"/>
      <c r="BU32" s="1013"/>
      <c r="BV32" s="1013"/>
      <c r="BW32" s="1013"/>
      <c r="BX32" s="1013"/>
      <c r="BY32" s="1013"/>
      <c r="BZ32" s="1013"/>
      <c r="CA32" s="1013"/>
      <c r="CB32" s="1013"/>
      <c r="CC32" s="1013"/>
      <c r="CD32" s="1013"/>
      <c r="CE32" s="1013"/>
      <c r="CF32" s="1013"/>
      <c r="CG32" s="1014"/>
      <c r="CH32" s="1005"/>
      <c r="CI32" s="1006"/>
      <c r="CJ32" s="1006"/>
      <c r="CK32" s="1006"/>
      <c r="CL32" s="1007"/>
      <c r="CM32" s="1005"/>
      <c r="CN32" s="1006"/>
      <c r="CO32" s="1006"/>
      <c r="CP32" s="1006"/>
      <c r="CQ32" s="1007"/>
      <c r="CR32" s="1005"/>
      <c r="CS32" s="1006"/>
      <c r="CT32" s="1006"/>
      <c r="CU32" s="1006"/>
      <c r="CV32" s="1007"/>
      <c r="CW32" s="1005"/>
      <c r="CX32" s="1006"/>
      <c r="CY32" s="1006"/>
      <c r="CZ32" s="1006"/>
      <c r="DA32" s="1007"/>
      <c r="DB32" s="1005"/>
      <c r="DC32" s="1006"/>
      <c r="DD32" s="1006"/>
      <c r="DE32" s="1006"/>
      <c r="DF32" s="1007"/>
      <c r="DG32" s="1005"/>
      <c r="DH32" s="1006"/>
      <c r="DI32" s="1006"/>
      <c r="DJ32" s="1006"/>
      <c r="DK32" s="1007"/>
      <c r="DL32" s="1005"/>
      <c r="DM32" s="1006"/>
      <c r="DN32" s="1006"/>
      <c r="DO32" s="1006"/>
      <c r="DP32" s="1007"/>
      <c r="DQ32" s="1005"/>
      <c r="DR32" s="1006"/>
      <c r="DS32" s="1006"/>
      <c r="DT32" s="1006"/>
      <c r="DU32" s="1007"/>
      <c r="DV32" s="1008"/>
      <c r="DW32" s="1009"/>
      <c r="DX32" s="1009"/>
      <c r="DY32" s="1009"/>
      <c r="DZ32" s="1010"/>
      <c r="EA32" s="194"/>
    </row>
    <row r="33" spans="1:131" s="195" customFormat="1" ht="26.25" customHeight="1" x14ac:dyDescent="0.2">
      <c r="A33" s="214">
        <v>6</v>
      </c>
      <c r="B33" s="1024"/>
      <c r="C33" s="1025"/>
      <c r="D33" s="1025"/>
      <c r="E33" s="1025"/>
      <c r="F33" s="1025"/>
      <c r="G33" s="1025"/>
      <c r="H33" s="1025"/>
      <c r="I33" s="1025"/>
      <c r="J33" s="1025"/>
      <c r="K33" s="1025"/>
      <c r="L33" s="1025"/>
      <c r="M33" s="1025"/>
      <c r="N33" s="1025"/>
      <c r="O33" s="1025"/>
      <c r="P33" s="1026"/>
      <c r="Q33" s="1039"/>
      <c r="R33" s="1040"/>
      <c r="S33" s="1040"/>
      <c r="T33" s="1040"/>
      <c r="U33" s="1040"/>
      <c r="V33" s="1040"/>
      <c r="W33" s="1040"/>
      <c r="X33" s="1040"/>
      <c r="Y33" s="1040"/>
      <c r="Z33" s="1040"/>
      <c r="AA33" s="1040"/>
      <c r="AB33" s="1040"/>
      <c r="AC33" s="1040"/>
      <c r="AD33" s="1040"/>
      <c r="AE33" s="1041"/>
      <c r="AF33" s="1029"/>
      <c r="AG33" s="1030"/>
      <c r="AH33" s="1030"/>
      <c r="AI33" s="1030"/>
      <c r="AJ33" s="1031"/>
      <c r="AK33" s="961"/>
      <c r="AL33" s="947"/>
      <c r="AM33" s="947"/>
      <c r="AN33" s="947"/>
      <c r="AO33" s="947"/>
      <c r="AP33" s="947"/>
      <c r="AQ33" s="947"/>
      <c r="AR33" s="947"/>
      <c r="AS33" s="947"/>
      <c r="AT33" s="947"/>
      <c r="AU33" s="947"/>
      <c r="AV33" s="947"/>
      <c r="AW33" s="947"/>
      <c r="AX33" s="947"/>
      <c r="AY33" s="947"/>
      <c r="AZ33" s="1038"/>
      <c r="BA33" s="1038"/>
      <c r="BB33" s="1038"/>
      <c r="BC33" s="1038"/>
      <c r="BD33" s="1038"/>
      <c r="BE33" s="1032"/>
      <c r="BF33" s="1032"/>
      <c r="BG33" s="1032"/>
      <c r="BH33" s="1032"/>
      <c r="BI33" s="1033"/>
      <c r="BJ33" s="200"/>
      <c r="BK33" s="200"/>
      <c r="BL33" s="200"/>
      <c r="BM33" s="200"/>
      <c r="BN33" s="200"/>
      <c r="BO33" s="213"/>
      <c r="BP33" s="213"/>
      <c r="BQ33" s="210">
        <v>27</v>
      </c>
      <c r="BR33" s="211"/>
      <c r="BS33" s="1012"/>
      <c r="BT33" s="1013"/>
      <c r="BU33" s="1013"/>
      <c r="BV33" s="1013"/>
      <c r="BW33" s="1013"/>
      <c r="BX33" s="1013"/>
      <c r="BY33" s="1013"/>
      <c r="BZ33" s="1013"/>
      <c r="CA33" s="1013"/>
      <c r="CB33" s="1013"/>
      <c r="CC33" s="1013"/>
      <c r="CD33" s="1013"/>
      <c r="CE33" s="1013"/>
      <c r="CF33" s="1013"/>
      <c r="CG33" s="1014"/>
      <c r="CH33" s="1005"/>
      <c r="CI33" s="1006"/>
      <c r="CJ33" s="1006"/>
      <c r="CK33" s="1006"/>
      <c r="CL33" s="1007"/>
      <c r="CM33" s="1005"/>
      <c r="CN33" s="1006"/>
      <c r="CO33" s="1006"/>
      <c r="CP33" s="1006"/>
      <c r="CQ33" s="1007"/>
      <c r="CR33" s="1005"/>
      <c r="CS33" s="1006"/>
      <c r="CT33" s="1006"/>
      <c r="CU33" s="1006"/>
      <c r="CV33" s="1007"/>
      <c r="CW33" s="1005"/>
      <c r="CX33" s="1006"/>
      <c r="CY33" s="1006"/>
      <c r="CZ33" s="1006"/>
      <c r="DA33" s="1007"/>
      <c r="DB33" s="1005"/>
      <c r="DC33" s="1006"/>
      <c r="DD33" s="1006"/>
      <c r="DE33" s="1006"/>
      <c r="DF33" s="1007"/>
      <c r="DG33" s="1005"/>
      <c r="DH33" s="1006"/>
      <c r="DI33" s="1006"/>
      <c r="DJ33" s="1006"/>
      <c r="DK33" s="1007"/>
      <c r="DL33" s="1005"/>
      <c r="DM33" s="1006"/>
      <c r="DN33" s="1006"/>
      <c r="DO33" s="1006"/>
      <c r="DP33" s="1007"/>
      <c r="DQ33" s="1005"/>
      <c r="DR33" s="1006"/>
      <c r="DS33" s="1006"/>
      <c r="DT33" s="1006"/>
      <c r="DU33" s="1007"/>
      <c r="DV33" s="1008"/>
      <c r="DW33" s="1009"/>
      <c r="DX33" s="1009"/>
      <c r="DY33" s="1009"/>
      <c r="DZ33" s="1010"/>
      <c r="EA33" s="194"/>
    </row>
    <row r="34" spans="1:131" s="195" customFormat="1" ht="26.25" customHeight="1" x14ac:dyDescent="0.2">
      <c r="A34" s="214">
        <v>7</v>
      </c>
      <c r="B34" s="1024"/>
      <c r="C34" s="1025"/>
      <c r="D34" s="1025"/>
      <c r="E34" s="1025"/>
      <c r="F34" s="1025"/>
      <c r="G34" s="1025"/>
      <c r="H34" s="1025"/>
      <c r="I34" s="1025"/>
      <c r="J34" s="1025"/>
      <c r="K34" s="1025"/>
      <c r="L34" s="1025"/>
      <c r="M34" s="1025"/>
      <c r="N34" s="1025"/>
      <c r="O34" s="1025"/>
      <c r="P34" s="1026"/>
      <c r="Q34" s="1039"/>
      <c r="R34" s="1040"/>
      <c r="S34" s="1040"/>
      <c r="T34" s="1040"/>
      <c r="U34" s="1040"/>
      <c r="V34" s="1040"/>
      <c r="W34" s="1040"/>
      <c r="X34" s="1040"/>
      <c r="Y34" s="1040"/>
      <c r="Z34" s="1040"/>
      <c r="AA34" s="1040"/>
      <c r="AB34" s="1040"/>
      <c r="AC34" s="1040"/>
      <c r="AD34" s="1040"/>
      <c r="AE34" s="1041"/>
      <c r="AF34" s="1029"/>
      <c r="AG34" s="1030"/>
      <c r="AH34" s="1030"/>
      <c r="AI34" s="1030"/>
      <c r="AJ34" s="1031"/>
      <c r="AK34" s="961"/>
      <c r="AL34" s="947"/>
      <c r="AM34" s="947"/>
      <c r="AN34" s="947"/>
      <c r="AO34" s="947"/>
      <c r="AP34" s="947"/>
      <c r="AQ34" s="947"/>
      <c r="AR34" s="947"/>
      <c r="AS34" s="947"/>
      <c r="AT34" s="947"/>
      <c r="AU34" s="947"/>
      <c r="AV34" s="947"/>
      <c r="AW34" s="947"/>
      <c r="AX34" s="947"/>
      <c r="AY34" s="947"/>
      <c r="AZ34" s="1038"/>
      <c r="BA34" s="1038"/>
      <c r="BB34" s="1038"/>
      <c r="BC34" s="1038"/>
      <c r="BD34" s="1038"/>
      <c r="BE34" s="1032"/>
      <c r="BF34" s="1032"/>
      <c r="BG34" s="1032"/>
      <c r="BH34" s="1032"/>
      <c r="BI34" s="1033"/>
      <c r="BJ34" s="200"/>
      <c r="BK34" s="200"/>
      <c r="BL34" s="200"/>
      <c r="BM34" s="200"/>
      <c r="BN34" s="200"/>
      <c r="BO34" s="213"/>
      <c r="BP34" s="213"/>
      <c r="BQ34" s="210">
        <v>28</v>
      </c>
      <c r="BR34" s="211"/>
      <c r="BS34" s="1012"/>
      <c r="BT34" s="1013"/>
      <c r="BU34" s="1013"/>
      <c r="BV34" s="1013"/>
      <c r="BW34" s="1013"/>
      <c r="BX34" s="1013"/>
      <c r="BY34" s="1013"/>
      <c r="BZ34" s="1013"/>
      <c r="CA34" s="1013"/>
      <c r="CB34" s="1013"/>
      <c r="CC34" s="1013"/>
      <c r="CD34" s="1013"/>
      <c r="CE34" s="1013"/>
      <c r="CF34" s="1013"/>
      <c r="CG34" s="1014"/>
      <c r="CH34" s="1005"/>
      <c r="CI34" s="1006"/>
      <c r="CJ34" s="1006"/>
      <c r="CK34" s="1006"/>
      <c r="CL34" s="1007"/>
      <c r="CM34" s="1005"/>
      <c r="CN34" s="1006"/>
      <c r="CO34" s="1006"/>
      <c r="CP34" s="1006"/>
      <c r="CQ34" s="1007"/>
      <c r="CR34" s="1005"/>
      <c r="CS34" s="1006"/>
      <c r="CT34" s="1006"/>
      <c r="CU34" s="1006"/>
      <c r="CV34" s="1007"/>
      <c r="CW34" s="1005"/>
      <c r="CX34" s="1006"/>
      <c r="CY34" s="1006"/>
      <c r="CZ34" s="1006"/>
      <c r="DA34" s="1007"/>
      <c r="DB34" s="1005"/>
      <c r="DC34" s="1006"/>
      <c r="DD34" s="1006"/>
      <c r="DE34" s="1006"/>
      <c r="DF34" s="1007"/>
      <c r="DG34" s="1005"/>
      <c r="DH34" s="1006"/>
      <c r="DI34" s="1006"/>
      <c r="DJ34" s="1006"/>
      <c r="DK34" s="1007"/>
      <c r="DL34" s="1005"/>
      <c r="DM34" s="1006"/>
      <c r="DN34" s="1006"/>
      <c r="DO34" s="1006"/>
      <c r="DP34" s="1007"/>
      <c r="DQ34" s="1005"/>
      <c r="DR34" s="1006"/>
      <c r="DS34" s="1006"/>
      <c r="DT34" s="1006"/>
      <c r="DU34" s="1007"/>
      <c r="DV34" s="1008"/>
      <c r="DW34" s="1009"/>
      <c r="DX34" s="1009"/>
      <c r="DY34" s="1009"/>
      <c r="DZ34" s="1010"/>
      <c r="EA34" s="194"/>
    </row>
    <row r="35" spans="1:131" s="195" customFormat="1" ht="26.25" customHeight="1" x14ac:dyDescent="0.2">
      <c r="A35" s="214">
        <v>8</v>
      </c>
      <c r="B35" s="1024"/>
      <c r="C35" s="1025"/>
      <c r="D35" s="1025"/>
      <c r="E35" s="1025"/>
      <c r="F35" s="1025"/>
      <c r="G35" s="1025"/>
      <c r="H35" s="1025"/>
      <c r="I35" s="1025"/>
      <c r="J35" s="1025"/>
      <c r="K35" s="1025"/>
      <c r="L35" s="1025"/>
      <c r="M35" s="1025"/>
      <c r="N35" s="1025"/>
      <c r="O35" s="1025"/>
      <c r="P35" s="1026"/>
      <c r="Q35" s="1039"/>
      <c r="R35" s="1040"/>
      <c r="S35" s="1040"/>
      <c r="T35" s="1040"/>
      <c r="U35" s="1040"/>
      <c r="V35" s="1040"/>
      <c r="W35" s="1040"/>
      <c r="X35" s="1040"/>
      <c r="Y35" s="1040"/>
      <c r="Z35" s="1040"/>
      <c r="AA35" s="1040"/>
      <c r="AB35" s="1040"/>
      <c r="AC35" s="1040"/>
      <c r="AD35" s="1040"/>
      <c r="AE35" s="1041"/>
      <c r="AF35" s="1029"/>
      <c r="AG35" s="1030"/>
      <c r="AH35" s="1030"/>
      <c r="AI35" s="1030"/>
      <c r="AJ35" s="1031"/>
      <c r="AK35" s="961"/>
      <c r="AL35" s="947"/>
      <c r="AM35" s="947"/>
      <c r="AN35" s="947"/>
      <c r="AO35" s="947"/>
      <c r="AP35" s="947"/>
      <c r="AQ35" s="947"/>
      <c r="AR35" s="947"/>
      <c r="AS35" s="947"/>
      <c r="AT35" s="947"/>
      <c r="AU35" s="947"/>
      <c r="AV35" s="947"/>
      <c r="AW35" s="947"/>
      <c r="AX35" s="947"/>
      <c r="AY35" s="947"/>
      <c r="AZ35" s="1038"/>
      <c r="BA35" s="1038"/>
      <c r="BB35" s="1038"/>
      <c r="BC35" s="1038"/>
      <c r="BD35" s="1038"/>
      <c r="BE35" s="1032"/>
      <c r="BF35" s="1032"/>
      <c r="BG35" s="1032"/>
      <c r="BH35" s="1032"/>
      <c r="BI35" s="1033"/>
      <c r="BJ35" s="200"/>
      <c r="BK35" s="200"/>
      <c r="BL35" s="200"/>
      <c r="BM35" s="200"/>
      <c r="BN35" s="200"/>
      <c r="BO35" s="213"/>
      <c r="BP35" s="213"/>
      <c r="BQ35" s="210">
        <v>29</v>
      </c>
      <c r="BR35" s="211"/>
      <c r="BS35" s="1012"/>
      <c r="BT35" s="1013"/>
      <c r="BU35" s="1013"/>
      <c r="BV35" s="1013"/>
      <c r="BW35" s="1013"/>
      <c r="BX35" s="1013"/>
      <c r="BY35" s="1013"/>
      <c r="BZ35" s="1013"/>
      <c r="CA35" s="1013"/>
      <c r="CB35" s="1013"/>
      <c r="CC35" s="1013"/>
      <c r="CD35" s="1013"/>
      <c r="CE35" s="1013"/>
      <c r="CF35" s="1013"/>
      <c r="CG35" s="1014"/>
      <c r="CH35" s="1005"/>
      <c r="CI35" s="1006"/>
      <c r="CJ35" s="1006"/>
      <c r="CK35" s="1006"/>
      <c r="CL35" s="1007"/>
      <c r="CM35" s="1005"/>
      <c r="CN35" s="1006"/>
      <c r="CO35" s="1006"/>
      <c r="CP35" s="1006"/>
      <c r="CQ35" s="1007"/>
      <c r="CR35" s="1005"/>
      <c r="CS35" s="1006"/>
      <c r="CT35" s="1006"/>
      <c r="CU35" s="1006"/>
      <c r="CV35" s="1007"/>
      <c r="CW35" s="1005"/>
      <c r="CX35" s="1006"/>
      <c r="CY35" s="1006"/>
      <c r="CZ35" s="1006"/>
      <c r="DA35" s="1007"/>
      <c r="DB35" s="1005"/>
      <c r="DC35" s="1006"/>
      <c r="DD35" s="1006"/>
      <c r="DE35" s="1006"/>
      <c r="DF35" s="1007"/>
      <c r="DG35" s="1005"/>
      <c r="DH35" s="1006"/>
      <c r="DI35" s="1006"/>
      <c r="DJ35" s="1006"/>
      <c r="DK35" s="1007"/>
      <c r="DL35" s="1005"/>
      <c r="DM35" s="1006"/>
      <c r="DN35" s="1006"/>
      <c r="DO35" s="1006"/>
      <c r="DP35" s="1007"/>
      <c r="DQ35" s="1005"/>
      <c r="DR35" s="1006"/>
      <c r="DS35" s="1006"/>
      <c r="DT35" s="1006"/>
      <c r="DU35" s="1007"/>
      <c r="DV35" s="1008"/>
      <c r="DW35" s="1009"/>
      <c r="DX35" s="1009"/>
      <c r="DY35" s="1009"/>
      <c r="DZ35" s="1010"/>
      <c r="EA35" s="194"/>
    </row>
    <row r="36" spans="1:131" s="195" customFormat="1" ht="26.25" customHeight="1" x14ac:dyDescent="0.2">
      <c r="A36" s="214">
        <v>9</v>
      </c>
      <c r="B36" s="1024"/>
      <c r="C36" s="1025"/>
      <c r="D36" s="1025"/>
      <c r="E36" s="1025"/>
      <c r="F36" s="1025"/>
      <c r="G36" s="1025"/>
      <c r="H36" s="1025"/>
      <c r="I36" s="1025"/>
      <c r="J36" s="1025"/>
      <c r="K36" s="1025"/>
      <c r="L36" s="1025"/>
      <c r="M36" s="1025"/>
      <c r="N36" s="1025"/>
      <c r="O36" s="1025"/>
      <c r="P36" s="1026"/>
      <c r="Q36" s="1039"/>
      <c r="R36" s="1040"/>
      <c r="S36" s="1040"/>
      <c r="T36" s="1040"/>
      <c r="U36" s="1040"/>
      <c r="V36" s="1040"/>
      <c r="W36" s="1040"/>
      <c r="X36" s="1040"/>
      <c r="Y36" s="1040"/>
      <c r="Z36" s="1040"/>
      <c r="AA36" s="1040"/>
      <c r="AB36" s="1040"/>
      <c r="AC36" s="1040"/>
      <c r="AD36" s="1040"/>
      <c r="AE36" s="1041"/>
      <c r="AF36" s="1029"/>
      <c r="AG36" s="1030"/>
      <c r="AH36" s="1030"/>
      <c r="AI36" s="1030"/>
      <c r="AJ36" s="1031"/>
      <c r="AK36" s="961"/>
      <c r="AL36" s="947"/>
      <c r="AM36" s="947"/>
      <c r="AN36" s="947"/>
      <c r="AO36" s="947"/>
      <c r="AP36" s="947"/>
      <c r="AQ36" s="947"/>
      <c r="AR36" s="947"/>
      <c r="AS36" s="947"/>
      <c r="AT36" s="947"/>
      <c r="AU36" s="947"/>
      <c r="AV36" s="947"/>
      <c r="AW36" s="947"/>
      <c r="AX36" s="947"/>
      <c r="AY36" s="947"/>
      <c r="AZ36" s="1038"/>
      <c r="BA36" s="1038"/>
      <c r="BB36" s="1038"/>
      <c r="BC36" s="1038"/>
      <c r="BD36" s="1038"/>
      <c r="BE36" s="1032"/>
      <c r="BF36" s="1032"/>
      <c r="BG36" s="1032"/>
      <c r="BH36" s="1032"/>
      <c r="BI36" s="1033"/>
      <c r="BJ36" s="200"/>
      <c r="BK36" s="200"/>
      <c r="BL36" s="200"/>
      <c r="BM36" s="200"/>
      <c r="BN36" s="200"/>
      <c r="BO36" s="213"/>
      <c r="BP36" s="213"/>
      <c r="BQ36" s="210">
        <v>30</v>
      </c>
      <c r="BR36" s="211"/>
      <c r="BS36" s="1012"/>
      <c r="BT36" s="1013"/>
      <c r="BU36" s="1013"/>
      <c r="BV36" s="1013"/>
      <c r="BW36" s="1013"/>
      <c r="BX36" s="1013"/>
      <c r="BY36" s="1013"/>
      <c r="BZ36" s="1013"/>
      <c r="CA36" s="1013"/>
      <c r="CB36" s="1013"/>
      <c r="CC36" s="1013"/>
      <c r="CD36" s="1013"/>
      <c r="CE36" s="1013"/>
      <c r="CF36" s="1013"/>
      <c r="CG36" s="1014"/>
      <c r="CH36" s="1005"/>
      <c r="CI36" s="1006"/>
      <c r="CJ36" s="1006"/>
      <c r="CK36" s="1006"/>
      <c r="CL36" s="1007"/>
      <c r="CM36" s="1005"/>
      <c r="CN36" s="1006"/>
      <c r="CO36" s="1006"/>
      <c r="CP36" s="1006"/>
      <c r="CQ36" s="1007"/>
      <c r="CR36" s="1005"/>
      <c r="CS36" s="1006"/>
      <c r="CT36" s="1006"/>
      <c r="CU36" s="1006"/>
      <c r="CV36" s="1007"/>
      <c r="CW36" s="1005"/>
      <c r="CX36" s="1006"/>
      <c r="CY36" s="1006"/>
      <c r="CZ36" s="1006"/>
      <c r="DA36" s="1007"/>
      <c r="DB36" s="1005"/>
      <c r="DC36" s="1006"/>
      <c r="DD36" s="1006"/>
      <c r="DE36" s="1006"/>
      <c r="DF36" s="1007"/>
      <c r="DG36" s="1005"/>
      <c r="DH36" s="1006"/>
      <c r="DI36" s="1006"/>
      <c r="DJ36" s="1006"/>
      <c r="DK36" s="1007"/>
      <c r="DL36" s="1005"/>
      <c r="DM36" s="1006"/>
      <c r="DN36" s="1006"/>
      <c r="DO36" s="1006"/>
      <c r="DP36" s="1007"/>
      <c r="DQ36" s="1005"/>
      <c r="DR36" s="1006"/>
      <c r="DS36" s="1006"/>
      <c r="DT36" s="1006"/>
      <c r="DU36" s="1007"/>
      <c r="DV36" s="1008"/>
      <c r="DW36" s="1009"/>
      <c r="DX36" s="1009"/>
      <c r="DY36" s="1009"/>
      <c r="DZ36" s="1010"/>
      <c r="EA36" s="194"/>
    </row>
    <row r="37" spans="1:131" s="195" customFormat="1" ht="26.25" customHeight="1" x14ac:dyDescent="0.2">
      <c r="A37" s="214">
        <v>10</v>
      </c>
      <c r="B37" s="1024"/>
      <c r="C37" s="1025"/>
      <c r="D37" s="1025"/>
      <c r="E37" s="1025"/>
      <c r="F37" s="1025"/>
      <c r="G37" s="1025"/>
      <c r="H37" s="1025"/>
      <c r="I37" s="1025"/>
      <c r="J37" s="1025"/>
      <c r="K37" s="1025"/>
      <c r="L37" s="1025"/>
      <c r="M37" s="1025"/>
      <c r="N37" s="1025"/>
      <c r="O37" s="1025"/>
      <c r="P37" s="1026"/>
      <c r="Q37" s="1039"/>
      <c r="R37" s="1040"/>
      <c r="S37" s="1040"/>
      <c r="T37" s="1040"/>
      <c r="U37" s="1040"/>
      <c r="V37" s="1040"/>
      <c r="W37" s="1040"/>
      <c r="X37" s="1040"/>
      <c r="Y37" s="1040"/>
      <c r="Z37" s="1040"/>
      <c r="AA37" s="1040"/>
      <c r="AB37" s="1040"/>
      <c r="AC37" s="1040"/>
      <c r="AD37" s="1040"/>
      <c r="AE37" s="1041"/>
      <c r="AF37" s="1029"/>
      <c r="AG37" s="1030"/>
      <c r="AH37" s="1030"/>
      <c r="AI37" s="1030"/>
      <c r="AJ37" s="1031"/>
      <c r="AK37" s="961"/>
      <c r="AL37" s="947"/>
      <c r="AM37" s="947"/>
      <c r="AN37" s="947"/>
      <c r="AO37" s="947"/>
      <c r="AP37" s="947"/>
      <c r="AQ37" s="947"/>
      <c r="AR37" s="947"/>
      <c r="AS37" s="947"/>
      <c r="AT37" s="947"/>
      <c r="AU37" s="947"/>
      <c r="AV37" s="947"/>
      <c r="AW37" s="947"/>
      <c r="AX37" s="947"/>
      <c r="AY37" s="947"/>
      <c r="AZ37" s="1038"/>
      <c r="BA37" s="1038"/>
      <c r="BB37" s="1038"/>
      <c r="BC37" s="1038"/>
      <c r="BD37" s="1038"/>
      <c r="BE37" s="1032"/>
      <c r="BF37" s="1032"/>
      <c r="BG37" s="1032"/>
      <c r="BH37" s="1032"/>
      <c r="BI37" s="1033"/>
      <c r="BJ37" s="200"/>
      <c r="BK37" s="200"/>
      <c r="BL37" s="200"/>
      <c r="BM37" s="200"/>
      <c r="BN37" s="200"/>
      <c r="BO37" s="213"/>
      <c r="BP37" s="213"/>
      <c r="BQ37" s="210">
        <v>31</v>
      </c>
      <c r="BR37" s="211"/>
      <c r="BS37" s="1012"/>
      <c r="BT37" s="1013"/>
      <c r="BU37" s="1013"/>
      <c r="BV37" s="1013"/>
      <c r="BW37" s="1013"/>
      <c r="BX37" s="1013"/>
      <c r="BY37" s="1013"/>
      <c r="BZ37" s="1013"/>
      <c r="CA37" s="1013"/>
      <c r="CB37" s="1013"/>
      <c r="CC37" s="1013"/>
      <c r="CD37" s="1013"/>
      <c r="CE37" s="1013"/>
      <c r="CF37" s="1013"/>
      <c r="CG37" s="1014"/>
      <c r="CH37" s="1005"/>
      <c r="CI37" s="1006"/>
      <c r="CJ37" s="1006"/>
      <c r="CK37" s="1006"/>
      <c r="CL37" s="1007"/>
      <c r="CM37" s="1005"/>
      <c r="CN37" s="1006"/>
      <c r="CO37" s="1006"/>
      <c r="CP37" s="1006"/>
      <c r="CQ37" s="1007"/>
      <c r="CR37" s="1005"/>
      <c r="CS37" s="1006"/>
      <c r="CT37" s="1006"/>
      <c r="CU37" s="1006"/>
      <c r="CV37" s="1007"/>
      <c r="CW37" s="1005"/>
      <c r="CX37" s="1006"/>
      <c r="CY37" s="1006"/>
      <c r="CZ37" s="1006"/>
      <c r="DA37" s="1007"/>
      <c r="DB37" s="1005"/>
      <c r="DC37" s="1006"/>
      <c r="DD37" s="1006"/>
      <c r="DE37" s="1006"/>
      <c r="DF37" s="1007"/>
      <c r="DG37" s="1005"/>
      <c r="DH37" s="1006"/>
      <c r="DI37" s="1006"/>
      <c r="DJ37" s="1006"/>
      <c r="DK37" s="1007"/>
      <c r="DL37" s="1005"/>
      <c r="DM37" s="1006"/>
      <c r="DN37" s="1006"/>
      <c r="DO37" s="1006"/>
      <c r="DP37" s="1007"/>
      <c r="DQ37" s="1005"/>
      <c r="DR37" s="1006"/>
      <c r="DS37" s="1006"/>
      <c r="DT37" s="1006"/>
      <c r="DU37" s="1007"/>
      <c r="DV37" s="1008"/>
      <c r="DW37" s="1009"/>
      <c r="DX37" s="1009"/>
      <c r="DY37" s="1009"/>
      <c r="DZ37" s="1010"/>
      <c r="EA37" s="194"/>
    </row>
    <row r="38" spans="1:131" s="195" customFormat="1" ht="26.25" customHeight="1" x14ac:dyDescent="0.2">
      <c r="A38" s="214">
        <v>11</v>
      </c>
      <c r="B38" s="1024"/>
      <c r="C38" s="1025"/>
      <c r="D38" s="1025"/>
      <c r="E38" s="1025"/>
      <c r="F38" s="1025"/>
      <c r="G38" s="1025"/>
      <c r="H38" s="1025"/>
      <c r="I38" s="1025"/>
      <c r="J38" s="1025"/>
      <c r="K38" s="1025"/>
      <c r="L38" s="1025"/>
      <c r="M38" s="1025"/>
      <c r="N38" s="1025"/>
      <c r="O38" s="1025"/>
      <c r="P38" s="1026"/>
      <c r="Q38" s="1039"/>
      <c r="R38" s="1040"/>
      <c r="S38" s="1040"/>
      <c r="T38" s="1040"/>
      <c r="U38" s="1040"/>
      <c r="V38" s="1040"/>
      <c r="W38" s="1040"/>
      <c r="X38" s="1040"/>
      <c r="Y38" s="1040"/>
      <c r="Z38" s="1040"/>
      <c r="AA38" s="1040"/>
      <c r="AB38" s="1040"/>
      <c r="AC38" s="1040"/>
      <c r="AD38" s="1040"/>
      <c r="AE38" s="1041"/>
      <c r="AF38" s="1029"/>
      <c r="AG38" s="1030"/>
      <c r="AH38" s="1030"/>
      <c r="AI38" s="1030"/>
      <c r="AJ38" s="1031"/>
      <c r="AK38" s="961"/>
      <c r="AL38" s="947"/>
      <c r="AM38" s="947"/>
      <c r="AN38" s="947"/>
      <c r="AO38" s="947"/>
      <c r="AP38" s="947"/>
      <c r="AQ38" s="947"/>
      <c r="AR38" s="947"/>
      <c r="AS38" s="947"/>
      <c r="AT38" s="947"/>
      <c r="AU38" s="947"/>
      <c r="AV38" s="947"/>
      <c r="AW38" s="947"/>
      <c r="AX38" s="947"/>
      <c r="AY38" s="947"/>
      <c r="AZ38" s="1038"/>
      <c r="BA38" s="1038"/>
      <c r="BB38" s="1038"/>
      <c r="BC38" s="1038"/>
      <c r="BD38" s="1038"/>
      <c r="BE38" s="1032"/>
      <c r="BF38" s="1032"/>
      <c r="BG38" s="1032"/>
      <c r="BH38" s="1032"/>
      <c r="BI38" s="1033"/>
      <c r="BJ38" s="200"/>
      <c r="BK38" s="200"/>
      <c r="BL38" s="200"/>
      <c r="BM38" s="200"/>
      <c r="BN38" s="200"/>
      <c r="BO38" s="213"/>
      <c r="BP38" s="213"/>
      <c r="BQ38" s="210">
        <v>32</v>
      </c>
      <c r="BR38" s="211"/>
      <c r="BS38" s="1012"/>
      <c r="BT38" s="1013"/>
      <c r="BU38" s="1013"/>
      <c r="BV38" s="1013"/>
      <c r="BW38" s="1013"/>
      <c r="BX38" s="1013"/>
      <c r="BY38" s="1013"/>
      <c r="BZ38" s="1013"/>
      <c r="CA38" s="1013"/>
      <c r="CB38" s="1013"/>
      <c r="CC38" s="1013"/>
      <c r="CD38" s="1013"/>
      <c r="CE38" s="1013"/>
      <c r="CF38" s="1013"/>
      <c r="CG38" s="1014"/>
      <c r="CH38" s="1005"/>
      <c r="CI38" s="1006"/>
      <c r="CJ38" s="1006"/>
      <c r="CK38" s="1006"/>
      <c r="CL38" s="1007"/>
      <c r="CM38" s="1005"/>
      <c r="CN38" s="1006"/>
      <c r="CO38" s="1006"/>
      <c r="CP38" s="1006"/>
      <c r="CQ38" s="1007"/>
      <c r="CR38" s="1005"/>
      <c r="CS38" s="1006"/>
      <c r="CT38" s="1006"/>
      <c r="CU38" s="1006"/>
      <c r="CV38" s="1007"/>
      <c r="CW38" s="1005"/>
      <c r="CX38" s="1006"/>
      <c r="CY38" s="1006"/>
      <c r="CZ38" s="1006"/>
      <c r="DA38" s="1007"/>
      <c r="DB38" s="1005"/>
      <c r="DC38" s="1006"/>
      <c r="DD38" s="1006"/>
      <c r="DE38" s="1006"/>
      <c r="DF38" s="1007"/>
      <c r="DG38" s="1005"/>
      <c r="DH38" s="1006"/>
      <c r="DI38" s="1006"/>
      <c r="DJ38" s="1006"/>
      <c r="DK38" s="1007"/>
      <c r="DL38" s="1005"/>
      <c r="DM38" s="1006"/>
      <c r="DN38" s="1006"/>
      <c r="DO38" s="1006"/>
      <c r="DP38" s="1007"/>
      <c r="DQ38" s="1005"/>
      <c r="DR38" s="1006"/>
      <c r="DS38" s="1006"/>
      <c r="DT38" s="1006"/>
      <c r="DU38" s="1007"/>
      <c r="DV38" s="1008"/>
      <c r="DW38" s="1009"/>
      <c r="DX38" s="1009"/>
      <c r="DY38" s="1009"/>
      <c r="DZ38" s="1010"/>
      <c r="EA38" s="194"/>
    </row>
    <row r="39" spans="1:131" s="195" customFormat="1" ht="26.25" customHeight="1" x14ac:dyDescent="0.2">
      <c r="A39" s="214">
        <v>12</v>
      </c>
      <c r="B39" s="1024"/>
      <c r="C39" s="1025"/>
      <c r="D39" s="1025"/>
      <c r="E39" s="1025"/>
      <c r="F39" s="1025"/>
      <c r="G39" s="1025"/>
      <c r="H39" s="1025"/>
      <c r="I39" s="1025"/>
      <c r="J39" s="1025"/>
      <c r="K39" s="1025"/>
      <c r="L39" s="1025"/>
      <c r="M39" s="1025"/>
      <c r="N39" s="1025"/>
      <c r="O39" s="1025"/>
      <c r="P39" s="1026"/>
      <c r="Q39" s="1039"/>
      <c r="R39" s="1040"/>
      <c r="S39" s="1040"/>
      <c r="T39" s="1040"/>
      <c r="U39" s="1040"/>
      <c r="V39" s="1040"/>
      <c r="W39" s="1040"/>
      <c r="X39" s="1040"/>
      <c r="Y39" s="1040"/>
      <c r="Z39" s="1040"/>
      <c r="AA39" s="1040"/>
      <c r="AB39" s="1040"/>
      <c r="AC39" s="1040"/>
      <c r="AD39" s="1040"/>
      <c r="AE39" s="1041"/>
      <c r="AF39" s="1029"/>
      <c r="AG39" s="1030"/>
      <c r="AH39" s="1030"/>
      <c r="AI39" s="1030"/>
      <c r="AJ39" s="1031"/>
      <c r="AK39" s="961"/>
      <c r="AL39" s="947"/>
      <c r="AM39" s="947"/>
      <c r="AN39" s="947"/>
      <c r="AO39" s="947"/>
      <c r="AP39" s="947"/>
      <c r="AQ39" s="947"/>
      <c r="AR39" s="947"/>
      <c r="AS39" s="947"/>
      <c r="AT39" s="947"/>
      <c r="AU39" s="947"/>
      <c r="AV39" s="947"/>
      <c r="AW39" s="947"/>
      <c r="AX39" s="947"/>
      <c r="AY39" s="947"/>
      <c r="AZ39" s="1038"/>
      <c r="BA39" s="1038"/>
      <c r="BB39" s="1038"/>
      <c r="BC39" s="1038"/>
      <c r="BD39" s="1038"/>
      <c r="BE39" s="1032"/>
      <c r="BF39" s="1032"/>
      <c r="BG39" s="1032"/>
      <c r="BH39" s="1032"/>
      <c r="BI39" s="1033"/>
      <c r="BJ39" s="200"/>
      <c r="BK39" s="200"/>
      <c r="BL39" s="200"/>
      <c r="BM39" s="200"/>
      <c r="BN39" s="200"/>
      <c r="BO39" s="213"/>
      <c r="BP39" s="213"/>
      <c r="BQ39" s="210">
        <v>33</v>
      </c>
      <c r="BR39" s="211"/>
      <c r="BS39" s="1012"/>
      <c r="BT39" s="1013"/>
      <c r="BU39" s="1013"/>
      <c r="BV39" s="1013"/>
      <c r="BW39" s="1013"/>
      <c r="BX39" s="1013"/>
      <c r="BY39" s="1013"/>
      <c r="BZ39" s="1013"/>
      <c r="CA39" s="1013"/>
      <c r="CB39" s="1013"/>
      <c r="CC39" s="1013"/>
      <c r="CD39" s="1013"/>
      <c r="CE39" s="1013"/>
      <c r="CF39" s="1013"/>
      <c r="CG39" s="1014"/>
      <c r="CH39" s="1005"/>
      <c r="CI39" s="1006"/>
      <c r="CJ39" s="1006"/>
      <c r="CK39" s="1006"/>
      <c r="CL39" s="1007"/>
      <c r="CM39" s="1005"/>
      <c r="CN39" s="1006"/>
      <c r="CO39" s="1006"/>
      <c r="CP39" s="1006"/>
      <c r="CQ39" s="1007"/>
      <c r="CR39" s="1005"/>
      <c r="CS39" s="1006"/>
      <c r="CT39" s="1006"/>
      <c r="CU39" s="1006"/>
      <c r="CV39" s="1007"/>
      <c r="CW39" s="1005"/>
      <c r="CX39" s="1006"/>
      <c r="CY39" s="1006"/>
      <c r="CZ39" s="1006"/>
      <c r="DA39" s="1007"/>
      <c r="DB39" s="1005"/>
      <c r="DC39" s="1006"/>
      <c r="DD39" s="1006"/>
      <c r="DE39" s="1006"/>
      <c r="DF39" s="1007"/>
      <c r="DG39" s="1005"/>
      <c r="DH39" s="1006"/>
      <c r="DI39" s="1006"/>
      <c r="DJ39" s="1006"/>
      <c r="DK39" s="1007"/>
      <c r="DL39" s="1005"/>
      <c r="DM39" s="1006"/>
      <c r="DN39" s="1006"/>
      <c r="DO39" s="1006"/>
      <c r="DP39" s="1007"/>
      <c r="DQ39" s="1005"/>
      <c r="DR39" s="1006"/>
      <c r="DS39" s="1006"/>
      <c r="DT39" s="1006"/>
      <c r="DU39" s="1007"/>
      <c r="DV39" s="1008"/>
      <c r="DW39" s="1009"/>
      <c r="DX39" s="1009"/>
      <c r="DY39" s="1009"/>
      <c r="DZ39" s="1010"/>
      <c r="EA39" s="194"/>
    </row>
    <row r="40" spans="1:131" s="195" customFormat="1" ht="26.25" customHeight="1" x14ac:dyDescent="0.2">
      <c r="A40" s="209">
        <v>13</v>
      </c>
      <c r="B40" s="1024"/>
      <c r="C40" s="1025"/>
      <c r="D40" s="1025"/>
      <c r="E40" s="1025"/>
      <c r="F40" s="1025"/>
      <c r="G40" s="1025"/>
      <c r="H40" s="1025"/>
      <c r="I40" s="1025"/>
      <c r="J40" s="1025"/>
      <c r="K40" s="1025"/>
      <c r="L40" s="1025"/>
      <c r="M40" s="1025"/>
      <c r="N40" s="1025"/>
      <c r="O40" s="1025"/>
      <c r="P40" s="1026"/>
      <c r="Q40" s="1039"/>
      <c r="R40" s="1040"/>
      <c r="S40" s="1040"/>
      <c r="T40" s="1040"/>
      <c r="U40" s="1040"/>
      <c r="V40" s="1040"/>
      <c r="W40" s="1040"/>
      <c r="X40" s="1040"/>
      <c r="Y40" s="1040"/>
      <c r="Z40" s="1040"/>
      <c r="AA40" s="1040"/>
      <c r="AB40" s="1040"/>
      <c r="AC40" s="1040"/>
      <c r="AD40" s="1040"/>
      <c r="AE40" s="1041"/>
      <c r="AF40" s="1029"/>
      <c r="AG40" s="1030"/>
      <c r="AH40" s="1030"/>
      <c r="AI40" s="1030"/>
      <c r="AJ40" s="1031"/>
      <c r="AK40" s="961"/>
      <c r="AL40" s="947"/>
      <c r="AM40" s="947"/>
      <c r="AN40" s="947"/>
      <c r="AO40" s="947"/>
      <c r="AP40" s="947"/>
      <c r="AQ40" s="947"/>
      <c r="AR40" s="947"/>
      <c r="AS40" s="947"/>
      <c r="AT40" s="947"/>
      <c r="AU40" s="947"/>
      <c r="AV40" s="947"/>
      <c r="AW40" s="947"/>
      <c r="AX40" s="947"/>
      <c r="AY40" s="947"/>
      <c r="AZ40" s="1038"/>
      <c r="BA40" s="1038"/>
      <c r="BB40" s="1038"/>
      <c r="BC40" s="1038"/>
      <c r="BD40" s="1038"/>
      <c r="BE40" s="1032"/>
      <c r="BF40" s="1032"/>
      <c r="BG40" s="1032"/>
      <c r="BH40" s="1032"/>
      <c r="BI40" s="1033"/>
      <c r="BJ40" s="200"/>
      <c r="BK40" s="200"/>
      <c r="BL40" s="200"/>
      <c r="BM40" s="200"/>
      <c r="BN40" s="200"/>
      <c r="BO40" s="213"/>
      <c r="BP40" s="213"/>
      <c r="BQ40" s="210">
        <v>34</v>
      </c>
      <c r="BR40" s="211"/>
      <c r="BS40" s="1012"/>
      <c r="BT40" s="1013"/>
      <c r="BU40" s="1013"/>
      <c r="BV40" s="1013"/>
      <c r="BW40" s="1013"/>
      <c r="BX40" s="1013"/>
      <c r="BY40" s="1013"/>
      <c r="BZ40" s="1013"/>
      <c r="CA40" s="1013"/>
      <c r="CB40" s="1013"/>
      <c r="CC40" s="1013"/>
      <c r="CD40" s="1013"/>
      <c r="CE40" s="1013"/>
      <c r="CF40" s="1013"/>
      <c r="CG40" s="1014"/>
      <c r="CH40" s="1005"/>
      <c r="CI40" s="1006"/>
      <c r="CJ40" s="1006"/>
      <c r="CK40" s="1006"/>
      <c r="CL40" s="1007"/>
      <c r="CM40" s="1005"/>
      <c r="CN40" s="1006"/>
      <c r="CO40" s="1006"/>
      <c r="CP40" s="1006"/>
      <c r="CQ40" s="1007"/>
      <c r="CR40" s="1005"/>
      <c r="CS40" s="1006"/>
      <c r="CT40" s="1006"/>
      <c r="CU40" s="1006"/>
      <c r="CV40" s="1007"/>
      <c r="CW40" s="1005"/>
      <c r="CX40" s="1006"/>
      <c r="CY40" s="1006"/>
      <c r="CZ40" s="1006"/>
      <c r="DA40" s="1007"/>
      <c r="DB40" s="1005"/>
      <c r="DC40" s="1006"/>
      <c r="DD40" s="1006"/>
      <c r="DE40" s="1006"/>
      <c r="DF40" s="1007"/>
      <c r="DG40" s="1005"/>
      <c r="DH40" s="1006"/>
      <c r="DI40" s="1006"/>
      <c r="DJ40" s="1006"/>
      <c r="DK40" s="1007"/>
      <c r="DL40" s="1005"/>
      <c r="DM40" s="1006"/>
      <c r="DN40" s="1006"/>
      <c r="DO40" s="1006"/>
      <c r="DP40" s="1007"/>
      <c r="DQ40" s="1005"/>
      <c r="DR40" s="1006"/>
      <c r="DS40" s="1006"/>
      <c r="DT40" s="1006"/>
      <c r="DU40" s="1007"/>
      <c r="DV40" s="1008"/>
      <c r="DW40" s="1009"/>
      <c r="DX40" s="1009"/>
      <c r="DY40" s="1009"/>
      <c r="DZ40" s="1010"/>
      <c r="EA40" s="194"/>
    </row>
    <row r="41" spans="1:131" s="195" customFormat="1" ht="26.25" customHeight="1" x14ac:dyDescent="0.2">
      <c r="A41" s="209">
        <v>14</v>
      </c>
      <c r="B41" s="1024"/>
      <c r="C41" s="1025"/>
      <c r="D41" s="1025"/>
      <c r="E41" s="1025"/>
      <c r="F41" s="1025"/>
      <c r="G41" s="1025"/>
      <c r="H41" s="1025"/>
      <c r="I41" s="1025"/>
      <c r="J41" s="1025"/>
      <c r="K41" s="1025"/>
      <c r="L41" s="1025"/>
      <c r="M41" s="1025"/>
      <c r="N41" s="1025"/>
      <c r="O41" s="1025"/>
      <c r="P41" s="1026"/>
      <c r="Q41" s="1039"/>
      <c r="R41" s="1040"/>
      <c r="S41" s="1040"/>
      <c r="T41" s="1040"/>
      <c r="U41" s="1040"/>
      <c r="V41" s="1040"/>
      <c r="W41" s="1040"/>
      <c r="X41" s="1040"/>
      <c r="Y41" s="1040"/>
      <c r="Z41" s="1040"/>
      <c r="AA41" s="1040"/>
      <c r="AB41" s="1040"/>
      <c r="AC41" s="1040"/>
      <c r="AD41" s="1040"/>
      <c r="AE41" s="1041"/>
      <c r="AF41" s="1029"/>
      <c r="AG41" s="1030"/>
      <c r="AH41" s="1030"/>
      <c r="AI41" s="1030"/>
      <c r="AJ41" s="1031"/>
      <c r="AK41" s="961"/>
      <c r="AL41" s="947"/>
      <c r="AM41" s="947"/>
      <c r="AN41" s="947"/>
      <c r="AO41" s="947"/>
      <c r="AP41" s="947"/>
      <c r="AQ41" s="947"/>
      <c r="AR41" s="947"/>
      <c r="AS41" s="947"/>
      <c r="AT41" s="947"/>
      <c r="AU41" s="947"/>
      <c r="AV41" s="947"/>
      <c r="AW41" s="947"/>
      <c r="AX41" s="947"/>
      <c r="AY41" s="947"/>
      <c r="AZ41" s="1038"/>
      <c r="BA41" s="1038"/>
      <c r="BB41" s="1038"/>
      <c r="BC41" s="1038"/>
      <c r="BD41" s="1038"/>
      <c r="BE41" s="1032"/>
      <c r="BF41" s="1032"/>
      <c r="BG41" s="1032"/>
      <c r="BH41" s="1032"/>
      <c r="BI41" s="1033"/>
      <c r="BJ41" s="200"/>
      <c r="BK41" s="200"/>
      <c r="BL41" s="200"/>
      <c r="BM41" s="200"/>
      <c r="BN41" s="200"/>
      <c r="BO41" s="213"/>
      <c r="BP41" s="213"/>
      <c r="BQ41" s="210">
        <v>35</v>
      </c>
      <c r="BR41" s="211"/>
      <c r="BS41" s="1012"/>
      <c r="BT41" s="1013"/>
      <c r="BU41" s="1013"/>
      <c r="BV41" s="1013"/>
      <c r="BW41" s="1013"/>
      <c r="BX41" s="1013"/>
      <c r="BY41" s="1013"/>
      <c r="BZ41" s="1013"/>
      <c r="CA41" s="1013"/>
      <c r="CB41" s="1013"/>
      <c r="CC41" s="1013"/>
      <c r="CD41" s="1013"/>
      <c r="CE41" s="1013"/>
      <c r="CF41" s="1013"/>
      <c r="CG41" s="1014"/>
      <c r="CH41" s="1005"/>
      <c r="CI41" s="1006"/>
      <c r="CJ41" s="1006"/>
      <c r="CK41" s="1006"/>
      <c r="CL41" s="1007"/>
      <c r="CM41" s="1005"/>
      <c r="CN41" s="1006"/>
      <c r="CO41" s="1006"/>
      <c r="CP41" s="1006"/>
      <c r="CQ41" s="1007"/>
      <c r="CR41" s="1005"/>
      <c r="CS41" s="1006"/>
      <c r="CT41" s="1006"/>
      <c r="CU41" s="1006"/>
      <c r="CV41" s="1007"/>
      <c r="CW41" s="1005"/>
      <c r="CX41" s="1006"/>
      <c r="CY41" s="1006"/>
      <c r="CZ41" s="1006"/>
      <c r="DA41" s="1007"/>
      <c r="DB41" s="1005"/>
      <c r="DC41" s="1006"/>
      <c r="DD41" s="1006"/>
      <c r="DE41" s="1006"/>
      <c r="DF41" s="1007"/>
      <c r="DG41" s="1005"/>
      <c r="DH41" s="1006"/>
      <c r="DI41" s="1006"/>
      <c r="DJ41" s="1006"/>
      <c r="DK41" s="1007"/>
      <c r="DL41" s="1005"/>
      <c r="DM41" s="1006"/>
      <c r="DN41" s="1006"/>
      <c r="DO41" s="1006"/>
      <c r="DP41" s="1007"/>
      <c r="DQ41" s="1005"/>
      <c r="DR41" s="1006"/>
      <c r="DS41" s="1006"/>
      <c r="DT41" s="1006"/>
      <c r="DU41" s="1007"/>
      <c r="DV41" s="1008"/>
      <c r="DW41" s="1009"/>
      <c r="DX41" s="1009"/>
      <c r="DY41" s="1009"/>
      <c r="DZ41" s="1010"/>
      <c r="EA41" s="194"/>
    </row>
    <row r="42" spans="1:131" s="195" customFormat="1" ht="26.25" customHeight="1" x14ac:dyDescent="0.2">
      <c r="A42" s="209">
        <v>15</v>
      </c>
      <c r="B42" s="1024"/>
      <c r="C42" s="1025"/>
      <c r="D42" s="1025"/>
      <c r="E42" s="1025"/>
      <c r="F42" s="1025"/>
      <c r="G42" s="1025"/>
      <c r="H42" s="1025"/>
      <c r="I42" s="1025"/>
      <c r="J42" s="1025"/>
      <c r="K42" s="1025"/>
      <c r="L42" s="1025"/>
      <c r="M42" s="1025"/>
      <c r="N42" s="1025"/>
      <c r="O42" s="1025"/>
      <c r="P42" s="1026"/>
      <c r="Q42" s="1039"/>
      <c r="R42" s="1040"/>
      <c r="S42" s="1040"/>
      <c r="T42" s="1040"/>
      <c r="U42" s="1040"/>
      <c r="V42" s="1040"/>
      <c r="W42" s="1040"/>
      <c r="X42" s="1040"/>
      <c r="Y42" s="1040"/>
      <c r="Z42" s="1040"/>
      <c r="AA42" s="1040"/>
      <c r="AB42" s="1040"/>
      <c r="AC42" s="1040"/>
      <c r="AD42" s="1040"/>
      <c r="AE42" s="1041"/>
      <c r="AF42" s="1029"/>
      <c r="AG42" s="1030"/>
      <c r="AH42" s="1030"/>
      <c r="AI42" s="1030"/>
      <c r="AJ42" s="1031"/>
      <c r="AK42" s="961"/>
      <c r="AL42" s="947"/>
      <c r="AM42" s="947"/>
      <c r="AN42" s="947"/>
      <c r="AO42" s="947"/>
      <c r="AP42" s="947"/>
      <c r="AQ42" s="947"/>
      <c r="AR42" s="947"/>
      <c r="AS42" s="947"/>
      <c r="AT42" s="947"/>
      <c r="AU42" s="947"/>
      <c r="AV42" s="947"/>
      <c r="AW42" s="947"/>
      <c r="AX42" s="947"/>
      <c r="AY42" s="947"/>
      <c r="AZ42" s="1038"/>
      <c r="BA42" s="1038"/>
      <c r="BB42" s="1038"/>
      <c r="BC42" s="1038"/>
      <c r="BD42" s="1038"/>
      <c r="BE42" s="1032"/>
      <c r="BF42" s="1032"/>
      <c r="BG42" s="1032"/>
      <c r="BH42" s="1032"/>
      <c r="BI42" s="1033"/>
      <c r="BJ42" s="200"/>
      <c r="BK42" s="200"/>
      <c r="BL42" s="200"/>
      <c r="BM42" s="200"/>
      <c r="BN42" s="200"/>
      <c r="BO42" s="213"/>
      <c r="BP42" s="213"/>
      <c r="BQ42" s="210">
        <v>36</v>
      </c>
      <c r="BR42" s="211"/>
      <c r="BS42" s="1012"/>
      <c r="BT42" s="1013"/>
      <c r="BU42" s="1013"/>
      <c r="BV42" s="1013"/>
      <c r="BW42" s="1013"/>
      <c r="BX42" s="1013"/>
      <c r="BY42" s="1013"/>
      <c r="BZ42" s="1013"/>
      <c r="CA42" s="1013"/>
      <c r="CB42" s="1013"/>
      <c r="CC42" s="1013"/>
      <c r="CD42" s="1013"/>
      <c r="CE42" s="1013"/>
      <c r="CF42" s="1013"/>
      <c r="CG42" s="1014"/>
      <c r="CH42" s="1005"/>
      <c r="CI42" s="1006"/>
      <c r="CJ42" s="1006"/>
      <c r="CK42" s="1006"/>
      <c r="CL42" s="1007"/>
      <c r="CM42" s="1005"/>
      <c r="CN42" s="1006"/>
      <c r="CO42" s="1006"/>
      <c r="CP42" s="1006"/>
      <c r="CQ42" s="1007"/>
      <c r="CR42" s="1005"/>
      <c r="CS42" s="1006"/>
      <c r="CT42" s="1006"/>
      <c r="CU42" s="1006"/>
      <c r="CV42" s="1007"/>
      <c r="CW42" s="1005"/>
      <c r="CX42" s="1006"/>
      <c r="CY42" s="1006"/>
      <c r="CZ42" s="1006"/>
      <c r="DA42" s="1007"/>
      <c r="DB42" s="1005"/>
      <c r="DC42" s="1006"/>
      <c r="DD42" s="1006"/>
      <c r="DE42" s="1006"/>
      <c r="DF42" s="1007"/>
      <c r="DG42" s="1005"/>
      <c r="DH42" s="1006"/>
      <c r="DI42" s="1006"/>
      <c r="DJ42" s="1006"/>
      <c r="DK42" s="1007"/>
      <c r="DL42" s="1005"/>
      <c r="DM42" s="1006"/>
      <c r="DN42" s="1006"/>
      <c r="DO42" s="1006"/>
      <c r="DP42" s="1007"/>
      <c r="DQ42" s="1005"/>
      <c r="DR42" s="1006"/>
      <c r="DS42" s="1006"/>
      <c r="DT42" s="1006"/>
      <c r="DU42" s="1007"/>
      <c r="DV42" s="1008"/>
      <c r="DW42" s="1009"/>
      <c r="DX42" s="1009"/>
      <c r="DY42" s="1009"/>
      <c r="DZ42" s="1010"/>
      <c r="EA42" s="194"/>
    </row>
    <row r="43" spans="1:131" s="195" customFormat="1" ht="26.25" customHeight="1" x14ac:dyDescent="0.2">
      <c r="A43" s="209">
        <v>16</v>
      </c>
      <c r="B43" s="1024"/>
      <c r="C43" s="1025"/>
      <c r="D43" s="1025"/>
      <c r="E43" s="1025"/>
      <c r="F43" s="1025"/>
      <c r="G43" s="1025"/>
      <c r="H43" s="1025"/>
      <c r="I43" s="1025"/>
      <c r="J43" s="1025"/>
      <c r="K43" s="1025"/>
      <c r="L43" s="1025"/>
      <c r="M43" s="1025"/>
      <c r="N43" s="1025"/>
      <c r="O43" s="1025"/>
      <c r="P43" s="1026"/>
      <c r="Q43" s="1039"/>
      <c r="R43" s="1040"/>
      <c r="S43" s="1040"/>
      <c r="T43" s="1040"/>
      <c r="U43" s="1040"/>
      <c r="V43" s="1040"/>
      <c r="W43" s="1040"/>
      <c r="X43" s="1040"/>
      <c r="Y43" s="1040"/>
      <c r="Z43" s="1040"/>
      <c r="AA43" s="1040"/>
      <c r="AB43" s="1040"/>
      <c r="AC43" s="1040"/>
      <c r="AD43" s="1040"/>
      <c r="AE43" s="1041"/>
      <c r="AF43" s="1029"/>
      <c r="AG43" s="1030"/>
      <c r="AH43" s="1030"/>
      <c r="AI43" s="1030"/>
      <c r="AJ43" s="1031"/>
      <c r="AK43" s="961"/>
      <c r="AL43" s="947"/>
      <c r="AM43" s="947"/>
      <c r="AN43" s="947"/>
      <c r="AO43" s="947"/>
      <c r="AP43" s="947"/>
      <c r="AQ43" s="947"/>
      <c r="AR43" s="947"/>
      <c r="AS43" s="947"/>
      <c r="AT43" s="947"/>
      <c r="AU43" s="947"/>
      <c r="AV43" s="947"/>
      <c r="AW43" s="947"/>
      <c r="AX43" s="947"/>
      <c r="AY43" s="947"/>
      <c r="AZ43" s="1038"/>
      <c r="BA43" s="1038"/>
      <c r="BB43" s="1038"/>
      <c r="BC43" s="1038"/>
      <c r="BD43" s="1038"/>
      <c r="BE43" s="1032"/>
      <c r="BF43" s="1032"/>
      <c r="BG43" s="1032"/>
      <c r="BH43" s="1032"/>
      <c r="BI43" s="1033"/>
      <c r="BJ43" s="200"/>
      <c r="BK43" s="200"/>
      <c r="BL43" s="200"/>
      <c r="BM43" s="200"/>
      <c r="BN43" s="200"/>
      <c r="BO43" s="213"/>
      <c r="BP43" s="213"/>
      <c r="BQ43" s="210">
        <v>37</v>
      </c>
      <c r="BR43" s="211"/>
      <c r="BS43" s="1012"/>
      <c r="BT43" s="1013"/>
      <c r="BU43" s="1013"/>
      <c r="BV43" s="1013"/>
      <c r="BW43" s="1013"/>
      <c r="BX43" s="1013"/>
      <c r="BY43" s="1013"/>
      <c r="BZ43" s="1013"/>
      <c r="CA43" s="1013"/>
      <c r="CB43" s="1013"/>
      <c r="CC43" s="1013"/>
      <c r="CD43" s="1013"/>
      <c r="CE43" s="1013"/>
      <c r="CF43" s="1013"/>
      <c r="CG43" s="1014"/>
      <c r="CH43" s="1005"/>
      <c r="CI43" s="1006"/>
      <c r="CJ43" s="1006"/>
      <c r="CK43" s="1006"/>
      <c r="CL43" s="1007"/>
      <c r="CM43" s="1005"/>
      <c r="CN43" s="1006"/>
      <c r="CO43" s="1006"/>
      <c r="CP43" s="1006"/>
      <c r="CQ43" s="1007"/>
      <c r="CR43" s="1005"/>
      <c r="CS43" s="1006"/>
      <c r="CT43" s="1006"/>
      <c r="CU43" s="1006"/>
      <c r="CV43" s="1007"/>
      <c r="CW43" s="1005"/>
      <c r="CX43" s="1006"/>
      <c r="CY43" s="1006"/>
      <c r="CZ43" s="1006"/>
      <c r="DA43" s="1007"/>
      <c r="DB43" s="1005"/>
      <c r="DC43" s="1006"/>
      <c r="DD43" s="1006"/>
      <c r="DE43" s="1006"/>
      <c r="DF43" s="1007"/>
      <c r="DG43" s="1005"/>
      <c r="DH43" s="1006"/>
      <c r="DI43" s="1006"/>
      <c r="DJ43" s="1006"/>
      <c r="DK43" s="1007"/>
      <c r="DL43" s="1005"/>
      <c r="DM43" s="1006"/>
      <c r="DN43" s="1006"/>
      <c r="DO43" s="1006"/>
      <c r="DP43" s="1007"/>
      <c r="DQ43" s="1005"/>
      <c r="DR43" s="1006"/>
      <c r="DS43" s="1006"/>
      <c r="DT43" s="1006"/>
      <c r="DU43" s="1007"/>
      <c r="DV43" s="1008"/>
      <c r="DW43" s="1009"/>
      <c r="DX43" s="1009"/>
      <c r="DY43" s="1009"/>
      <c r="DZ43" s="1010"/>
      <c r="EA43" s="194"/>
    </row>
    <row r="44" spans="1:131" s="195" customFormat="1" ht="26.25" customHeight="1" x14ac:dyDescent="0.2">
      <c r="A44" s="209">
        <v>17</v>
      </c>
      <c r="B44" s="1024"/>
      <c r="C44" s="1025"/>
      <c r="D44" s="1025"/>
      <c r="E44" s="1025"/>
      <c r="F44" s="1025"/>
      <c r="G44" s="1025"/>
      <c r="H44" s="1025"/>
      <c r="I44" s="1025"/>
      <c r="J44" s="1025"/>
      <c r="K44" s="1025"/>
      <c r="L44" s="1025"/>
      <c r="M44" s="1025"/>
      <c r="N44" s="1025"/>
      <c r="O44" s="1025"/>
      <c r="P44" s="1026"/>
      <c r="Q44" s="1039"/>
      <c r="R44" s="1040"/>
      <c r="S44" s="1040"/>
      <c r="T44" s="1040"/>
      <c r="U44" s="1040"/>
      <c r="V44" s="1040"/>
      <c r="W44" s="1040"/>
      <c r="X44" s="1040"/>
      <c r="Y44" s="1040"/>
      <c r="Z44" s="1040"/>
      <c r="AA44" s="1040"/>
      <c r="AB44" s="1040"/>
      <c r="AC44" s="1040"/>
      <c r="AD44" s="1040"/>
      <c r="AE44" s="1041"/>
      <c r="AF44" s="1029"/>
      <c r="AG44" s="1030"/>
      <c r="AH44" s="1030"/>
      <c r="AI44" s="1030"/>
      <c r="AJ44" s="1031"/>
      <c r="AK44" s="961"/>
      <c r="AL44" s="947"/>
      <c r="AM44" s="947"/>
      <c r="AN44" s="947"/>
      <c r="AO44" s="947"/>
      <c r="AP44" s="947"/>
      <c r="AQ44" s="947"/>
      <c r="AR44" s="947"/>
      <c r="AS44" s="947"/>
      <c r="AT44" s="947"/>
      <c r="AU44" s="947"/>
      <c r="AV44" s="947"/>
      <c r="AW44" s="947"/>
      <c r="AX44" s="947"/>
      <c r="AY44" s="947"/>
      <c r="AZ44" s="1038"/>
      <c r="BA44" s="1038"/>
      <c r="BB44" s="1038"/>
      <c r="BC44" s="1038"/>
      <c r="BD44" s="1038"/>
      <c r="BE44" s="1032"/>
      <c r="BF44" s="1032"/>
      <c r="BG44" s="1032"/>
      <c r="BH44" s="1032"/>
      <c r="BI44" s="1033"/>
      <c r="BJ44" s="200"/>
      <c r="BK44" s="200"/>
      <c r="BL44" s="200"/>
      <c r="BM44" s="200"/>
      <c r="BN44" s="200"/>
      <c r="BO44" s="213"/>
      <c r="BP44" s="213"/>
      <c r="BQ44" s="210">
        <v>38</v>
      </c>
      <c r="BR44" s="211"/>
      <c r="BS44" s="1012"/>
      <c r="BT44" s="1013"/>
      <c r="BU44" s="1013"/>
      <c r="BV44" s="1013"/>
      <c r="BW44" s="1013"/>
      <c r="BX44" s="1013"/>
      <c r="BY44" s="1013"/>
      <c r="BZ44" s="1013"/>
      <c r="CA44" s="1013"/>
      <c r="CB44" s="1013"/>
      <c r="CC44" s="1013"/>
      <c r="CD44" s="1013"/>
      <c r="CE44" s="1013"/>
      <c r="CF44" s="1013"/>
      <c r="CG44" s="1014"/>
      <c r="CH44" s="1005"/>
      <c r="CI44" s="1006"/>
      <c r="CJ44" s="1006"/>
      <c r="CK44" s="1006"/>
      <c r="CL44" s="1007"/>
      <c r="CM44" s="1005"/>
      <c r="CN44" s="1006"/>
      <c r="CO44" s="1006"/>
      <c r="CP44" s="1006"/>
      <c r="CQ44" s="1007"/>
      <c r="CR44" s="1005"/>
      <c r="CS44" s="1006"/>
      <c r="CT44" s="1006"/>
      <c r="CU44" s="1006"/>
      <c r="CV44" s="1007"/>
      <c r="CW44" s="1005"/>
      <c r="CX44" s="1006"/>
      <c r="CY44" s="1006"/>
      <c r="CZ44" s="1006"/>
      <c r="DA44" s="1007"/>
      <c r="DB44" s="1005"/>
      <c r="DC44" s="1006"/>
      <c r="DD44" s="1006"/>
      <c r="DE44" s="1006"/>
      <c r="DF44" s="1007"/>
      <c r="DG44" s="1005"/>
      <c r="DH44" s="1006"/>
      <c r="DI44" s="1006"/>
      <c r="DJ44" s="1006"/>
      <c r="DK44" s="1007"/>
      <c r="DL44" s="1005"/>
      <c r="DM44" s="1006"/>
      <c r="DN44" s="1006"/>
      <c r="DO44" s="1006"/>
      <c r="DP44" s="1007"/>
      <c r="DQ44" s="1005"/>
      <c r="DR44" s="1006"/>
      <c r="DS44" s="1006"/>
      <c r="DT44" s="1006"/>
      <c r="DU44" s="1007"/>
      <c r="DV44" s="1008"/>
      <c r="DW44" s="1009"/>
      <c r="DX44" s="1009"/>
      <c r="DY44" s="1009"/>
      <c r="DZ44" s="1010"/>
      <c r="EA44" s="194"/>
    </row>
    <row r="45" spans="1:131" s="195" customFormat="1" ht="26.25" customHeight="1" x14ac:dyDescent="0.2">
      <c r="A45" s="209">
        <v>18</v>
      </c>
      <c r="B45" s="1024"/>
      <c r="C45" s="1025"/>
      <c r="D45" s="1025"/>
      <c r="E45" s="1025"/>
      <c r="F45" s="1025"/>
      <c r="G45" s="1025"/>
      <c r="H45" s="1025"/>
      <c r="I45" s="1025"/>
      <c r="J45" s="1025"/>
      <c r="K45" s="1025"/>
      <c r="L45" s="1025"/>
      <c r="M45" s="1025"/>
      <c r="N45" s="1025"/>
      <c r="O45" s="1025"/>
      <c r="P45" s="1026"/>
      <c r="Q45" s="1039"/>
      <c r="R45" s="1040"/>
      <c r="S45" s="1040"/>
      <c r="T45" s="1040"/>
      <c r="U45" s="1040"/>
      <c r="V45" s="1040"/>
      <c r="W45" s="1040"/>
      <c r="X45" s="1040"/>
      <c r="Y45" s="1040"/>
      <c r="Z45" s="1040"/>
      <c r="AA45" s="1040"/>
      <c r="AB45" s="1040"/>
      <c r="AC45" s="1040"/>
      <c r="AD45" s="1040"/>
      <c r="AE45" s="1041"/>
      <c r="AF45" s="1029"/>
      <c r="AG45" s="1030"/>
      <c r="AH45" s="1030"/>
      <c r="AI45" s="1030"/>
      <c r="AJ45" s="1031"/>
      <c r="AK45" s="961"/>
      <c r="AL45" s="947"/>
      <c r="AM45" s="947"/>
      <c r="AN45" s="947"/>
      <c r="AO45" s="947"/>
      <c r="AP45" s="947"/>
      <c r="AQ45" s="947"/>
      <c r="AR45" s="947"/>
      <c r="AS45" s="947"/>
      <c r="AT45" s="947"/>
      <c r="AU45" s="947"/>
      <c r="AV45" s="947"/>
      <c r="AW45" s="947"/>
      <c r="AX45" s="947"/>
      <c r="AY45" s="947"/>
      <c r="AZ45" s="1038"/>
      <c r="BA45" s="1038"/>
      <c r="BB45" s="1038"/>
      <c r="BC45" s="1038"/>
      <c r="BD45" s="1038"/>
      <c r="BE45" s="1032"/>
      <c r="BF45" s="1032"/>
      <c r="BG45" s="1032"/>
      <c r="BH45" s="1032"/>
      <c r="BI45" s="1033"/>
      <c r="BJ45" s="200"/>
      <c r="BK45" s="200"/>
      <c r="BL45" s="200"/>
      <c r="BM45" s="200"/>
      <c r="BN45" s="200"/>
      <c r="BO45" s="213"/>
      <c r="BP45" s="213"/>
      <c r="BQ45" s="210">
        <v>39</v>
      </c>
      <c r="BR45" s="211"/>
      <c r="BS45" s="1012"/>
      <c r="BT45" s="1013"/>
      <c r="BU45" s="1013"/>
      <c r="BV45" s="1013"/>
      <c r="BW45" s="1013"/>
      <c r="BX45" s="1013"/>
      <c r="BY45" s="1013"/>
      <c r="BZ45" s="1013"/>
      <c r="CA45" s="1013"/>
      <c r="CB45" s="1013"/>
      <c r="CC45" s="1013"/>
      <c r="CD45" s="1013"/>
      <c r="CE45" s="1013"/>
      <c r="CF45" s="1013"/>
      <c r="CG45" s="1014"/>
      <c r="CH45" s="1005"/>
      <c r="CI45" s="1006"/>
      <c r="CJ45" s="1006"/>
      <c r="CK45" s="1006"/>
      <c r="CL45" s="1007"/>
      <c r="CM45" s="1005"/>
      <c r="CN45" s="1006"/>
      <c r="CO45" s="1006"/>
      <c r="CP45" s="1006"/>
      <c r="CQ45" s="1007"/>
      <c r="CR45" s="1005"/>
      <c r="CS45" s="1006"/>
      <c r="CT45" s="1006"/>
      <c r="CU45" s="1006"/>
      <c r="CV45" s="1007"/>
      <c r="CW45" s="1005"/>
      <c r="CX45" s="1006"/>
      <c r="CY45" s="1006"/>
      <c r="CZ45" s="1006"/>
      <c r="DA45" s="1007"/>
      <c r="DB45" s="1005"/>
      <c r="DC45" s="1006"/>
      <c r="DD45" s="1006"/>
      <c r="DE45" s="1006"/>
      <c r="DF45" s="1007"/>
      <c r="DG45" s="1005"/>
      <c r="DH45" s="1006"/>
      <c r="DI45" s="1006"/>
      <c r="DJ45" s="1006"/>
      <c r="DK45" s="1007"/>
      <c r="DL45" s="1005"/>
      <c r="DM45" s="1006"/>
      <c r="DN45" s="1006"/>
      <c r="DO45" s="1006"/>
      <c r="DP45" s="1007"/>
      <c r="DQ45" s="1005"/>
      <c r="DR45" s="1006"/>
      <c r="DS45" s="1006"/>
      <c r="DT45" s="1006"/>
      <c r="DU45" s="1007"/>
      <c r="DV45" s="1008"/>
      <c r="DW45" s="1009"/>
      <c r="DX45" s="1009"/>
      <c r="DY45" s="1009"/>
      <c r="DZ45" s="1010"/>
      <c r="EA45" s="194"/>
    </row>
    <row r="46" spans="1:131" s="195" customFormat="1" ht="26.25" customHeight="1" x14ac:dyDescent="0.2">
      <c r="A46" s="209">
        <v>19</v>
      </c>
      <c r="B46" s="1024"/>
      <c r="C46" s="1025"/>
      <c r="D46" s="1025"/>
      <c r="E46" s="1025"/>
      <c r="F46" s="1025"/>
      <c r="G46" s="1025"/>
      <c r="H46" s="1025"/>
      <c r="I46" s="1025"/>
      <c r="J46" s="1025"/>
      <c r="K46" s="1025"/>
      <c r="L46" s="1025"/>
      <c r="M46" s="1025"/>
      <c r="N46" s="1025"/>
      <c r="O46" s="1025"/>
      <c r="P46" s="1026"/>
      <c r="Q46" s="1039"/>
      <c r="R46" s="1040"/>
      <c r="S46" s="1040"/>
      <c r="T46" s="1040"/>
      <c r="U46" s="1040"/>
      <c r="V46" s="1040"/>
      <c r="W46" s="1040"/>
      <c r="X46" s="1040"/>
      <c r="Y46" s="1040"/>
      <c r="Z46" s="1040"/>
      <c r="AA46" s="1040"/>
      <c r="AB46" s="1040"/>
      <c r="AC46" s="1040"/>
      <c r="AD46" s="1040"/>
      <c r="AE46" s="1041"/>
      <c r="AF46" s="1029"/>
      <c r="AG46" s="1030"/>
      <c r="AH46" s="1030"/>
      <c r="AI46" s="1030"/>
      <c r="AJ46" s="1031"/>
      <c r="AK46" s="961"/>
      <c r="AL46" s="947"/>
      <c r="AM46" s="947"/>
      <c r="AN46" s="947"/>
      <c r="AO46" s="947"/>
      <c r="AP46" s="947"/>
      <c r="AQ46" s="947"/>
      <c r="AR46" s="947"/>
      <c r="AS46" s="947"/>
      <c r="AT46" s="947"/>
      <c r="AU46" s="947"/>
      <c r="AV46" s="947"/>
      <c r="AW46" s="947"/>
      <c r="AX46" s="947"/>
      <c r="AY46" s="947"/>
      <c r="AZ46" s="1038"/>
      <c r="BA46" s="1038"/>
      <c r="BB46" s="1038"/>
      <c r="BC46" s="1038"/>
      <c r="BD46" s="1038"/>
      <c r="BE46" s="1032"/>
      <c r="BF46" s="1032"/>
      <c r="BG46" s="1032"/>
      <c r="BH46" s="1032"/>
      <c r="BI46" s="1033"/>
      <c r="BJ46" s="200"/>
      <c r="BK46" s="200"/>
      <c r="BL46" s="200"/>
      <c r="BM46" s="200"/>
      <c r="BN46" s="200"/>
      <c r="BO46" s="213"/>
      <c r="BP46" s="213"/>
      <c r="BQ46" s="210">
        <v>40</v>
      </c>
      <c r="BR46" s="211"/>
      <c r="BS46" s="1012"/>
      <c r="BT46" s="1013"/>
      <c r="BU46" s="1013"/>
      <c r="BV46" s="1013"/>
      <c r="BW46" s="1013"/>
      <c r="BX46" s="1013"/>
      <c r="BY46" s="1013"/>
      <c r="BZ46" s="1013"/>
      <c r="CA46" s="1013"/>
      <c r="CB46" s="1013"/>
      <c r="CC46" s="1013"/>
      <c r="CD46" s="1013"/>
      <c r="CE46" s="1013"/>
      <c r="CF46" s="1013"/>
      <c r="CG46" s="1014"/>
      <c r="CH46" s="1005"/>
      <c r="CI46" s="1006"/>
      <c r="CJ46" s="1006"/>
      <c r="CK46" s="1006"/>
      <c r="CL46" s="1007"/>
      <c r="CM46" s="1005"/>
      <c r="CN46" s="1006"/>
      <c r="CO46" s="1006"/>
      <c r="CP46" s="1006"/>
      <c r="CQ46" s="1007"/>
      <c r="CR46" s="1005"/>
      <c r="CS46" s="1006"/>
      <c r="CT46" s="1006"/>
      <c r="CU46" s="1006"/>
      <c r="CV46" s="1007"/>
      <c r="CW46" s="1005"/>
      <c r="CX46" s="1006"/>
      <c r="CY46" s="1006"/>
      <c r="CZ46" s="1006"/>
      <c r="DA46" s="1007"/>
      <c r="DB46" s="1005"/>
      <c r="DC46" s="1006"/>
      <c r="DD46" s="1006"/>
      <c r="DE46" s="1006"/>
      <c r="DF46" s="1007"/>
      <c r="DG46" s="1005"/>
      <c r="DH46" s="1006"/>
      <c r="DI46" s="1006"/>
      <c r="DJ46" s="1006"/>
      <c r="DK46" s="1007"/>
      <c r="DL46" s="1005"/>
      <c r="DM46" s="1006"/>
      <c r="DN46" s="1006"/>
      <c r="DO46" s="1006"/>
      <c r="DP46" s="1007"/>
      <c r="DQ46" s="1005"/>
      <c r="DR46" s="1006"/>
      <c r="DS46" s="1006"/>
      <c r="DT46" s="1006"/>
      <c r="DU46" s="1007"/>
      <c r="DV46" s="1008"/>
      <c r="DW46" s="1009"/>
      <c r="DX46" s="1009"/>
      <c r="DY46" s="1009"/>
      <c r="DZ46" s="1010"/>
      <c r="EA46" s="194"/>
    </row>
    <row r="47" spans="1:131" s="195" customFormat="1" ht="26.25" customHeight="1" x14ac:dyDescent="0.2">
      <c r="A47" s="209">
        <v>20</v>
      </c>
      <c r="B47" s="1024"/>
      <c r="C47" s="1025"/>
      <c r="D47" s="1025"/>
      <c r="E47" s="1025"/>
      <c r="F47" s="1025"/>
      <c r="G47" s="1025"/>
      <c r="H47" s="1025"/>
      <c r="I47" s="1025"/>
      <c r="J47" s="1025"/>
      <c r="K47" s="1025"/>
      <c r="L47" s="1025"/>
      <c r="M47" s="1025"/>
      <c r="N47" s="1025"/>
      <c r="O47" s="1025"/>
      <c r="P47" s="1026"/>
      <c r="Q47" s="1039"/>
      <c r="R47" s="1040"/>
      <c r="S47" s="1040"/>
      <c r="T47" s="1040"/>
      <c r="U47" s="1040"/>
      <c r="V47" s="1040"/>
      <c r="W47" s="1040"/>
      <c r="X47" s="1040"/>
      <c r="Y47" s="1040"/>
      <c r="Z47" s="1040"/>
      <c r="AA47" s="1040"/>
      <c r="AB47" s="1040"/>
      <c r="AC47" s="1040"/>
      <c r="AD47" s="1040"/>
      <c r="AE47" s="1041"/>
      <c r="AF47" s="1029"/>
      <c r="AG47" s="1030"/>
      <c r="AH47" s="1030"/>
      <c r="AI47" s="1030"/>
      <c r="AJ47" s="1031"/>
      <c r="AK47" s="961"/>
      <c r="AL47" s="947"/>
      <c r="AM47" s="947"/>
      <c r="AN47" s="947"/>
      <c r="AO47" s="947"/>
      <c r="AP47" s="947"/>
      <c r="AQ47" s="947"/>
      <c r="AR47" s="947"/>
      <c r="AS47" s="947"/>
      <c r="AT47" s="947"/>
      <c r="AU47" s="947"/>
      <c r="AV47" s="947"/>
      <c r="AW47" s="947"/>
      <c r="AX47" s="947"/>
      <c r="AY47" s="947"/>
      <c r="AZ47" s="1038"/>
      <c r="BA47" s="1038"/>
      <c r="BB47" s="1038"/>
      <c r="BC47" s="1038"/>
      <c r="BD47" s="1038"/>
      <c r="BE47" s="1032"/>
      <c r="BF47" s="1032"/>
      <c r="BG47" s="1032"/>
      <c r="BH47" s="1032"/>
      <c r="BI47" s="1033"/>
      <c r="BJ47" s="200"/>
      <c r="BK47" s="200"/>
      <c r="BL47" s="200"/>
      <c r="BM47" s="200"/>
      <c r="BN47" s="200"/>
      <c r="BO47" s="213"/>
      <c r="BP47" s="213"/>
      <c r="BQ47" s="210">
        <v>41</v>
      </c>
      <c r="BR47" s="211"/>
      <c r="BS47" s="1012"/>
      <c r="BT47" s="1013"/>
      <c r="BU47" s="1013"/>
      <c r="BV47" s="1013"/>
      <c r="BW47" s="1013"/>
      <c r="BX47" s="1013"/>
      <c r="BY47" s="1013"/>
      <c r="BZ47" s="1013"/>
      <c r="CA47" s="1013"/>
      <c r="CB47" s="1013"/>
      <c r="CC47" s="1013"/>
      <c r="CD47" s="1013"/>
      <c r="CE47" s="1013"/>
      <c r="CF47" s="1013"/>
      <c r="CG47" s="1014"/>
      <c r="CH47" s="1005"/>
      <c r="CI47" s="1006"/>
      <c r="CJ47" s="1006"/>
      <c r="CK47" s="1006"/>
      <c r="CL47" s="1007"/>
      <c r="CM47" s="1005"/>
      <c r="CN47" s="1006"/>
      <c r="CO47" s="1006"/>
      <c r="CP47" s="1006"/>
      <c r="CQ47" s="1007"/>
      <c r="CR47" s="1005"/>
      <c r="CS47" s="1006"/>
      <c r="CT47" s="1006"/>
      <c r="CU47" s="1006"/>
      <c r="CV47" s="1007"/>
      <c r="CW47" s="1005"/>
      <c r="CX47" s="1006"/>
      <c r="CY47" s="1006"/>
      <c r="CZ47" s="1006"/>
      <c r="DA47" s="1007"/>
      <c r="DB47" s="1005"/>
      <c r="DC47" s="1006"/>
      <c r="DD47" s="1006"/>
      <c r="DE47" s="1006"/>
      <c r="DF47" s="1007"/>
      <c r="DG47" s="1005"/>
      <c r="DH47" s="1006"/>
      <c r="DI47" s="1006"/>
      <c r="DJ47" s="1006"/>
      <c r="DK47" s="1007"/>
      <c r="DL47" s="1005"/>
      <c r="DM47" s="1006"/>
      <c r="DN47" s="1006"/>
      <c r="DO47" s="1006"/>
      <c r="DP47" s="1007"/>
      <c r="DQ47" s="1005"/>
      <c r="DR47" s="1006"/>
      <c r="DS47" s="1006"/>
      <c r="DT47" s="1006"/>
      <c r="DU47" s="1007"/>
      <c r="DV47" s="1008"/>
      <c r="DW47" s="1009"/>
      <c r="DX47" s="1009"/>
      <c r="DY47" s="1009"/>
      <c r="DZ47" s="1010"/>
      <c r="EA47" s="194"/>
    </row>
    <row r="48" spans="1:131" s="195" customFormat="1" ht="26.25" customHeight="1" x14ac:dyDescent="0.2">
      <c r="A48" s="209">
        <v>21</v>
      </c>
      <c r="B48" s="1024"/>
      <c r="C48" s="1025"/>
      <c r="D48" s="1025"/>
      <c r="E48" s="1025"/>
      <c r="F48" s="1025"/>
      <c r="G48" s="1025"/>
      <c r="H48" s="1025"/>
      <c r="I48" s="1025"/>
      <c r="J48" s="1025"/>
      <c r="K48" s="1025"/>
      <c r="L48" s="1025"/>
      <c r="M48" s="1025"/>
      <c r="N48" s="1025"/>
      <c r="O48" s="1025"/>
      <c r="P48" s="1026"/>
      <c r="Q48" s="1039"/>
      <c r="R48" s="1040"/>
      <c r="S48" s="1040"/>
      <c r="T48" s="1040"/>
      <c r="U48" s="1040"/>
      <c r="V48" s="1040"/>
      <c r="W48" s="1040"/>
      <c r="X48" s="1040"/>
      <c r="Y48" s="1040"/>
      <c r="Z48" s="1040"/>
      <c r="AA48" s="1040"/>
      <c r="AB48" s="1040"/>
      <c r="AC48" s="1040"/>
      <c r="AD48" s="1040"/>
      <c r="AE48" s="1041"/>
      <c r="AF48" s="1029"/>
      <c r="AG48" s="1030"/>
      <c r="AH48" s="1030"/>
      <c r="AI48" s="1030"/>
      <c r="AJ48" s="1031"/>
      <c r="AK48" s="961"/>
      <c r="AL48" s="947"/>
      <c r="AM48" s="947"/>
      <c r="AN48" s="947"/>
      <c r="AO48" s="947"/>
      <c r="AP48" s="947"/>
      <c r="AQ48" s="947"/>
      <c r="AR48" s="947"/>
      <c r="AS48" s="947"/>
      <c r="AT48" s="947"/>
      <c r="AU48" s="947"/>
      <c r="AV48" s="947"/>
      <c r="AW48" s="947"/>
      <c r="AX48" s="947"/>
      <c r="AY48" s="947"/>
      <c r="AZ48" s="1038"/>
      <c r="BA48" s="1038"/>
      <c r="BB48" s="1038"/>
      <c r="BC48" s="1038"/>
      <c r="BD48" s="1038"/>
      <c r="BE48" s="1032"/>
      <c r="BF48" s="1032"/>
      <c r="BG48" s="1032"/>
      <c r="BH48" s="1032"/>
      <c r="BI48" s="1033"/>
      <c r="BJ48" s="200"/>
      <c r="BK48" s="200"/>
      <c r="BL48" s="200"/>
      <c r="BM48" s="200"/>
      <c r="BN48" s="200"/>
      <c r="BO48" s="213"/>
      <c r="BP48" s="213"/>
      <c r="BQ48" s="210">
        <v>42</v>
      </c>
      <c r="BR48" s="211"/>
      <c r="BS48" s="1012"/>
      <c r="BT48" s="1013"/>
      <c r="BU48" s="1013"/>
      <c r="BV48" s="1013"/>
      <c r="BW48" s="1013"/>
      <c r="BX48" s="1013"/>
      <c r="BY48" s="1013"/>
      <c r="BZ48" s="1013"/>
      <c r="CA48" s="1013"/>
      <c r="CB48" s="1013"/>
      <c r="CC48" s="1013"/>
      <c r="CD48" s="1013"/>
      <c r="CE48" s="1013"/>
      <c r="CF48" s="1013"/>
      <c r="CG48" s="1014"/>
      <c r="CH48" s="1005"/>
      <c r="CI48" s="1006"/>
      <c r="CJ48" s="1006"/>
      <c r="CK48" s="1006"/>
      <c r="CL48" s="1007"/>
      <c r="CM48" s="1005"/>
      <c r="CN48" s="1006"/>
      <c r="CO48" s="1006"/>
      <c r="CP48" s="1006"/>
      <c r="CQ48" s="1007"/>
      <c r="CR48" s="1005"/>
      <c r="CS48" s="1006"/>
      <c r="CT48" s="1006"/>
      <c r="CU48" s="1006"/>
      <c r="CV48" s="1007"/>
      <c r="CW48" s="1005"/>
      <c r="CX48" s="1006"/>
      <c r="CY48" s="1006"/>
      <c r="CZ48" s="1006"/>
      <c r="DA48" s="1007"/>
      <c r="DB48" s="1005"/>
      <c r="DC48" s="1006"/>
      <c r="DD48" s="1006"/>
      <c r="DE48" s="1006"/>
      <c r="DF48" s="1007"/>
      <c r="DG48" s="1005"/>
      <c r="DH48" s="1006"/>
      <c r="DI48" s="1006"/>
      <c r="DJ48" s="1006"/>
      <c r="DK48" s="1007"/>
      <c r="DL48" s="1005"/>
      <c r="DM48" s="1006"/>
      <c r="DN48" s="1006"/>
      <c r="DO48" s="1006"/>
      <c r="DP48" s="1007"/>
      <c r="DQ48" s="1005"/>
      <c r="DR48" s="1006"/>
      <c r="DS48" s="1006"/>
      <c r="DT48" s="1006"/>
      <c r="DU48" s="1007"/>
      <c r="DV48" s="1008"/>
      <c r="DW48" s="1009"/>
      <c r="DX48" s="1009"/>
      <c r="DY48" s="1009"/>
      <c r="DZ48" s="1010"/>
      <c r="EA48" s="194"/>
    </row>
    <row r="49" spans="1:131" s="195" customFormat="1" ht="26.25" customHeight="1" x14ac:dyDescent="0.2">
      <c r="A49" s="209">
        <v>22</v>
      </c>
      <c r="B49" s="1024"/>
      <c r="C49" s="1025"/>
      <c r="D49" s="1025"/>
      <c r="E49" s="1025"/>
      <c r="F49" s="1025"/>
      <c r="G49" s="1025"/>
      <c r="H49" s="1025"/>
      <c r="I49" s="1025"/>
      <c r="J49" s="1025"/>
      <c r="K49" s="1025"/>
      <c r="L49" s="1025"/>
      <c r="M49" s="1025"/>
      <c r="N49" s="1025"/>
      <c r="O49" s="1025"/>
      <c r="P49" s="1026"/>
      <c r="Q49" s="1039"/>
      <c r="R49" s="1040"/>
      <c r="S49" s="1040"/>
      <c r="T49" s="1040"/>
      <c r="U49" s="1040"/>
      <c r="V49" s="1040"/>
      <c r="W49" s="1040"/>
      <c r="X49" s="1040"/>
      <c r="Y49" s="1040"/>
      <c r="Z49" s="1040"/>
      <c r="AA49" s="1040"/>
      <c r="AB49" s="1040"/>
      <c r="AC49" s="1040"/>
      <c r="AD49" s="1040"/>
      <c r="AE49" s="1041"/>
      <c r="AF49" s="1029"/>
      <c r="AG49" s="1030"/>
      <c r="AH49" s="1030"/>
      <c r="AI49" s="1030"/>
      <c r="AJ49" s="1031"/>
      <c r="AK49" s="961"/>
      <c r="AL49" s="947"/>
      <c r="AM49" s="947"/>
      <c r="AN49" s="947"/>
      <c r="AO49" s="947"/>
      <c r="AP49" s="947"/>
      <c r="AQ49" s="947"/>
      <c r="AR49" s="947"/>
      <c r="AS49" s="947"/>
      <c r="AT49" s="947"/>
      <c r="AU49" s="947"/>
      <c r="AV49" s="947"/>
      <c r="AW49" s="947"/>
      <c r="AX49" s="947"/>
      <c r="AY49" s="947"/>
      <c r="AZ49" s="1038"/>
      <c r="BA49" s="1038"/>
      <c r="BB49" s="1038"/>
      <c r="BC49" s="1038"/>
      <c r="BD49" s="1038"/>
      <c r="BE49" s="1032"/>
      <c r="BF49" s="1032"/>
      <c r="BG49" s="1032"/>
      <c r="BH49" s="1032"/>
      <c r="BI49" s="1033"/>
      <c r="BJ49" s="200"/>
      <c r="BK49" s="200"/>
      <c r="BL49" s="200"/>
      <c r="BM49" s="200"/>
      <c r="BN49" s="200"/>
      <c r="BO49" s="213"/>
      <c r="BP49" s="213"/>
      <c r="BQ49" s="210">
        <v>43</v>
      </c>
      <c r="BR49" s="211"/>
      <c r="BS49" s="1012"/>
      <c r="BT49" s="1013"/>
      <c r="BU49" s="1013"/>
      <c r="BV49" s="1013"/>
      <c r="BW49" s="1013"/>
      <c r="BX49" s="1013"/>
      <c r="BY49" s="1013"/>
      <c r="BZ49" s="1013"/>
      <c r="CA49" s="1013"/>
      <c r="CB49" s="1013"/>
      <c r="CC49" s="1013"/>
      <c r="CD49" s="1013"/>
      <c r="CE49" s="1013"/>
      <c r="CF49" s="1013"/>
      <c r="CG49" s="1014"/>
      <c r="CH49" s="1005"/>
      <c r="CI49" s="1006"/>
      <c r="CJ49" s="1006"/>
      <c r="CK49" s="1006"/>
      <c r="CL49" s="1007"/>
      <c r="CM49" s="1005"/>
      <c r="CN49" s="1006"/>
      <c r="CO49" s="1006"/>
      <c r="CP49" s="1006"/>
      <c r="CQ49" s="1007"/>
      <c r="CR49" s="1005"/>
      <c r="CS49" s="1006"/>
      <c r="CT49" s="1006"/>
      <c r="CU49" s="1006"/>
      <c r="CV49" s="1007"/>
      <c r="CW49" s="1005"/>
      <c r="CX49" s="1006"/>
      <c r="CY49" s="1006"/>
      <c r="CZ49" s="1006"/>
      <c r="DA49" s="1007"/>
      <c r="DB49" s="1005"/>
      <c r="DC49" s="1006"/>
      <c r="DD49" s="1006"/>
      <c r="DE49" s="1006"/>
      <c r="DF49" s="1007"/>
      <c r="DG49" s="1005"/>
      <c r="DH49" s="1006"/>
      <c r="DI49" s="1006"/>
      <c r="DJ49" s="1006"/>
      <c r="DK49" s="1007"/>
      <c r="DL49" s="1005"/>
      <c r="DM49" s="1006"/>
      <c r="DN49" s="1006"/>
      <c r="DO49" s="1006"/>
      <c r="DP49" s="1007"/>
      <c r="DQ49" s="1005"/>
      <c r="DR49" s="1006"/>
      <c r="DS49" s="1006"/>
      <c r="DT49" s="1006"/>
      <c r="DU49" s="1007"/>
      <c r="DV49" s="1008"/>
      <c r="DW49" s="1009"/>
      <c r="DX49" s="1009"/>
      <c r="DY49" s="1009"/>
      <c r="DZ49" s="1010"/>
      <c r="EA49" s="194"/>
    </row>
    <row r="50" spans="1:131" s="195" customFormat="1" ht="26.25" customHeight="1" x14ac:dyDescent="0.2">
      <c r="A50" s="209">
        <v>23</v>
      </c>
      <c r="B50" s="1024"/>
      <c r="C50" s="1025"/>
      <c r="D50" s="1025"/>
      <c r="E50" s="1025"/>
      <c r="F50" s="1025"/>
      <c r="G50" s="1025"/>
      <c r="H50" s="1025"/>
      <c r="I50" s="1025"/>
      <c r="J50" s="1025"/>
      <c r="K50" s="1025"/>
      <c r="L50" s="1025"/>
      <c r="M50" s="1025"/>
      <c r="N50" s="1025"/>
      <c r="O50" s="1025"/>
      <c r="P50" s="1026"/>
      <c r="Q50" s="1027"/>
      <c r="R50" s="1017"/>
      <c r="S50" s="1017"/>
      <c r="T50" s="1017"/>
      <c r="U50" s="1017"/>
      <c r="V50" s="1017"/>
      <c r="W50" s="1017"/>
      <c r="X50" s="1017"/>
      <c r="Y50" s="1017"/>
      <c r="Z50" s="1017"/>
      <c r="AA50" s="1017"/>
      <c r="AB50" s="1017"/>
      <c r="AC50" s="1017"/>
      <c r="AD50" s="1017"/>
      <c r="AE50" s="1028"/>
      <c r="AF50" s="1029"/>
      <c r="AG50" s="1030"/>
      <c r="AH50" s="1030"/>
      <c r="AI50" s="1030"/>
      <c r="AJ50" s="1031"/>
      <c r="AK50" s="1034"/>
      <c r="AL50" s="1017"/>
      <c r="AM50" s="1017"/>
      <c r="AN50" s="1017"/>
      <c r="AO50" s="1017"/>
      <c r="AP50" s="1017"/>
      <c r="AQ50" s="1017"/>
      <c r="AR50" s="1017"/>
      <c r="AS50" s="1017"/>
      <c r="AT50" s="1017"/>
      <c r="AU50" s="1017"/>
      <c r="AV50" s="1017"/>
      <c r="AW50" s="1017"/>
      <c r="AX50" s="1017"/>
      <c r="AY50" s="1017"/>
      <c r="AZ50" s="1018"/>
      <c r="BA50" s="1018"/>
      <c r="BB50" s="1018"/>
      <c r="BC50" s="1018"/>
      <c r="BD50" s="1018"/>
      <c r="BE50" s="1032"/>
      <c r="BF50" s="1032"/>
      <c r="BG50" s="1032"/>
      <c r="BH50" s="1032"/>
      <c r="BI50" s="1033"/>
      <c r="BJ50" s="200"/>
      <c r="BK50" s="200"/>
      <c r="BL50" s="200"/>
      <c r="BM50" s="200"/>
      <c r="BN50" s="200"/>
      <c r="BO50" s="213"/>
      <c r="BP50" s="213"/>
      <c r="BQ50" s="210">
        <v>44</v>
      </c>
      <c r="BR50" s="211"/>
      <c r="BS50" s="1012"/>
      <c r="BT50" s="1013"/>
      <c r="BU50" s="1013"/>
      <c r="BV50" s="1013"/>
      <c r="BW50" s="1013"/>
      <c r="BX50" s="1013"/>
      <c r="BY50" s="1013"/>
      <c r="BZ50" s="1013"/>
      <c r="CA50" s="1013"/>
      <c r="CB50" s="1013"/>
      <c r="CC50" s="1013"/>
      <c r="CD50" s="1013"/>
      <c r="CE50" s="1013"/>
      <c r="CF50" s="1013"/>
      <c r="CG50" s="1014"/>
      <c r="CH50" s="1005"/>
      <c r="CI50" s="1006"/>
      <c r="CJ50" s="1006"/>
      <c r="CK50" s="1006"/>
      <c r="CL50" s="1007"/>
      <c r="CM50" s="1005"/>
      <c r="CN50" s="1006"/>
      <c r="CO50" s="1006"/>
      <c r="CP50" s="1006"/>
      <c r="CQ50" s="1007"/>
      <c r="CR50" s="1005"/>
      <c r="CS50" s="1006"/>
      <c r="CT50" s="1006"/>
      <c r="CU50" s="1006"/>
      <c r="CV50" s="1007"/>
      <c r="CW50" s="1005"/>
      <c r="CX50" s="1006"/>
      <c r="CY50" s="1006"/>
      <c r="CZ50" s="1006"/>
      <c r="DA50" s="1007"/>
      <c r="DB50" s="1005"/>
      <c r="DC50" s="1006"/>
      <c r="DD50" s="1006"/>
      <c r="DE50" s="1006"/>
      <c r="DF50" s="1007"/>
      <c r="DG50" s="1005"/>
      <c r="DH50" s="1006"/>
      <c r="DI50" s="1006"/>
      <c r="DJ50" s="1006"/>
      <c r="DK50" s="1007"/>
      <c r="DL50" s="1005"/>
      <c r="DM50" s="1006"/>
      <c r="DN50" s="1006"/>
      <c r="DO50" s="1006"/>
      <c r="DP50" s="1007"/>
      <c r="DQ50" s="1005"/>
      <c r="DR50" s="1006"/>
      <c r="DS50" s="1006"/>
      <c r="DT50" s="1006"/>
      <c r="DU50" s="1007"/>
      <c r="DV50" s="1008"/>
      <c r="DW50" s="1009"/>
      <c r="DX50" s="1009"/>
      <c r="DY50" s="1009"/>
      <c r="DZ50" s="1010"/>
      <c r="EA50" s="194"/>
    </row>
    <row r="51" spans="1:131" s="195" customFormat="1" ht="26.25" customHeight="1" x14ac:dyDescent="0.2">
      <c r="A51" s="209">
        <v>24</v>
      </c>
      <c r="B51" s="1024"/>
      <c r="C51" s="1025"/>
      <c r="D51" s="1025"/>
      <c r="E51" s="1025"/>
      <c r="F51" s="1025"/>
      <c r="G51" s="1025"/>
      <c r="H51" s="1025"/>
      <c r="I51" s="1025"/>
      <c r="J51" s="1025"/>
      <c r="K51" s="1025"/>
      <c r="L51" s="1025"/>
      <c r="M51" s="1025"/>
      <c r="N51" s="1025"/>
      <c r="O51" s="1025"/>
      <c r="P51" s="1026"/>
      <c r="Q51" s="1027"/>
      <c r="R51" s="1017"/>
      <c r="S51" s="1017"/>
      <c r="T51" s="1017"/>
      <c r="U51" s="1017"/>
      <c r="V51" s="1017"/>
      <c r="W51" s="1017"/>
      <c r="X51" s="1017"/>
      <c r="Y51" s="1017"/>
      <c r="Z51" s="1017"/>
      <c r="AA51" s="1017"/>
      <c r="AB51" s="1017"/>
      <c r="AC51" s="1017"/>
      <c r="AD51" s="1017"/>
      <c r="AE51" s="1028"/>
      <c r="AF51" s="1029"/>
      <c r="AG51" s="1030"/>
      <c r="AH51" s="1030"/>
      <c r="AI51" s="1030"/>
      <c r="AJ51" s="1031"/>
      <c r="AK51" s="1034"/>
      <c r="AL51" s="1017"/>
      <c r="AM51" s="1017"/>
      <c r="AN51" s="1017"/>
      <c r="AO51" s="1017"/>
      <c r="AP51" s="1017"/>
      <c r="AQ51" s="1017"/>
      <c r="AR51" s="1017"/>
      <c r="AS51" s="1017"/>
      <c r="AT51" s="1017"/>
      <c r="AU51" s="1017"/>
      <c r="AV51" s="1017"/>
      <c r="AW51" s="1017"/>
      <c r="AX51" s="1017"/>
      <c r="AY51" s="1017"/>
      <c r="AZ51" s="1018"/>
      <c r="BA51" s="1018"/>
      <c r="BB51" s="1018"/>
      <c r="BC51" s="1018"/>
      <c r="BD51" s="1018"/>
      <c r="BE51" s="1032"/>
      <c r="BF51" s="1032"/>
      <c r="BG51" s="1032"/>
      <c r="BH51" s="1032"/>
      <c r="BI51" s="1033"/>
      <c r="BJ51" s="200"/>
      <c r="BK51" s="200"/>
      <c r="BL51" s="200"/>
      <c r="BM51" s="200"/>
      <c r="BN51" s="200"/>
      <c r="BO51" s="213"/>
      <c r="BP51" s="213"/>
      <c r="BQ51" s="210">
        <v>45</v>
      </c>
      <c r="BR51" s="211"/>
      <c r="BS51" s="1012"/>
      <c r="BT51" s="1013"/>
      <c r="BU51" s="1013"/>
      <c r="BV51" s="1013"/>
      <c r="BW51" s="1013"/>
      <c r="BX51" s="1013"/>
      <c r="BY51" s="1013"/>
      <c r="BZ51" s="1013"/>
      <c r="CA51" s="1013"/>
      <c r="CB51" s="1013"/>
      <c r="CC51" s="1013"/>
      <c r="CD51" s="1013"/>
      <c r="CE51" s="1013"/>
      <c r="CF51" s="1013"/>
      <c r="CG51" s="1014"/>
      <c r="CH51" s="1005"/>
      <c r="CI51" s="1006"/>
      <c r="CJ51" s="1006"/>
      <c r="CK51" s="1006"/>
      <c r="CL51" s="1007"/>
      <c r="CM51" s="1005"/>
      <c r="CN51" s="1006"/>
      <c r="CO51" s="1006"/>
      <c r="CP51" s="1006"/>
      <c r="CQ51" s="1007"/>
      <c r="CR51" s="1005"/>
      <c r="CS51" s="1006"/>
      <c r="CT51" s="1006"/>
      <c r="CU51" s="1006"/>
      <c r="CV51" s="1007"/>
      <c r="CW51" s="1005"/>
      <c r="CX51" s="1006"/>
      <c r="CY51" s="1006"/>
      <c r="CZ51" s="1006"/>
      <c r="DA51" s="1007"/>
      <c r="DB51" s="1005"/>
      <c r="DC51" s="1006"/>
      <c r="DD51" s="1006"/>
      <c r="DE51" s="1006"/>
      <c r="DF51" s="1007"/>
      <c r="DG51" s="1005"/>
      <c r="DH51" s="1006"/>
      <c r="DI51" s="1006"/>
      <c r="DJ51" s="1006"/>
      <c r="DK51" s="1007"/>
      <c r="DL51" s="1005"/>
      <c r="DM51" s="1006"/>
      <c r="DN51" s="1006"/>
      <c r="DO51" s="1006"/>
      <c r="DP51" s="1007"/>
      <c r="DQ51" s="1005"/>
      <c r="DR51" s="1006"/>
      <c r="DS51" s="1006"/>
      <c r="DT51" s="1006"/>
      <c r="DU51" s="1007"/>
      <c r="DV51" s="1008"/>
      <c r="DW51" s="1009"/>
      <c r="DX51" s="1009"/>
      <c r="DY51" s="1009"/>
      <c r="DZ51" s="1010"/>
      <c r="EA51" s="194"/>
    </row>
    <row r="52" spans="1:131" s="195" customFormat="1" ht="26.25" customHeight="1" x14ac:dyDescent="0.2">
      <c r="A52" s="209">
        <v>25</v>
      </c>
      <c r="B52" s="1024"/>
      <c r="C52" s="1025"/>
      <c r="D52" s="1025"/>
      <c r="E52" s="1025"/>
      <c r="F52" s="1025"/>
      <c r="G52" s="1025"/>
      <c r="H52" s="1025"/>
      <c r="I52" s="1025"/>
      <c r="J52" s="1025"/>
      <c r="K52" s="1025"/>
      <c r="L52" s="1025"/>
      <c r="M52" s="1025"/>
      <c r="N52" s="1025"/>
      <c r="O52" s="1025"/>
      <c r="P52" s="1026"/>
      <c r="Q52" s="1027"/>
      <c r="R52" s="1017"/>
      <c r="S52" s="1017"/>
      <c r="T52" s="1017"/>
      <c r="U52" s="1017"/>
      <c r="V52" s="1017"/>
      <c r="W52" s="1017"/>
      <c r="X52" s="1017"/>
      <c r="Y52" s="1017"/>
      <c r="Z52" s="1017"/>
      <c r="AA52" s="1017"/>
      <c r="AB52" s="1017"/>
      <c r="AC52" s="1017"/>
      <c r="AD52" s="1017"/>
      <c r="AE52" s="1028"/>
      <c r="AF52" s="1029"/>
      <c r="AG52" s="1030"/>
      <c r="AH52" s="1030"/>
      <c r="AI52" s="1030"/>
      <c r="AJ52" s="1031"/>
      <c r="AK52" s="1034"/>
      <c r="AL52" s="1017"/>
      <c r="AM52" s="1017"/>
      <c r="AN52" s="1017"/>
      <c r="AO52" s="1017"/>
      <c r="AP52" s="1017"/>
      <c r="AQ52" s="1017"/>
      <c r="AR52" s="1017"/>
      <c r="AS52" s="1017"/>
      <c r="AT52" s="1017"/>
      <c r="AU52" s="1017"/>
      <c r="AV52" s="1017"/>
      <c r="AW52" s="1017"/>
      <c r="AX52" s="1017"/>
      <c r="AY52" s="1017"/>
      <c r="AZ52" s="1018"/>
      <c r="BA52" s="1018"/>
      <c r="BB52" s="1018"/>
      <c r="BC52" s="1018"/>
      <c r="BD52" s="1018"/>
      <c r="BE52" s="1032"/>
      <c r="BF52" s="1032"/>
      <c r="BG52" s="1032"/>
      <c r="BH52" s="1032"/>
      <c r="BI52" s="1033"/>
      <c r="BJ52" s="200"/>
      <c r="BK52" s="200"/>
      <c r="BL52" s="200"/>
      <c r="BM52" s="200"/>
      <c r="BN52" s="200"/>
      <c r="BO52" s="213"/>
      <c r="BP52" s="213"/>
      <c r="BQ52" s="210">
        <v>46</v>
      </c>
      <c r="BR52" s="211"/>
      <c r="BS52" s="1012"/>
      <c r="BT52" s="1013"/>
      <c r="BU52" s="1013"/>
      <c r="BV52" s="1013"/>
      <c r="BW52" s="1013"/>
      <c r="BX52" s="1013"/>
      <c r="BY52" s="1013"/>
      <c r="BZ52" s="1013"/>
      <c r="CA52" s="1013"/>
      <c r="CB52" s="1013"/>
      <c r="CC52" s="1013"/>
      <c r="CD52" s="1013"/>
      <c r="CE52" s="1013"/>
      <c r="CF52" s="1013"/>
      <c r="CG52" s="1014"/>
      <c r="CH52" s="1005"/>
      <c r="CI52" s="1006"/>
      <c r="CJ52" s="1006"/>
      <c r="CK52" s="1006"/>
      <c r="CL52" s="1007"/>
      <c r="CM52" s="1005"/>
      <c r="CN52" s="1006"/>
      <c r="CO52" s="1006"/>
      <c r="CP52" s="1006"/>
      <c r="CQ52" s="1007"/>
      <c r="CR52" s="1005"/>
      <c r="CS52" s="1006"/>
      <c r="CT52" s="1006"/>
      <c r="CU52" s="1006"/>
      <c r="CV52" s="1007"/>
      <c r="CW52" s="1005"/>
      <c r="CX52" s="1006"/>
      <c r="CY52" s="1006"/>
      <c r="CZ52" s="1006"/>
      <c r="DA52" s="1007"/>
      <c r="DB52" s="1005"/>
      <c r="DC52" s="1006"/>
      <c r="DD52" s="1006"/>
      <c r="DE52" s="1006"/>
      <c r="DF52" s="1007"/>
      <c r="DG52" s="1005"/>
      <c r="DH52" s="1006"/>
      <c r="DI52" s="1006"/>
      <c r="DJ52" s="1006"/>
      <c r="DK52" s="1007"/>
      <c r="DL52" s="1005"/>
      <c r="DM52" s="1006"/>
      <c r="DN52" s="1006"/>
      <c r="DO52" s="1006"/>
      <c r="DP52" s="1007"/>
      <c r="DQ52" s="1005"/>
      <c r="DR52" s="1006"/>
      <c r="DS52" s="1006"/>
      <c r="DT52" s="1006"/>
      <c r="DU52" s="1007"/>
      <c r="DV52" s="1008"/>
      <c r="DW52" s="1009"/>
      <c r="DX52" s="1009"/>
      <c r="DY52" s="1009"/>
      <c r="DZ52" s="1010"/>
      <c r="EA52" s="194"/>
    </row>
    <row r="53" spans="1:131" s="195" customFormat="1" ht="26.25" customHeight="1" x14ac:dyDescent="0.2">
      <c r="A53" s="209">
        <v>26</v>
      </c>
      <c r="B53" s="1024"/>
      <c r="C53" s="1025"/>
      <c r="D53" s="1025"/>
      <c r="E53" s="1025"/>
      <c r="F53" s="1025"/>
      <c r="G53" s="1025"/>
      <c r="H53" s="1025"/>
      <c r="I53" s="1025"/>
      <c r="J53" s="1025"/>
      <c r="K53" s="1025"/>
      <c r="L53" s="1025"/>
      <c r="M53" s="1025"/>
      <c r="N53" s="1025"/>
      <c r="O53" s="1025"/>
      <c r="P53" s="1026"/>
      <c r="Q53" s="1027"/>
      <c r="R53" s="1017"/>
      <c r="S53" s="1017"/>
      <c r="T53" s="1017"/>
      <c r="U53" s="1017"/>
      <c r="V53" s="1017"/>
      <c r="W53" s="1017"/>
      <c r="X53" s="1017"/>
      <c r="Y53" s="1017"/>
      <c r="Z53" s="1017"/>
      <c r="AA53" s="1017"/>
      <c r="AB53" s="1017"/>
      <c r="AC53" s="1017"/>
      <c r="AD53" s="1017"/>
      <c r="AE53" s="1028"/>
      <c r="AF53" s="1029"/>
      <c r="AG53" s="1030"/>
      <c r="AH53" s="1030"/>
      <c r="AI53" s="1030"/>
      <c r="AJ53" s="1031"/>
      <c r="AK53" s="1034"/>
      <c r="AL53" s="1017"/>
      <c r="AM53" s="1017"/>
      <c r="AN53" s="1017"/>
      <c r="AO53" s="1017"/>
      <c r="AP53" s="1017"/>
      <c r="AQ53" s="1017"/>
      <c r="AR53" s="1017"/>
      <c r="AS53" s="1017"/>
      <c r="AT53" s="1017"/>
      <c r="AU53" s="1017"/>
      <c r="AV53" s="1017"/>
      <c r="AW53" s="1017"/>
      <c r="AX53" s="1017"/>
      <c r="AY53" s="1017"/>
      <c r="AZ53" s="1018"/>
      <c r="BA53" s="1018"/>
      <c r="BB53" s="1018"/>
      <c r="BC53" s="1018"/>
      <c r="BD53" s="1018"/>
      <c r="BE53" s="1032"/>
      <c r="BF53" s="1032"/>
      <c r="BG53" s="1032"/>
      <c r="BH53" s="1032"/>
      <c r="BI53" s="1033"/>
      <c r="BJ53" s="200"/>
      <c r="BK53" s="200"/>
      <c r="BL53" s="200"/>
      <c r="BM53" s="200"/>
      <c r="BN53" s="200"/>
      <c r="BO53" s="213"/>
      <c r="BP53" s="213"/>
      <c r="BQ53" s="210">
        <v>47</v>
      </c>
      <c r="BR53" s="211"/>
      <c r="BS53" s="1012"/>
      <c r="BT53" s="1013"/>
      <c r="BU53" s="1013"/>
      <c r="BV53" s="1013"/>
      <c r="BW53" s="1013"/>
      <c r="BX53" s="1013"/>
      <c r="BY53" s="1013"/>
      <c r="BZ53" s="1013"/>
      <c r="CA53" s="1013"/>
      <c r="CB53" s="1013"/>
      <c r="CC53" s="1013"/>
      <c r="CD53" s="1013"/>
      <c r="CE53" s="1013"/>
      <c r="CF53" s="1013"/>
      <c r="CG53" s="1014"/>
      <c r="CH53" s="1005"/>
      <c r="CI53" s="1006"/>
      <c r="CJ53" s="1006"/>
      <c r="CK53" s="1006"/>
      <c r="CL53" s="1007"/>
      <c r="CM53" s="1005"/>
      <c r="CN53" s="1006"/>
      <c r="CO53" s="1006"/>
      <c r="CP53" s="1006"/>
      <c r="CQ53" s="1007"/>
      <c r="CR53" s="1005"/>
      <c r="CS53" s="1006"/>
      <c r="CT53" s="1006"/>
      <c r="CU53" s="1006"/>
      <c r="CV53" s="1007"/>
      <c r="CW53" s="1005"/>
      <c r="CX53" s="1006"/>
      <c r="CY53" s="1006"/>
      <c r="CZ53" s="1006"/>
      <c r="DA53" s="1007"/>
      <c r="DB53" s="1005"/>
      <c r="DC53" s="1006"/>
      <c r="DD53" s="1006"/>
      <c r="DE53" s="1006"/>
      <c r="DF53" s="1007"/>
      <c r="DG53" s="1005"/>
      <c r="DH53" s="1006"/>
      <c r="DI53" s="1006"/>
      <c r="DJ53" s="1006"/>
      <c r="DK53" s="1007"/>
      <c r="DL53" s="1005"/>
      <c r="DM53" s="1006"/>
      <c r="DN53" s="1006"/>
      <c r="DO53" s="1006"/>
      <c r="DP53" s="1007"/>
      <c r="DQ53" s="1005"/>
      <c r="DR53" s="1006"/>
      <c r="DS53" s="1006"/>
      <c r="DT53" s="1006"/>
      <c r="DU53" s="1007"/>
      <c r="DV53" s="1008"/>
      <c r="DW53" s="1009"/>
      <c r="DX53" s="1009"/>
      <c r="DY53" s="1009"/>
      <c r="DZ53" s="1010"/>
      <c r="EA53" s="194"/>
    </row>
    <row r="54" spans="1:131" s="195" customFormat="1" ht="26.25" customHeight="1" x14ac:dyDescent="0.2">
      <c r="A54" s="209">
        <v>27</v>
      </c>
      <c r="B54" s="1024"/>
      <c r="C54" s="1025"/>
      <c r="D54" s="1025"/>
      <c r="E54" s="1025"/>
      <c r="F54" s="1025"/>
      <c r="G54" s="1025"/>
      <c r="H54" s="1025"/>
      <c r="I54" s="1025"/>
      <c r="J54" s="1025"/>
      <c r="K54" s="1025"/>
      <c r="L54" s="1025"/>
      <c r="M54" s="1025"/>
      <c r="N54" s="1025"/>
      <c r="O54" s="1025"/>
      <c r="P54" s="1026"/>
      <c r="Q54" s="1027"/>
      <c r="R54" s="1017"/>
      <c r="S54" s="1017"/>
      <c r="T54" s="1017"/>
      <c r="U54" s="1017"/>
      <c r="V54" s="1017"/>
      <c r="W54" s="1017"/>
      <c r="X54" s="1017"/>
      <c r="Y54" s="1017"/>
      <c r="Z54" s="1017"/>
      <c r="AA54" s="1017"/>
      <c r="AB54" s="1017"/>
      <c r="AC54" s="1017"/>
      <c r="AD54" s="1017"/>
      <c r="AE54" s="1028"/>
      <c r="AF54" s="1029"/>
      <c r="AG54" s="1030"/>
      <c r="AH54" s="1030"/>
      <c r="AI54" s="1030"/>
      <c r="AJ54" s="1031"/>
      <c r="AK54" s="1034"/>
      <c r="AL54" s="1017"/>
      <c r="AM54" s="1017"/>
      <c r="AN54" s="1017"/>
      <c r="AO54" s="1017"/>
      <c r="AP54" s="1017"/>
      <c r="AQ54" s="1017"/>
      <c r="AR54" s="1017"/>
      <c r="AS54" s="1017"/>
      <c r="AT54" s="1017"/>
      <c r="AU54" s="1017"/>
      <c r="AV54" s="1017"/>
      <c r="AW54" s="1017"/>
      <c r="AX54" s="1017"/>
      <c r="AY54" s="1017"/>
      <c r="AZ54" s="1018"/>
      <c r="BA54" s="1018"/>
      <c r="BB54" s="1018"/>
      <c r="BC54" s="1018"/>
      <c r="BD54" s="1018"/>
      <c r="BE54" s="1032"/>
      <c r="BF54" s="1032"/>
      <c r="BG54" s="1032"/>
      <c r="BH54" s="1032"/>
      <c r="BI54" s="1033"/>
      <c r="BJ54" s="200"/>
      <c r="BK54" s="200"/>
      <c r="BL54" s="200"/>
      <c r="BM54" s="200"/>
      <c r="BN54" s="200"/>
      <c r="BO54" s="213"/>
      <c r="BP54" s="213"/>
      <c r="BQ54" s="210">
        <v>48</v>
      </c>
      <c r="BR54" s="211"/>
      <c r="BS54" s="1012"/>
      <c r="BT54" s="1013"/>
      <c r="BU54" s="1013"/>
      <c r="BV54" s="1013"/>
      <c r="BW54" s="1013"/>
      <c r="BX54" s="1013"/>
      <c r="BY54" s="1013"/>
      <c r="BZ54" s="1013"/>
      <c r="CA54" s="1013"/>
      <c r="CB54" s="1013"/>
      <c r="CC54" s="1013"/>
      <c r="CD54" s="1013"/>
      <c r="CE54" s="1013"/>
      <c r="CF54" s="1013"/>
      <c r="CG54" s="1014"/>
      <c r="CH54" s="1005"/>
      <c r="CI54" s="1006"/>
      <c r="CJ54" s="1006"/>
      <c r="CK54" s="1006"/>
      <c r="CL54" s="1007"/>
      <c r="CM54" s="1005"/>
      <c r="CN54" s="1006"/>
      <c r="CO54" s="1006"/>
      <c r="CP54" s="1006"/>
      <c r="CQ54" s="1007"/>
      <c r="CR54" s="1005"/>
      <c r="CS54" s="1006"/>
      <c r="CT54" s="1006"/>
      <c r="CU54" s="1006"/>
      <c r="CV54" s="1007"/>
      <c r="CW54" s="1005"/>
      <c r="CX54" s="1006"/>
      <c r="CY54" s="1006"/>
      <c r="CZ54" s="1006"/>
      <c r="DA54" s="1007"/>
      <c r="DB54" s="1005"/>
      <c r="DC54" s="1006"/>
      <c r="DD54" s="1006"/>
      <c r="DE54" s="1006"/>
      <c r="DF54" s="1007"/>
      <c r="DG54" s="1005"/>
      <c r="DH54" s="1006"/>
      <c r="DI54" s="1006"/>
      <c r="DJ54" s="1006"/>
      <c r="DK54" s="1007"/>
      <c r="DL54" s="1005"/>
      <c r="DM54" s="1006"/>
      <c r="DN54" s="1006"/>
      <c r="DO54" s="1006"/>
      <c r="DP54" s="1007"/>
      <c r="DQ54" s="1005"/>
      <c r="DR54" s="1006"/>
      <c r="DS54" s="1006"/>
      <c r="DT54" s="1006"/>
      <c r="DU54" s="1007"/>
      <c r="DV54" s="1008"/>
      <c r="DW54" s="1009"/>
      <c r="DX54" s="1009"/>
      <c r="DY54" s="1009"/>
      <c r="DZ54" s="1010"/>
      <c r="EA54" s="194"/>
    </row>
    <row r="55" spans="1:131" s="195" customFormat="1" ht="26.25" customHeight="1" x14ac:dyDescent="0.2">
      <c r="A55" s="209">
        <v>28</v>
      </c>
      <c r="B55" s="1024"/>
      <c r="C55" s="1025"/>
      <c r="D55" s="1025"/>
      <c r="E55" s="1025"/>
      <c r="F55" s="1025"/>
      <c r="G55" s="1025"/>
      <c r="H55" s="1025"/>
      <c r="I55" s="1025"/>
      <c r="J55" s="1025"/>
      <c r="K55" s="1025"/>
      <c r="L55" s="1025"/>
      <c r="M55" s="1025"/>
      <c r="N55" s="1025"/>
      <c r="O55" s="1025"/>
      <c r="P55" s="1026"/>
      <c r="Q55" s="1027"/>
      <c r="R55" s="1017"/>
      <c r="S55" s="1017"/>
      <c r="T55" s="1017"/>
      <c r="U55" s="1017"/>
      <c r="V55" s="1017"/>
      <c r="W55" s="1017"/>
      <c r="X55" s="1017"/>
      <c r="Y55" s="1017"/>
      <c r="Z55" s="1017"/>
      <c r="AA55" s="1017"/>
      <c r="AB55" s="1017"/>
      <c r="AC55" s="1017"/>
      <c r="AD55" s="1017"/>
      <c r="AE55" s="1028"/>
      <c r="AF55" s="1029"/>
      <c r="AG55" s="1030"/>
      <c r="AH55" s="1030"/>
      <c r="AI55" s="1030"/>
      <c r="AJ55" s="1031"/>
      <c r="AK55" s="1034"/>
      <c r="AL55" s="1017"/>
      <c r="AM55" s="1017"/>
      <c r="AN55" s="1017"/>
      <c r="AO55" s="1017"/>
      <c r="AP55" s="1017"/>
      <c r="AQ55" s="1017"/>
      <c r="AR55" s="1017"/>
      <c r="AS55" s="1017"/>
      <c r="AT55" s="1017"/>
      <c r="AU55" s="1017"/>
      <c r="AV55" s="1017"/>
      <c r="AW55" s="1017"/>
      <c r="AX55" s="1017"/>
      <c r="AY55" s="1017"/>
      <c r="AZ55" s="1018"/>
      <c r="BA55" s="1018"/>
      <c r="BB55" s="1018"/>
      <c r="BC55" s="1018"/>
      <c r="BD55" s="1018"/>
      <c r="BE55" s="1032"/>
      <c r="BF55" s="1032"/>
      <c r="BG55" s="1032"/>
      <c r="BH55" s="1032"/>
      <c r="BI55" s="1033"/>
      <c r="BJ55" s="200"/>
      <c r="BK55" s="200"/>
      <c r="BL55" s="200"/>
      <c r="BM55" s="200"/>
      <c r="BN55" s="200"/>
      <c r="BO55" s="213"/>
      <c r="BP55" s="213"/>
      <c r="BQ55" s="210">
        <v>49</v>
      </c>
      <c r="BR55" s="211"/>
      <c r="BS55" s="1012"/>
      <c r="BT55" s="1013"/>
      <c r="BU55" s="1013"/>
      <c r="BV55" s="1013"/>
      <c r="BW55" s="1013"/>
      <c r="BX55" s="1013"/>
      <c r="BY55" s="1013"/>
      <c r="BZ55" s="1013"/>
      <c r="CA55" s="1013"/>
      <c r="CB55" s="1013"/>
      <c r="CC55" s="1013"/>
      <c r="CD55" s="1013"/>
      <c r="CE55" s="1013"/>
      <c r="CF55" s="1013"/>
      <c r="CG55" s="1014"/>
      <c r="CH55" s="1005"/>
      <c r="CI55" s="1006"/>
      <c r="CJ55" s="1006"/>
      <c r="CK55" s="1006"/>
      <c r="CL55" s="1007"/>
      <c r="CM55" s="1005"/>
      <c r="CN55" s="1006"/>
      <c r="CO55" s="1006"/>
      <c r="CP55" s="1006"/>
      <c r="CQ55" s="1007"/>
      <c r="CR55" s="1005"/>
      <c r="CS55" s="1006"/>
      <c r="CT55" s="1006"/>
      <c r="CU55" s="1006"/>
      <c r="CV55" s="1007"/>
      <c r="CW55" s="1005"/>
      <c r="CX55" s="1006"/>
      <c r="CY55" s="1006"/>
      <c r="CZ55" s="1006"/>
      <c r="DA55" s="1007"/>
      <c r="DB55" s="1005"/>
      <c r="DC55" s="1006"/>
      <c r="DD55" s="1006"/>
      <c r="DE55" s="1006"/>
      <c r="DF55" s="1007"/>
      <c r="DG55" s="1005"/>
      <c r="DH55" s="1006"/>
      <c r="DI55" s="1006"/>
      <c r="DJ55" s="1006"/>
      <c r="DK55" s="1007"/>
      <c r="DL55" s="1005"/>
      <c r="DM55" s="1006"/>
      <c r="DN55" s="1006"/>
      <c r="DO55" s="1006"/>
      <c r="DP55" s="1007"/>
      <c r="DQ55" s="1005"/>
      <c r="DR55" s="1006"/>
      <c r="DS55" s="1006"/>
      <c r="DT55" s="1006"/>
      <c r="DU55" s="1007"/>
      <c r="DV55" s="1008"/>
      <c r="DW55" s="1009"/>
      <c r="DX55" s="1009"/>
      <c r="DY55" s="1009"/>
      <c r="DZ55" s="1010"/>
      <c r="EA55" s="194"/>
    </row>
    <row r="56" spans="1:131" s="195" customFormat="1" ht="26.25" customHeight="1" x14ac:dyDescent="0.2">
      <c r="A56" s="209">
        <v>29</v>
      </c>
      <c r="B56" s="1024"/>
      <c r="C56" s="1025"/>
      <c r="D56" s="1025"/>
      <c r="E56" s="1025"/>
      <c r="F56" s="1025"/>
      <c r="G56" s="1025"/>
      <c r="H56" s="1025"/>
      <c r="I56" s="1025"/>
      <c r="J56" s="1025"/>
      <c r="K56" s="1025"/>
      <c r="L56" s="1025"/>
      <c r="M56" s="1025"/>
      <c r="N56" s="1025"/>
      <c r="O56" s="1025"/>
      <c r="P56" s="1026"/>
      <c r="Q56" s="1027"/>
      <c r="R56" s="1017"/>
      <c r="S56" s="1017"/>
      <c r="T56" s="1017"/>
      <c r="U56" s="1017"/>
      <c r="V56" s="1017"/>
      <c r="W56" s="1017"/>
      <c r="X56" s="1017"/>
      <c r="Y56" s="1017"/>
      <c r="Z56" s="1017"/>
      <c r="AA56" s="1017"/>
      <c r="AB56" s="1017"/>
      <c r="AC56" s="1017"/>
      <c r="AD56" s="1017"/>
      <c r="AE56" s="1028"/>
      <c r="AF56" s="1029"/>
      <c r="AG56" s="1030"/>
      <c r="AH56" s="1030"/>
      <c r="AI56" s="1030"/>
      <c r="AJ56" s="1031"/>
      <c r="AK56" s="1034"/>
      <c r="AL56" s="1017"/>
      <c r="AM56" s="1017"/>
      <c r="AN56" s="1017"/>
      <c r="AO56" s="1017"/>
      <c r="AP56" s="1017"/>
      <c r="AQ56" s="1017"/>
      <c r="AR56" s="1017"/>
      <c r="AS56" s="1017"/>
      <c r="AT56" s="1017"/>
      <c r="AU56" s="1017"/>
      <c r="AV56" s="1017"/>
      <c r="AW56" s="1017"/>
      <c r="AX56" s="1017"/>
      <c r="AY56" s="1017"/>
      <c r="AZ56" s="1018"/>
      <c r="BA56" s="1018"/>
      <c r="BB56" s="1018"/>
      <c r="BC56" s="1018"/>
      <c r="BD56" s="1018"/>
      <c r="BE56" s="1032"/>
      <c r="BF56" s="1032"/>
      <c r="BG56" s="1032"/>
      <c r="BH56" s="1032"/>
      <c r="BI56" s="1033"/>
      <c r="BJ56" s="200"/>
      <c r="BK56" s="200"/>
      <c r="BL56" s="200"/>
      <c r="BM56" s="200"/>
      <c r="BN56" s="200"/>
      <c r="BO56" s="213"/>
      <c r="BP56" s="213"/>
      <c r="BQ56" s="210">
        <v>50</v>
      </c>
      <c r="BR56" s="211"/>
      <c r="BS56" s="1012"/>
      <c r="BT56" s="1013"/>
      <c r="BU56" s="1013"/>
      <c r="BV56" s="1013"/>
      <c r="BW56" s="1013"/>
      <c r="BX56" s="1013"/>
      <c r="BY56" s="1013"/>
      <c r="BZ56" s="1013"/>
      <c r="CA56" s="1013"/>
      <c r="CB56" s="1013"/>
      <c r="CC56" s="1013"/>
      <c r="CD56" s="1013"/>
      <c r="CE56" s="1013"/>
      <c r="CF56" s="1013"/>
      <c r="CG56" s="1014"/>
      <c r="CH56" s="1005"/>
      <c r="CI56" s="1006"/>
      <c r="CJ56" s="1006"/>
      <c r="CK56" s="1006"/>
      <c r="CL56" s="1007"/>
      <c r="CM56" s="1005"/>
      <c r="CN56" s="1006"/>
      <c r="CO56" s="1006"/>
      <c r="CP56" s="1006"/>
      <c r="CQ56" s="1007"/>
      <c r="CR56" s="1005"/>
      <c r="CS56" s="1006"/>
      <c r="CT56" s="1006"/>
      <c r="CU56" s="1006"/>
      <c r="CV56" s="1007"/>
      <c r="CW56" s="1005"/>
      <c r="CX56" s="1006"/>
      <c r="CY56" s="1006"/>
      <c r="CZ56" s="1006"/>
      <c r="DA56" s="1007"/>
      <c r="DB56" s="1005"/>
      <c r="DC56" s="1006"/>
      <c r="DD56" s="1006"/>
      <c r="DE56" s="1006"/>
      <c r="DF56" s="1007"/>
      <c r="DG56" s="1005"/>
      <c r="DH56" s="1006"/>
      <c r="DI56" s="1006"/>
      <c r="DJ56" s="1006"/>
      <c r="DK56" s="1007"/>
      <c r="DL56" s="1005"/>
      <c r="DM56" s="1006"/>
      <c r="DN56" s="1006"/>
      <c r="DO56" s="1006"/>
      <c r="DP56" s="1007"/>
      <c r="DQ56" s="1005"/>
      <c r="DR56" s="1006"/>
      <c r="DS56" s="1006"/>
      <c r="DT56" s="1006"/>
      <c r="DU56" s="1007"/>
      <c r="DV56" s="1008"/>
      <c r="DW56" s="1009"/>
      <c r="DX56" s="1009"/>
      <c r="DY56" s="1009"/>
      <c r="DZ56" s="1010"/>
      <c r="EA56" s="194"/>
    </row>
    <row r="57" spans="1:131" s="195" customFormat="1" ht="26.25" customHeight="1" x14ac:dyDescent="0.2">
      <c r="A57" s="209">
        <v>30</v>
      </c>
      <c r="B57" s="1024"/>
      <c r="C57" s="1025"/>
      <c r="D57" s="1025"/>
      <c r="E57" s="1025"/>
      <c r="F57" s="1025"/>
      <c r="G57" s="1025"/>
      <c r="H57" s="1025"/>
      <c r="I57" s="1025"/>
      <c r="J57" s="1025"/>
      <c r="K57" s="1025"/>
      <c r="L57" s="1025"/>
      <c r="M57" s="1025"/>
      <c r="N57" s="1025"/>
      <c r="O57" s="1025"/>
      <c r="P57" s="1026"/>
      <c r="Q57" s="1027"/>
      <c r="R57" s="1017"/>
      <c r="S57" s="1017"/>
      <c r="T57" s="1017"/>
      <c r="U57" s="1017"/>
      <c r="V57" s="1017"/>
      <c r="W57" s="1017"/>
      <c r="X57" s="1017"/>
      <c r="Y57" s="1017"/>
      <c r="Z57" s="1017"/>
      <c r="AA57" s="1017"/>
      <c r="AB57" s="1017"/>
      <c r="AC57" s="1017"/>
      <c r="AD57" s="1017"/>
      <c r="AE57" s="1028"/>
      <c r="AF57" s="1029"/>
      <c r="AG57" s="1030"/>
      <c r="AH57" s="1030"/>
      <c r="AI57" s="1030"/>
      <c r="AJ57" s="1031"/>
      <c r="AK57" s="1034"/>
      <c r="AL57" s="1017"/>
      <c r="AM57" s="1017"/>
      <c r="AN57" s="1017"/>
      <c r="AO57" s="1017"/>
      <c r="AP57" s="1017"/>
      <c r="AQ57" s="1017"/>
      <c r="AR57" s="1017"/>
      <c r="AS57" s="1017"/>
      <c r="AT57" s="1017"/>
      <c r="AU57" s="1017"/>
      <c r="AV57" s="1017"/>
      <c r="AW57" s="1017"/>
      <c r="AX57" s="1017"/>
      <c r="AY57" s="1017"/>
      <c r="AZ57" s="1018"/>
      <c r="BA57" s="1018"/>
      <c r="BB57" s="1018"/>
      <c r="BC57" s="1018"/>
      <c r="BD57" s="1018"/>
      <c r="BE57" s="1032"/>
      <c r="BF57" s="1032"/>
      <c r="BG57" s="1032"/>
      <c r="BH57" s="1032"/>
      <c r="BI57" s="1033"/>
      <c r="BJ57" s="200"/>
      <c r="BK57" s="200"/>
      <c r="BL57" s="200"/>
      <c r="BM57" s="200"/>
      <c r="BN57" s="200"/>
      <c r="BO57" s="213"/>
      <c r="BP57" s="213"/>
      <c r="BQ57" s="210">
        <v>51</v>
      </c>
      <c r="BR57" s="211"/>
      <c r="BS57" s="1012"/>
      <c r="BT57" s="1013"/>
      <c r="BU57" s="1013"/>
      <c r="BV57" s="1013"/>
      <c r="BW57" s="1013"/>
      <c r="BX57" s="1013"/>
      <c r="BY57" s="1013"/>
      <c r="BZ57" s="1013"/>
      <c r="CA57" s="1013"/>
      <c r="CB57" s="1013"/>
      <c r="CC57" s="1013"/>
      <c r="CD57" s="1013"/>
      <c r="CE57" s="1013"/>
      <c r="CF57" s="1013"/>
      <c r="CG57" s="1014"/>
      <c r="CH57" s="1005"/>
      <c r="CI57" s="1006"/>
      <c r="CJ57" s="1006"/>
      <c r="CK57" s="1006"/>
      <c r="CL57" s="1007"/>
      <c r="CM57" s="1005"/>
      <c r="CN57" s="1006"/>
      <c r="CO57" s="1006"/>
      <c r="CP57" s="1006"/>
      <c r="CQ57" s="1007"/>
      <c r="CR57" s="1005"/>
      <c r="CS57" s="1006"/>
      <c r="CT57" s="1006"/>
      <c r="CU57" s="1006"/>
      <c r="CV57" s="1007"/>
      <c r="CW57" s="1005"/>
      <c r="CX57" s="1006"/>
      <c r="CY57" s="1006"/>
      <c r="CZ57" s="1006"/>
      <c r="DA57" s="1007"/>
      <c r="DB57" s="1005"/>
      <c r="DC57" s="1006"/>
      <c r="DD57" s="1006"/>
      <c r="DE57" s="1006"/>
      <c r="DF57" s="1007"/>
      <c r="DG57" s="1005"/>
      <c r="DH57" s="1006"/>
      <c r="DI57" s="1006"/>
      <c r="DJ57" s="1006"/>
      <c r="DK57" s="1007"/>
      <c r="DL57" s="1005"/>
      <c r="DM57" s="1006"/>
      <c r="DN57" s="1006"/>
      <c r="DO57" s="1006"/>
      <c r="DP57" s="1007"/>
      <c r="DQ57" s="1005"/>
      <c r="DR57" s="1006"/>
      <c r="DS57" s="1006"/>
      <c r="DT57" s="1006"/>
      <c r="DU57" s="1007"/>
      <c r="DV57" s="1008"/>
      <c r="DW57" s="1009"/>
      <c r="DX57" s="1009"/>
      <c r="DY57" s="1009"/>
      <c r="DZ57" s="1010"/>
      <c r="EA57" s="194"/>
    </row>
    <row r="58" spans="1:131" s="195" customFormat="1" ht="26.25" customHeight="1" x14ac:dyDescent="0.2">
      <c r="A58" s="209">
        <v>31</v>
      </c>
      <c r="B58" s="1024"/>
      <c r="C58" s="1025"/>
      <c r="D58" s="1025"/>
      <c r="E58" s="1025"/>
      <c r="F58" s="1025"/>
      <c r="G58" s="1025"/>
      <c r="H58" s="1025"/>
      <c r="I58" s="1025"/>
      <c r="J58" s="1025"/>
      <c r="K58" s="1025"/>
      <c r="L58" s="1025"/>
      <c r="M58" s="1025"/>
      <c r="N58" s="1025"/>
      <c r="O58" s="1025"/>
      <c r="P58" s="1026"/>
      <c r="Q58" s="1027"/>
      <c r="R58" s="1017"/>
      <c r="S58" s="1017"/>
      <c r="T58" s="1017"/>
      <c r="U58" s="1017"/>
      <c r="V58" s="1017"/>
      <c r="W58" s="1017"/>
      <c r="X58" s="1017"/>
      <c r="Y58" s="1017"/>
      <c r="Z58" s="1017"/>
      <c r="AA58" s="1017"/>
      <c r="AB58" s="1017"/>
      <c r="AC58" s="1017"/>
      <c r="AD58" s="1017"/>
      <c r="AE58" s="1028"/>
      <c r="AF58" s="1029"/>
      <c r="AG58" s="1030"/>
      <c r="AH58" s="1030"/>
      <c r="AI58" s="1030"/>
      <c r="AJ58" s="1031"/>
      <c r="AK58" s="1034"/>
      <c r="AL58" s="1017"/>
      <c r="AM58" s="1017"/>
      <c r="AN58" s="1017"/>
      <c r="AO58" s="1017"/>
      <c r="AP58" s="1017"/>
      <c r="AQ58" s="1017"/>
      <c r="AR58" s="1017"/>
      <c r="AS58" s="1017"/>
      <c r="AT58" s="1017"/>
      <c r="AU58" s="1017"/>
      <c r="AV58" s="1017"/>
      <c r="AW58" s="1017"/>
      <c r="AX58" s="1017"/>
      <c r="AY58" s="1017"/>
      <c r="AZ58" s="1018"/>
      <c r="BA58" s="1018"/>
      <c r="BB58" s="1018"/>
      <c r="BC58" s="1018"/>
      <c r="BD58" s="1018"/>
      <c r="BE58" s="1032"/>
      <c r="BF58" s="1032"/>
      <c r="BG58" s="1032"/>
      <c r="BH58" s="1032"/>
      <c r="BI58" s="1033"/>
      <c r="BJ58" s="200"/>
      <c r="BK58" s="200"/>
      <c r="BL58" s="200"/>
      <c r="BM58" s="200"/>
      <c r="BN58" s="200"/>
      <c r="BO58" s="213"/>
      <c r="BP58" s="213"/>
      <c r="BQ58" s="210">
        <v>52</v>
      </c>
      <c r="BR58" s="211"/>
      <c r="BS58" s="1012"/>
      <c r="BT58" s="1013"/>
      <c r="BU58" s="1013"/>
      <c r="BV58" s="1013"/>
      <c r="BW58" s="1013"/>
      <c r="BX58" s="1013"/>
      <c r="BY58" s="1013"/>
      <c r="BZ58" s="1013"/>
      <c r="CA58" s="1013"/>
      <c r="CB58" s="1013"/>
      <c r="CC58" s="1013"/>
      <c r="CD58" s="1013"/>
      <c r="CE58" s="1013"/>
      <c r="CF58" s="1013"/>
      <c r="CG58" s="1014"/>
      <c r="CH58" s="1005"/>
      <c r="CI58" s="1006"/>
      <c r="CJ58" s="1006"/>
      <c r="CK58" s="1006"/>
      <c r="CL58" s="1007"/>
      <c r="CM58" s="1005"/>
      <c r="CN58" s="1006"/>
      <c r="CO58" s="1006"/>
      <c r="CP58" s="1006"/>
      <c r="CQ58" s="1007"/>
      <c r="CR58" s="1005"/>
      <c r="CS58" s="1006"/>
      <c r="CT58" s="1006"/>
      <c r="CU58" s="1006"/>
      <c r="CV58" s="1007"/>
      <c r="CW58" s="1005"/>
      <c r="CX58" s="1006"/>
      <c r="CY58" s="1006"/>
      <c r="CZ58" s="1006"/>
      <c r="DA58" s="1007"/>
      <c r="DB58" s="1005"/>
      <c r="DC58" s="1006"/>
      <c r="DD58" s="1006"/>
      <c r="DE58" s="1006"/>
      <c r="DF58" s="1007"/>
      <c r="DG58" s="1005"/>
      <c r="DH58" s="1006"/>
      <c r="DI58" s="1006"/>
      <c r="DJ58" s="1006"/>
      <c r="DK58" s="1007"/>
      <c r="DL58" s="1005"/>
      <c r="DM58" s="1006"/>
      <c r="DN58" s="1006"/>
      <c r="DO58" s="1006"/>
      <c r="DP58" s="1007"/>
      <c r="DQ58" s="1005"/>
      <c r="DR58" s="1006"/>
      <c r="DS58" s="1006"/>
      <c r="DT58" s="1006"/>
      <c r="DU58" s="1007"/>
      <c r="DV58" s="1008"/>
      <c r="DW58" s="1009"/>
      <c r="DX58" s="1009"/>
      <c r="DY58" s="1009"/>
      <c r="DZ58" s="1010"/>
      <c r="EA58" s="194"/>
    </row>
    <row r="59" spans="1:131" s="195" customFormat="1" ht="26.25" customHeight="1" x14ac:dyDescent="0.2">
      <c r="A59" s="209">
        <v>32</v>
      </c>
      <c r="B59" s="1024"/>
      <c r="C59" s="1025"/>
      <c r="D59" s="1025"/>
      <c r="E59" s="1025"/>
      <c r="F59" s="1025"/>
      <c r="G59" s="1025"/>
      <c r="H59" s="1025"/>
      <c r="I59" s="1025"/>
      <c r="J59" s="1025"/>
      <c r="K59" s="1025"/>
      <c r="L59" s="1025"/>
      <c r="M59" s="1025"/>
      <c r="N59" s="1025"/>
      <c r="O59" s="1025"/>
      <c r="P59" s="1026"/>
      <c r="Q59" s="1027"/>
      <c r="R59" s="1017"/>
      <c r="S59" s="1017"/>
      <c r="T59" s="1017"/>
      <c r="U59" s="1017"/>
      <c r="V59" s="1017"/>
      <c r="W59" s="1017"/>
      <c r="X59" s="1017"/>
      <c r="Y59" s="1017"/>
      <c r="Z59" s="1017"/>
      <c r="AA59" s="1017"/>
      <c r="AB59" s="1017"/>
      <c r="AC59" s="1017"/>
      <c r="AD59" s="1017"/>
      <c r="AE59" s="1028"/>
      <c r="AF59" s="1029"/>
      <c r="AG59" s="1030"/>
      <c r="AH59" s="1030"/>
      <c r="AI59" s="1030"/>
      <c r="AJ59" s="1031"/>
      <c r="AK59" s="1034"/>
      <c r="AL59" s="1017"/>
      <c r="AM59" s="1017"/>
      <c r="AN59" s="1017"/>
      <c r="AO59" s="1017"/>
      <c r="AP59" s="1017"/>
      <c r="AQ59" s="1017"/>
      <c r="AR59" s="1017"/>
      <c r="AS59" s="1017"/>
      <c r="AT59" s="1017"/>
      <c r="AU59" s="1017"/>
      <c r="AV59" s="1017"/>
      <c r="AW59" s="1017"/>
      <c r="AX59" s="1017"/>
      <c r="AY59" s="1017"/>
      <c r="AZ59" s="1018"/>
      <c r="BA59" s="1018"/>
      <c r="BB59" s="1018"/>
      <c r="BC59" s="1018"/>
      <c r="BD59" s="1018"/>
      <c r="BE59" s="1032"/>
      <c r="BF59" s="1032"/>
      <c r="BG59" s="1032"/>
      <c r="BH59" s="1032"/>
      <c r="BI59" s="1033"/>
      <c r="BJ59" s="200"/>
      <c r="BK59" s="200"/>
      <c r="BL59" s="200"/>
      <c r="BM59" s="200"/>
      <c r="BN59" s="200"/>
      <c r="BO59" s="213"/>
      <c r="BP59" s="213"/>
      <c r="BQ59" s="210">
        <v>53</v>
      </c>
      <c r="BR59" s="211"/>
      <c r="BS59" s="1012"/>
      <c r="BT59" s="1013"/>
      <c r="BU59" s="1013"/>
      <c r="BV59" s="1013"/>
      <c r="BW59" s="1013"/>
      <c r="BX59" s="1013"/>
      <c r="BY59" s="1013"/>
      <c r="BZ59" s="1013"/>
      <c r="CA59" s="1013"/>
      <c r="CB59" s="1013"/>
      <c r="CC59" s="1013"/>
      <c r="CD59" s="1013"/>
      <c r="CE59" s="1013"/>
      <c r="CF59" s="1013"/>
      <c r="CG59" s="1014"/>
      <c r="CH59" s="1005"/>
      <c r="CI59" s="1006"/>
      <c r="CJ59" s="1006"/>
      <c r="CK59" s="1006"/>
      <c r="CL59" s="1007"/>
      <c r="CM59" s="1005"/>
      <c r="CN59" s="1006"/>
      <c r="CO59" s="1006"/>
      <c r="CP59" s="1006"/>
      <c r="CQ59" s="1007"/>
      <c r="CR59" s="1005"/>
      <c r="CS59" s="1006"/>
      <c r="CT59" s="1006"/>
      <c r="CU59" s="1006"/>
      <c r="CV59" s="1007"/>
      <c r="CW59" s="1005"/>
      <c r="CX59" s="1006"/>
      <c r="CY59" s="1006"/>
      <c r="CZ59" s="1006"/>
      <c r="DA59" s="1007"/>
      <c r="DB59" s="1005"/>
      <c r="DC59" s="1006"/>
      <c r="DD59" s="1006"/>
      <c r="DE59" s="1006"/>
      <c r="DF59" s="1007"/>
      <c r="DG59" s="1005"/>
      <c r="DH59" s="1006"/>
      <c r="DI59" s="1006"/>
      <c r="DJ59" s="1006"/>
      <c r="DK59" s="1007"/>
      <c r="DL59" s="1005"/>
      <c r="DM59" s="1006"/>
      <c r="DN59" s="1006"/>
      <c r="DO59" s="1006"/>
      <c r="DP59" s="1007"/>
      <c r="DQ59" s="1005"/>
      <c r="DR59" s="1006"/>
      <c r="DS59" s="1006"/>
      <c r="DT59" s="1006"/>
      <c r="DU59" s="1007"/>
      <c r="DV59" s="1008"/>
      <c r="DW59" s="1009"/>
      <c r="DX59" s="1009"/>
      <c r="DY59" s="1009"/>
      <c r="DZ59" s="1010"/>
      <c r="EA59" s="194"/>
    </row>
    <row r="60" spans="1:131" s="195" customFormat="1" ht="26.25" customHeight="1" x14ac:dyDescent="0.2">
      <c r="A60" s="209">
        <v>33</v>
      </c>
      <c r="B60" s="1024"/>
      <c r="C60" s="1025"/>
      <c r="D60" s="1025"/>
      <c r="E60" s="1025"/>
      <c r="F60" s="1025"/>
      <c r="G60" s="1025"/>
      <c r="H60" s="1025"/>
      <c r="I60" s="1025"/>
      <c r="J60" s="1025"/>
      <c r="K60" s="1025"/>
      <c r="L60" s="1025"/>
      <c r="M60" s="1025"/>
      <c r="N60" s="1025"/>
      <c r="O60" s="1025"/>
      <c r="P60" s="1026"/>
      <c r="Q60" s="1027"/>
      <c r="R60" s="1017"/>
      <c r="S60" s="1017"/>
      <c r="T60" s="1017"/>
      <c r="U60" s="1017"/>
      <c r="V60" s="1017"/>
      <c r="W60" s="1017"/>
      <c r="X60" s="1017"/>
      <c r="Y60" s="1017"/>
      <c r="Z60" s="1017"/>
      <c r="AA60" s="1017"/>
      <c r="AB60" s="1017"/>
      <c r="AC60" s="1017"/>
      <c r="AD60" s="1017"/>
      <c r="AE60" s="1028"/>
      <c r="AF60" s="1029"/>
      <c r="AG60" s="1030"/>
      <c r="AH60" s="1030"/>
      <c r="AI60" s="1030"/>
      <c r="AJ60" s="1031"/>
      <c r="AK60" s="1034"/>
      <c r="AL60" s="1017"/>
      <c r="AM60" s="1017"/>
      <c r="AN60" s="1017"/>
      <c r="AO60" s="1017"/>
      <c r="AP60" s="1017"/>
      <c r="AQ60" s="1017"/>
      <c r="AR60" s="1017"/>
      <c r="AS60" s="1017"/>
      <c r="AT60" s="1017"/>
      <c r="AU60" s="1017"/>
      <c r="AV60" s="1017"/>
      <c r="AW60" s="1017"/>
      <c r="AX60" s="1017"/>
      <c r="AY60" s="1017"/>
      <c r="AZ60" s="1018"/>
      <c r="BA60" s="1018"/>
      <c r="BB60" s="1018"/>
      <c r="BC60" s="1018"/>
      <c r="BD60" s="1018"/>
      <c r="BE60" s="1032"/>
      <c r="BF60" s="1032"/>
      <c r="BG60" s="1032"/>
      <c r="BH60" s="1032"/>
      <c r="BI60" s="1033"/>
      <c r="BJ60" s="200"/>
      <c r="BK60" s="200"/>
      <c r="BL60" s="200"/>
      <c r="BM60" s="200"/>
      <c r="BN60" s="200"/>
      <c r="BO60" s="213"/>
      <c r="BP60" s="213"/>
      <c r="BQ60" s="210">
        <v>54</v>
      </c>
      <c r="BR60" s="211"/>
      <c r="BS60" s="1012"/>
      <c r="BT60" s="1013"/>
      <c r="BU60" s="1013"/>
      <c r="BV60" s="1013"/>
      <c r="BW60" s="1013"/>
      <c r="BX60" s="1013"/>
      <c r="BY60" s="1013"/>
      <c r="BZ60" s="1013"/>
      <c r="CA60" s="1013"/>
      <c r="CB60" s="1013"/>
      <c r="CC60" s="1013"/>
      <c r="CD60" s="1013"/>
      <c r="CE60" s="1013"/>
      <c r="CF60" s="1013"/>
      <c r="CG60" s="1014"/>
      <c r="CH60" s="1005"/>
      <c r="CI60" s="1006"/>
      <c r="CJ60" s="1006"/>
      <c r="CK60" s="1006"/>
      <c r="CL60" s="1007"/>
      <c r="CM60" s="1005"/>
      <c r="CN60" s="1006"/>
      <c r="CO60" s="1006"/>
      <c r="CP60" s="1006"/>
      <c r="CQ60" s="1007"/>
      <c r="CR60" s="1005"/>
      <c r="CS60" s="1006"/>
      <c r="CT60" s="1006"/>
      <c r="CU60" s="1006"/>
      <c r="CV60" s="1007"/>
      <c r="CW60" s="1005"/>
      <c r="CX60" s="1006"/>
      <c r="CY60" s="1006"/>
      <c r="CZ60" s="1006"/>
      <c r="DA60" s="1007"/>
      <c r="DB60" s="1005"/>
      <c r="DC60" s="1006"/>
      <c r="DD60" s="1006"/>
      <c r="DE60" s="1006"/>
      <c r="DF60" s="1007"/>
      <c r="DG60" s="1005"/>
      <c r="DH60" s="1006"/>
      <c r="DI60" s="1006"/>
      <c r="DJ60" s="1006"/>
      <c r="DK60" s="1007"/>
      <c r="DL60" s="1005"/>
      <c r="DM60" s="1006"/>
      <c r="DN60" s="1006"/>
      <c r="DO60" s="1006"/>
      <c r="DP60" s="1007"/>
      <c r="DQ60" s="1005"/>
      <c r="DR60" s="1006"/>
      <c r="DS60" s="1006"/>
      <c r="DT60" s="1006"/>
      <c r="DU60" s="1007"/>
      <c r="DV60" s="1008"/>
      <c r="DW60" s="1009"/>
      <c r="DX60" s="1009"/>
      <c r="DY60" s="1009"/>
      <c r="DZ60" s="1010"/>
      <c r="EA60" s="194"/>
    </row>
    <row r="61" spans="1:131" s="195" customFormat="1" ht="26.25" customHeight="1" thickBot="1" x14ac:dyDescent="0.25">
      <c r="A61" s="209">
        <v>34</v>
      </c>
      <c r="B61" s="1024"/>
      <c r="C61" s="1025"/>
      <c r="D61" s="1025"/>
      <c r="E61" s="1025"/>
      <c r="F61" s="1025"/>
      <c r="G61" s="1025"/>
      <c r="H61" s="1025"/>
      <c r="I61" s="1025"/>
      <c r="J61" s="1025"/>
      <c r="K61" s="1025"/>
      <c r="L61" s="1025"/>
      <c r="M61" s="1025"/>
      <c r="N61" s="1025"/>
      <c r="O61" s="1025"/>
      <c r="P61" s="1026"/>
      <c r="Q61" s="1027"/>
      <c r="R61" s="1017"/>
      <c r="S61" s="1017"/>
      <c r="T61" s="1017"/>
      <c r="U61" s="1017"/>
      <c r="V61" s="1017"/>
      <c r="W61" s="1017"/>
      <c r="X61" s="1017"/>
      <c r="Y61" s="1017"/>
      <c r="Z61" s="1017"/>
      <c r="AA61" s="1017"/>
      <c r="AB61" s="1017"/>
      <c r="AC61" s="1017"/>
      <c r="AD61" s="1017"/>
      <c r="AE61" s="1028"/>
      <c r="AF61" s="1029"/>
      <c r="AG61" s="1030"/>
      <c r="AH61" s="1030"/>
      <c r="AI61" s="1030"/>
      <c r="AJ61" s="1031"/>
      <c r="AK61" s="1034"/>
      <c r="AL61" s="1017"/>
      <c r="AM61" s="1017"/>
      <c r="AN61" s="1017"/>
      <c r="AO61" s="1017"/>
      <c r="AP61" s="1017"/>
      <c r="AQ61" s="1017"/>
      <c r="AR61" s="1017"/>
      <c r="AS61" s="1017"/>
      <c r="AT61" s="1017"/>
      <c r="AU61" s="1017"/>
      <c r="AV61" s="1017"/>
      <c r="AW61" s="1017"/>
      <c r="AX61" s="1017"/>
      <c r="AY61" s="1017"/>
      <c r="AZ61" s="1018"/>
      <c r="BA61" s="1018"/>
      <c r="BB61" s="1018"/>
      <c r="BC61" s="1018"/>
      <c r="BD61" s="1018"/>
      <c r="BE61" s="1032"/>
      <c r="BF61" s="1032"/>
      <c r="BG61" s="1032"/>
      <c r="BH61" s="1032"/>
      <c r="BI61" s="1033"/>
      <c r="BJ61" s="200"/>
      <c r="BK61" s="200"/>
      <c r="BL61" s="200"/>
      <c r="BM61" s="200"/>
      <c r="BN61" s="200"/>
      <c r="BO61" s="213"/>
      <c r="BP61" s="213"/>
      <c r="BQ61" s="210">
        <v>55</v>
      </c>
      <c r="BR61" s="211"/>
      <c r="BS61" s="1012"/>
      <c r="BT61" s="1013"/>
      <c r="BU61" s="1013"/>
      <c r="BV61" s="1013"/>
      <c r="BW61" s="1013"/>
      <c r="BX61" s="1013"/>
      <c r="BY61" s="1013"/>
      <c r="BZ61" s="1013"/>
      <c r="CA61" s="1013"/>
      <c r="CB61" s="1013"/>
      <c r="CC61" s="1013"/>
      <c r="CD61" s="1013"/>
      <c r="CE61" s="1013"/>
      <c r="CF61" s="1013"/>
      <c r="CG61" s="1014"/>
      <c r="CH61" s="1005"/>
      <c r="CI61" s="1006"/>
      <c r="CJ61" s="1006"/>
      <c r="CK61" s="1006"/>
      <c r="CL61" s="1007"/>
      <c r="CM61" s="1005"/>
      <c r="CN61" s="1006"/>
      <c r="CO61" s="1006"/>
      <c r="CP61" s="1006"/>
      <c r="CQ61" s="1007"/>
      <c r="CR61" s="1005"/>
      <c r="CS61" s="1006"/>
      <c r="CT61" s="1006"/>
      <c r="CU61" s="1006"/>
      <c r="CV61" s="1007"/>
      <c r="CW61" s="1005"/>
      <c r="CX61" s="1006"/>
      <c r="CY61" s="1006"/>
      <c r="CZ61" s="1006"/>
      <c r="DA61" s="1007"/>
      <c r="DB61" s="1005"/>
      <c r="DC61" s="1006"/>
      <c r="DD61" s="1006"/>
      <c r="DE61" s="1006"/>
      <c r="DF61" s="1007"/>
      <c r="DG61" s="1005"/>
      <c r="DH61" s="1006"/>
      <c r="DI61" s="1006"/>
      <c r="DJ61" s="1006"/>
      <c r="DK61" s="1007"/>
      <c r="DL61" s="1005"/>
      <c r="DM61" s="1006"/>
      <c r="DN61" s="1006"/>
      <c r="DO61" s="1006"/>
      <c r="DP61" s="1007"/>
      <c r="DQ61" s="1005"/>
      <c r="DR61" s="1006"/>
      <c r="DS61" s="1006"/>
      <c r="DT61" s="1006"/>
      <c r="DU61" s="1007"/>
      <c r="DV61" s="1008"/>
      <c r="DW61" s="1009"/>
      <c r="DX61" s="1009"/>
      <c r="DY61" s="1009"/>
      <c r="DZ61" s="1010"/>
      <c r="EA61" s="194"/>
    </row>
    <row r="62" spans="1:131" s="195" customFormat="1" ht="26.25" customHeight="1" x14ac:dyDescent="0.2">
      <c r="A62" s="209">
        <v>35</v>
      </c>
      <c r="B62" s="1024"/>
      <c r="C62" s="1025"/>
      <c r="D62" s="1025"/>
      <c r="E62" s="1025"/>
      <c r="F62" s="1025"/>
      <c r="G62" s="1025"/>
      <c r="H62" s="1025"/>
      <c r="I62" s="1025"/>
      <c r="J62" s="1025"/>
      <c r="K62" s="1025"/>
      <c r="L62" s="1025"/>
      <c r="M62" s="1025"/>
      <c r="N62" s="1025"/>
      <c r="O62" s="1025"/>
      <c r="P62" s="1026"/>
      <c r="Q62" s="1027"/>
      <c r="R62" s="1017"/>
      <c r="S62" s="1017"/>
      <c r="T62" s="1017"/>
      <c r="U62" s="1017"/>
      <c r="V62" s="1017"/>
      <c r="W62" s="1017"/>
      <c r="X62" s="1017"/>
      <c r="Y62" s="1017"/>
      <c r="Z62" s="1017"/>
      <c r="AA62" s="1017"/>
      <c r="AB62" s="1017"/>
      <c r="AC62" s="1017"/>
      <c r="AD62" s="1017"/>
      <c r="AE62" s="1028"/>
      <c r="AF62" s="1029"/>
      <c r="AG62" s="1030"/>
      <c r="AH62" s="1030"/>
      <c r="AI62" s="1030"/>
      <c r="AJ62" s="1031"/>
      <c r="AK62" s="1034"/>
      <c r="AL62" s="1017"/>
      <c r="AM62" s="1017"/>
      <c r="AN62" s="1017"/>
      <c r="AO62" s="1017"/>
      <c r="AP62" s="1017"/>
      <c r="AQ62" s="1017"/>
      <c r="AR62" s="1017"/>
      <c r="AS62" s="1017"/>
      <c r="AT62" s="1017"/>
      <c r="AU62" s="1017"/>
      <c r="AV62" s="1017"/>
      <c r="AW62" s="1017"/>
      <c r="AX62" s="1017"/>
      <c r="AY62" s="1017"/>
      <c r="AZ62" s="1018"/>
      <c r="BA62" s="1018"/>
      <c r="BB62" s="1018"/>
      <c r="BC62" s="1018"/>
      <c r="BD62" s="1018"/>
      <c r="BE62" s="1032"/>
      <c r="BF62" s="1032"/>
      <c r="BG62" s="1032"/>
      <c r="BH62" s="1032"/>
      <c r="BI62" s="1033"/>
      <c r="BJ62" s="1021" t="s">
        <v>475</v>
      </c>
      <c r="BK62" s="1022"/>
      <c r="BL62" s="1022"/>
      <c r="BM62" s="1022"/>
      <c r="BN62" s="1023"/>
      <c r="BO62" s="213"/>
      <c r="BP62" s="213"/>
      <c r="BQ62" s="210">
        <v>56</v>
      </c>
      <c r="BR62" s="211"/>
      <c r="BS62" s="1012"/>
      <c r="BT62" s="1013"/>
      <c r="BU62" s="1013"/>
      <c r="BV62" s="1013"/>
      <c r="BW62" s="1013"/>
      <c r="BX62" s="1013"/>
      <c r="BY62" s="1013"/>
      <c r="BZ62" s="1013"/>
      <c r="CA62" s="1013"/>
      <c r="CB62" s="1013"/>
      <c r="CC62" s="1013"/>
      <c r="CD62" s="1013"/>
      <c r="CE62" s="1013"/>
      <c r="CF62" s="1013"/>
      <c r="CG62" s="1014"/>
      <c r="CH62" s="1005"/>
      <c r="CI62" s="1006"/>
      <c r="CJ62" s="1006"/>
      <c r="CK62" s="1006"/>
      <c r="CL62" s="1007"/>
      <c r="CM62" s="1005"/>
      <c r="CN62" s="1006"/>
      <c r="CO62" s="1006"/>
      <c r="CP62" s="1006"/>
      <c r="CQ62" s="1007"/>
      <c r="CR62" s="1005"/>
      <c r="CS62" s="1006"/>
      <c r="CT62" s="1006"/>
      <c r="CU62" s="1006"/>
      <c r="CV62" s="1007"/>
      <c r="CW62" s="1005"/>
      <c r="CX62" s="1006"/>
      <c r="CY62" s="1006"/>
      <c r="CZ62" s="1006"/>
      <c r="DA62" s="1007"/>
      <c r="DB62" s="1005"/>
      <c r="DC62" s="1006"/>
      <c r="DD62" s="1006"/>
      <c r="DE62" s="1006"/>
      <c r="DF62" s="1007"/>
      <c r="DG62" s="1005"/>
      <c r="DH62" s="1006"/>
      <c r="DI62" s="1006"/>
      <c r="DJ62" s="1006"/>
      <c r="DK62" s="1007"/>
      <c r="DL62" s="1005"/>
      <c r="DM62" s="1006"/>
      <c r="DN62" s="1006"/>
      <c r="DO62" s="1006"/>
      <c r="DP62" s="1007"/>
      <c r="DQ62" s="1005"/>
      <c r="DR62" s="1006"/>
      <c r="DS62" s="1006"/>
      <c r="DT62" s="1006"/>
      <c r="DU62" s="1007"/>
      <c r="DV62" s="1008"/>
      <c r="DW62" s="1009"/>
      <c r="DX62" s="1009"/>
      <c r="DY62" s="1009"/>
      <c r="DZ62" s="1010"/>
      <c r="EA62" s="194"/>
    </row>
    <row r="63" spans="1:131" s="195" customFormat="1" ht="26.25" customHeight="1" thickBot="1" x14ac:dyDescent="0.25">
      <c r="A63" s="212" t="s">
        <v>455</v>
      </c>
      <c r="B63" s="938" t="s">
        <v>476</v>
      </c>
      <c r="C63" s="939"/>
      <c r="D63" s="939"/>
      <c r="E63" s="939"/>
      <c r="F63" s="939"/>
      <c r="G63" s="939"/>
      <c r="H63" s="939"/>
      <c r="I63" s="939"/>
      <c r="J63" s="939"/>
      <c r="K63" s="939"/>
      <c r="L63" s="939"/>
      <c r="M63" s="939"/>
      <c r="N63" s="939"/>
      <c r="O63" s="939"/>
      <c r="P63" s="940"/>
      <c r="Q63" s="941"/>
      <c r="R63" s="942"/>
      <c r="S63" s="942"/>
      <c r="T63" s="942"/>
      <c r="U63" s="942"/>
      <c r="V63" s="942"/>
      <c r="W63" s="942"/>
      <c r="X63" s="942"/>
      <c r="Y63" s="942"/>
      <c r="Z63" s="942"/>
      <c r="AA63" s="942"/>
      <c r="AB63" s="942"/>
      <c r="AC63" s="942"/>
      <c r="AD63" s="942"/>
      <c r="AE63" s="1035"/>
      <c r="AF63" s="1036">
        <v>967</v>
      </c>
      <c r="AG63" s="932"/>
      <c r="AH63" s="932"/>
      <c r="AI63" s="932"/>
      <c r="AJ63" s="1037"/>
      <c r="AK63" s="997"/>
      <c r="AL63" s="942"/>
      <c r="AM63" s="942"/>
      <c r="AN63" s="942"/>
      <c r="AO63" s="942"/>
      <c r="AP63" s="932">
        <v>9746</v>
      </c>
      <c r="AQ63" s="932"/>
      <c r="AR63" s="932"/>
      <c r="AS63" s="932"/>
      <c r="AT63" s="932"/>
      <c r="AU63" s="932">
        <v>6111</v>
      </c>
      <c r="AV63" s="932"/>
      <c r="AW63" s="932"/>
      <c r="AX63" s="932"/>
      <c r="AY63" s="932"/>
      <c r="AZ63" s="1011"/>
      <c r="BA63" s="1011"/>
      <c r="BB63" s="1011"/>
      <c r="BC63" s="1011"/>
      <c r="BD63" s="1011"/>
      <c r="BE63" s="933"/>
      <c r="BF63" s="933"/>
      <c r="BG63" s="933"/>
      <c r="BH63" s="933"/>
      <c r="BI63" s="934"/>
      <c r="BJ63" s="1019" t="s">
        <v>477</v>
      </c>
      <c r="BK63" s="973"/>
      <c r="BL63" s="973"/>
      <c r="BM63" s="973"/>
      <c r="BN63" s="1020"/>
      <c r="BO63" s="213"/>
      <c r="BP63" s="213"/>
      <c r="BQ63" s="210">
        <v>57</v>
      </c>
      <c r="BR63" s="211"/>
      <c r="BS63" s="1012"/>
      <c r="BT63" s="1013"/>
      <c r="BU63" s="1013"/>
      <c r="BV63" s="1013"/>
      <c r="BW63" s="1013"/>
      <c r="BX63" s="1013"/>
      <c r="BY63" s="1013"/>
      <c r="BZ63" s="1013"/>
      <c r="CA63" s="1013"/>
      <c r="CB63" s="1013"/>
      <c r="CC63" s="1013"/>
      <c r="CD63" s="1013"/>
      <c r="CE63" s="1013"/>
      <c r="CF63" s="1013"/>
      <c r="CG63" s="1014"/>
      <c r="CH63" s="1005"/>
      <c r="CI63" s="1006"/>
      <c r="CJ63" s="1006"/>
      <c r="CK63" s="1006"/>
      <c r="CL63" s="1007"/>
      <c r="CM63" s="1005"/>
      <c r="CN63" s="1006"/>
      <c r="CO63" s="1006"/>
      <c r="CP63" s="1006"/>
      <c r="CQ63" s="1007"/>
      <c r="CR63" s="1005"/>
      <c r="CS63" s="1006"/>
      <c r="CT63" s="1006"/>
      <c r="CU63" s="1006"/>
      <c r="CV63" s="1007"/>
      <c r="CW63" s="1005"/>
      <c r="CX63" s="1006"/>
      <c r="CY63" s="1006"/>
      <c r="CZ63" s="1006"/>
      <c r="DA63" s="1007"/>
      <c r="DB63" s="1005"/>
      <c r="DC63" s="1006"/>
      <c r="DD63" s="1006"/>
      <c r="DE63" s="1006"/>
      <c r="DF63" s="1007"/>
      <c r="DG63" s="1005"/>
      <c r="DH63" s="1006"/>
      <c r="DI63" s="1006"/>
      <c r="DJ63" s="1006"/>
      <c r="DK63" s="1007"/>
      <c r="DL63" s="1005"/>
      <c r="DM63" s="1006"/>
      <c r="DN63" s="1006"/>
      <c r="DO63" s="1006"/>
      <c r="DP63" s="1007"/>
      <c r="DQ63" s="1005"/>
      <c r="DR63" s="1006"/>
      <c r="DS63" s="1006"/>
      <c r="DT63" s="1006"/>
      <c r="DU63" s="1007"/>
      <c r="DV63" s="1008"/>
      <c r="DW63" s="1009"/>
      <c r="DX63" s="1009"/>
      <c r="DY63" s="1009"/>
      <c r="DZ63" s="1010"/>
      <c r="EA63" s="194"/>
    </row>
    <row r="64" spans="1:131" s="195" customFormat="1" ht="26.25" customHeight="1" x14ac:dyDescent="0.2">
      <c r="A64" s="213"/>
      <c r="B64" s="213"/>
      <c r="C64" s="213"/>
      <c r="D64" s="213"/>
      <c r="E64" s="213"/>
      <c r="F64" s="213"/>
      <c r="G64" s="213"/>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0">
        <v>58</v>
      </c>
      <c r="BR64" s="211"/>
      <c r="BS64" s="1012"/>
      <c r="BT64" s="1013"/>
      <c r="BU64" s="1013"/>
      <c r="BV64" s="1013"/>
      <c r="BW64" s="1013"/>
      <c r="BX64" s="1013"/>
      <c r="BY64" s="1013"/>
      <c r="BZ64" s="1013"/>
      <c r="CA64" s="1013"/>
      <c r="CB64" s="1013"/>
      <c r="CC64" s="1013"/>
      <c r="CD64" s="1013"/>
      <c r="CE64" s="1013"/>
      <c r="CF64" s="1013"/>
      <c r="CG64" s="1014"/>
      <c r="CH64" s="1005"/>
      <c r="CI64" s="1006"/>
      <c r="CJ64" s="1006"/>
      <c r="CK64" s="1006"/>
      <c r="CL64" s="1007"/>
      <c r="CM64" s="1005"/>
      <c r="CN64" s="1006"/>
      <c r="CO64" s="1006"/>
      <c r="CP64" s="1006"/>
      <c r="CQ64" s="1007"/>
      <c r="CR64" s="1005"/>
      <c r="CS64" s="1006"/>
      <c r="CT64" s="1006"/>
      <c r="CU64" s="1006"/>
      <c r="CV64" s="1007"/>
      <c r="CW64" s="1005"/>
      <c r="CX64" s="1006"/>
      <c r="CY64" s="1006"/>
      <c r="CZ64" s="1006"/>
      <c r="DA64" s="1007"/>
      <c r="DB64" s="1005"/>
      <c r="DC64" s="1006"/>
      <c r="DD64" s="1006"/>
      <c r="DE64" s="1006"/>
      <c r="DF64" s="1007"/>
      <c r="DG64" s="1005"/>
      <c r="DH64" s="1006"/>
      <c r="DI64" s="1006"/>
      <c r="DJ64" s="1006"/>
      <c r="DK64" s="1007"/>
      <c r="DL64" s="1005"/>
      <c r="DM64" s="1006"/>
      <c r="DN64" s="1006"/>
      <c r="DO64" s="1006"/>
      <c r="DP64" s="1007"/>
      <c r="DQ64" s="1005"/>
      <c r="DR64" s="1006"/>
      <c r="DS64" s="1006"/>
      <c r="DT64" s="1006"/>
      <c r="DU64" s="1007"/>
      <c r="DV64" s="1008"/>
      <c r="DW64" s="1009"/>
      <c r="DX64" s="1009"/>
      <c r="DY64" s="1009"/>
      <c r="DZ64" s="1010"/>
      <c r="EA64" s="194"/>
    </row>
    <row r="65" spans="1:131" s="195" customFormat="1" ht="26.25" customHeight="1" thickBot="1" x14ac:dyDescent="0.25">
      <c r="A65" s="200" t="s">
        <v>478</v>
      </c>
      <c r="B65" s="200"/>
      <c r="C65" s="200"/>
      <c r="D65" s="200"/>
      <c r="E65" s="200"/>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c r="AF65" s="200"/>
      <c r="AG65" s="200"/>
      <c r="AH65" s="200"/>
      <c r="AI65" s="200"/>
      <c r="AJ65" s="200"/>
      <c r="AK65" s="200"/>
      <c r="AL65" s="200"/>
      <c r="AM65" s="200"/>
      <c r="AN65" s="200"/>
      <c r="AO65" s="200"/>
      <c r="AP65" s="200"/>
      <c r="AQ65" s="200"/>
      <c r="AR65" s="200"/>
      <c r="AS65" s="200"/>
      <c r="AT65" s="200"/>
      <c r="AU65" s="200"/>
      <c r="AV65" s="200"/>
      <c r="AW65" s="200"/>
      <c r="AX65" s="200"/>
      <c r="AY65" s="200"/>
      <c r="AZ65" s="200"/>
      <c r="BA65" s="200"/>
      <c r="BB65" s="200"/>
      <c r="BC65" s="200"/>
      <c r="BD65" s="200"/>
      <c r="BE65" s="213"/>
      <c r="BF65" s="213"/>
      <c r="BG65" s="213"/>
      <c r="BH65" s="213"/>
      <c r="BI65" s="213"/>
      <c r="BJ65" s="213"/>
      <c r="BK65" s="213"/>
      <c r="BL65" s="213"/>
      <c r="BM65" s="213"/>
      <c r="BN65" s="213"/>
      <c r="BO65" s="213"/>
      <c r="BP65" s="213"/>
      <c r="BQ65" s="210">
        <v>59</v>
      </c>
      <c r="BR65" s="211"/>
      <c r="BS65" s="1012"/>
      <c r="BT65" s="1013"/>
      <c r="BU65" s="1013"/>
      <c r="BV65" s="1013"/>
      <c r="BW65" s="1013"/>
      <c r="BX65" s="1013"/>
      <c r="BY65" s="1013"/>
      <c r="BZ65" s="1013"/>
      <c r="CA65" s="1013"/>
      <c r="CB65" s="1013"/>
      <c r="CC65" s="1013"/>
      <c r="CD65" s="1013"/>
      <c r="CE65" s="1013"/>
      <c r="CF65" s="1013"/>
      <c r="CG65" s="1014"/>
      <c r="CH65" s="1005"/>
      <c r="CI65" s="1006"/>
      <c r="CJ65" s="1006"/>
      <c r="CK65" s="1006"/>
      <c r="CL65" s="1007"/>
      <c r="CM65" s="1005"/>
      <c r="CN65" s="1006"/>
      <c r="CO65" s="1006"/>
      <c r="CP65" s="1006"/>
      <c r="CQ65" s="1007"/>
      <c r="CR65" s="1005"/>
      <c r="CS65" s="1006"/>
      <c r="CT65" s="1006"/>
      <c r="CU65" s="1006"/>
      <c r="CV65" s="1007"/>
      <c r="CW65" s="1005"/>
      <c r="CX65" s="1006"/>
      <c r="CY65" s="1006"/>
      <c r="CZ65" s="1006"/>
      <c r="DA65" s="1007"/>
      <c r="DB65" s="1005"/>
      <c r="DC65" s="1006"/>
      <c r="DD65" s="1006"/>
      <c r="DE65" s="1006"/>
      <c r="DF65" s="1007"/>
      <c r="DG65" s="1005"/>
      <c r="DH65" s="1006"/>
      <c r="DI65" s="1006"/>
      <c r="DJ65" s="1006"/>
      <c r="DK65" s="1007"/>
      <c r="DL65" s="1005"/>
      <c r="DM65" s="1006"/>
      <c r="DN65" s="1006"/>
      <c r="DO65" s="1006"/>
      <c r="DP65" s="1007"/>
      <c r="DQ65" s="1005"/>
      <c r="DR65" s="1006"/>
      <c r="DS65" s="1006"/>
      <c r="DT65" s="1006"/>
      <c r="DU65" s="1007"/>
      <c r="DV65" s="1008"/>
      <c r="DW65" s="1009"/>
      <c r="DX65" s="1009"/>
      <c r="DY65" s="1009"/>
      <c r="DZ65" s="1010"/>
      <c r="EA65" s="194"/>
    </row>
    <row r="66" spans="1:131" s="195" customFormat="1" ht="26.25" customHeight="1" x14ac:dyDescent="0.2">
      <c r="A66" s="985" t="s">
        <v>479</v>
      </c>
      <c r="B66" s="986"/>
      <c r="C66" s="986"/>
      <c r="D66" s="986"/>
      <c r="E66" s="986"/>
      <c r="F66" s="986"/>
      <c r="G66" s="986"/>
      <c r="H66" s="986"/>
      <c r="I66" s="986"/>
      <c r="J66" s="986"/>
      <c r="K66" s="986"/>
      <c r="L66" s="986"/>
      <c r="M66" s="986"/>
      <c r="N66" s="986"/>
      <c r="O66" s="986"/>
      <c r="P66" s="987"/>
      <c r="Q66" s="991" t="s">
        <v>480</v>
      </c>
      <c r="R66" s="992"/>
      <c r="S66" s="992"/>
      <c r="T66" s="992"/>
      <c r="U66" s="993"/>
      <c r="V66" s="991" t="s">
        <v>481</v>
      </c>
      <c r="W66" s="992"/>
      <c r="X66" s="992"/>
      <c r="Y66" s="992"/>
      <c r="Z66" s="993"/>
      <c r="AA66" s="991" t="s">
        <v>482</v>
      </c>
      <c r="AB66" s="992"/>
      <c r="AC66" s="992"/>
      <c r="AD66" s="992"/>
      <c r="AE66" s="993"/>
      <c r="AF66" s="998" t="s">
        <v>483</v>
      </c>
      <c r="AG66" s="999"/>
      <c r="AH66" s="999"/>
      <c r="AI66" s="999"/>
      <c r="AJ66" s="1000"/>
      <c r="AK66" s="991" t="s">
        <v>484</v>
      </c>
      <c r="AL66" s="986"/>
      <c r="AM66" s="986"/>
      <c r="AN66" s="986"/>
      <c r="AO66" s="987"/>
      <c r="AP66" s="991" t="s">
        <v>485</v>
      </c>
      <c r="AQ66" s="992"/>
      <c r="AR66" s="992"/>
      <c r="AS66" s="992"/>
      <c r="AT66" s="993"/>
      <c r="AU66" s="991" t="s">
        <v>486</v>
      </c>
      <c r="AV66" s="992"/>
      <c r="AW66" s="992"/>
      <c r="AX66" s="992"/>
      <c r="AY66" s="993"/>
      <c r="AZ66" s="991" t="s">
        <v>442</v>
      </c>
      <c r="BA66" s="992"/>
      <c r="BB66" s="992"/>
      <c r="BC66" s="992"/>
      <c r="BD66" s="1015"/>
      <c r="BE66" s="213"/>
      <c r="BF66" s="213"/>
      <c r="BG66" s="213"/>
      <c r="BH66" s="213"/>
      <c r="BI66" s="213"/>
      <c r="BJ66" s="213"/>
      <c r="BK66" s="213"/>
      <c r="BL66" s="213"/>
      <c r="BM66" s="213"/>
      <c r="BN66" s="213"/>
      <c r="BO66" s="213"/>
      <c r="BP66" s="213"/>
      <c r="BQ66" s="210">
        <v>60</v>
      </c>
      <c r="BR66" s="215"/>
      <c r="BS66" s="968"/>
      <c r="BT66" s="969"/>
      <c r="BU66" s="969"/>
      <c r="BV66" s="969"/>
      <c r="BW66" s="969"/>
      <c r="BX66" s="969"/>
      <c r="BY66" s="969"/>
      <c r="BZ66" s="969"/>
      <c r="CA66" s="969"/>
      <c r="CB66" s="969"/>
      <c r="CC66" s="969"/>
      <c r="CD66" s="969"/>
      <c r="CE66" s="969"/>
      <c r="CF66" s="969"/>
      <c r="CG66" s="970"/>
      <c r="CH66" s="935"/>
      <c r="CI66" s="936"/>
      <c r="CJ66" s="936"/>
      <c r="CK66" s="936"/>
      <c r="CL66" s="937"/>
      <c r="CM66" s="935"/>
      <c r="CN66" s="936"/>
      <c r="CO66" s="936"/>
      <c r="CP66" s="936"/>
      <c r="CQ66" s="937"/>
      <c r="CR66" s="935"/>
      <c r="CS66" s="936"/>
      <c r="CT66" s="936"/>
      <c r="CU66" s="936"/>
      <c r="CV66" s="937"/>
      <c r="CW66" s="935"/>
      <c r="CX66" s="936"/>
      <c r="CY66" s="936"/>
      <c r="CZ66" s="936"/>
      <c r="DA66" s="937"/>
      <c r="DB66" s="935"/>
      <c r="DC66" s="936"/>
      <c r="DD66" s="936"/>
      <c r="DE66" s="936"/>
      <c r="DF66" s="937"/>
      <c r="DG66" s="935"/>
      <c r="DH66" s="936"/>
      <c r="DI66" s="936"/>
      <c r="DJ66" s="936"/>
      <c r="DK66" s="937"/>
      <c r="DL66" s="935"/>
      <c r="DM66" s="936"/>
      <c r="DN66" s="936"/>
      <c r="DO66" s="936"/>
      <c r="DP66" s="937"/>
      <c r="DQ66" s="935"/>
      <c r="DR66" s="936"/>
      <c r="DS66" s="936"/>
      <c r="DT66" s="936"/>
      <c r="DU66" s="937"/>
      <c r="DV66" s="965"/>
      <c r="DW66" s="966"/>
      <c r="DX66" s="966"/>
      <c r="DY66" s="966"/>
      <c r="DZ66" s="967"/>
      <c r="EA66" s="194"/>
    </row>
    <row r="67" spans="1:131" s="195" customFormat="1" ht="26.25" customHeight="1" thickBot="1" x14ac:dyDescent="0.25">
      <c r="A67" s="988"/>
      <c r="B67" s="989"/>
      <c r="C67" s="989"/>
      <c r="D67" s="989"/>
      <c r="E67" s="989"/>
      <c r="F67" s="989"/>
      <c r="G67" s="989"/>
      <c r="H67" s="989"/>
      <c r="I67" s="989"/>
      <c r="J67" s="989"/>
      <c r="K67" s="989"/>
      <c r="L67" s="989"/>
      <c r="M67" s="989"/>
      <c r="N67" s="989"/>
      <c r="O67" s="989"/>
      <c r="P67" s="990"/>
      <c r="Q67" s="994"/>
      <c r="R67" s="995"/>
      <c r="S67" s="995"/>
      <c r="T67" s="995"/>
      <c r="U67" s="996"/>
      <c r="V67" s="994"/>
      <c r="W67" s="995"/>
      <c r="X67" s="995"/>
      <c r="Y67" s="995"/>
      <c r="Z67" s="996"/>
      <c r="AA67" s="994"/>
      <c r="AB67" s="995"/>
      <c r="AC67" s="995"/>
      <c r="AD67" s="995"/>
      <c r="AE67" s="996"/>
      <c r="AF67" s="1001"/>
      <c r="AG67" s="1002"/>
      <c r="AH67" s="1002"/>
      <c r="AI67" s="1002"/>
      <c r="AJ67" s="1003"/>
      <c r="AK67" s="1004"/>
      <c r="AL67" s="989"/>
      <c r="AM67" s="989"/>
      <c r="AN67" s="989"/>
      <c r="AO67" s="990"/>
      <c r="AP67" s="994"/>
      <c r="AQ67" s="995"/>
      <c r="AR67" s="995"/>
      <c r="AS67" s="995"/>
      <c r="AT67" s="996"/>
      <c r="AU67" s="994"/>
      <c r="AV67" s="995"/>
      <c r="AW67" s="995"/>
      <c r="AX67" s="995"/>
      <c r="AY67" s="996"/>
      <c r="AZ67" s="994"/>
      <c r="BA67" s="995"/>
      <c r="BB67" s="995"/>
      <c r="BC67" s="995"/>
      <c r="BD67" s="1016"/>
      <c r="BE67" s="213"/>
      <c r="BF67" s="213"/>
      <c r="BG67" s="213"/>
      <c r="BH67" s="213"/>
      <c r="BI67" s="213"/>
      <c r="BJ67" s="213"/>
      <c r="BK67" s="213"/>
      <c r="BL67" s="213"/>
      <c r="BM67" s="213"/>
      <c r="BN67" s="213"/>
      <c r="BO67" s="213"/>
      <c r="BP67" s="213"/>
      <c r="BQ67" s="210">
        <v>61</v>
      </c>
      <c r="BR67" s="215"/>
      <c r="BS67" s="968"/>
      <c r="BT67" s="969"/>
      <c r="BU67" s="969"/>
      <c r="BV67" s="969"/>
      <c r="BW67" s="969"/>
      <c r="BX67" s="969"/>
      <c r="BY67" s="969"/>
      <c r="BZ67" s="969"/>
      <c r="CA67" s="969"/>
      <c r="CB67" s="969"/>
      <c r="CC67" s="969"/>
      <c r="CD67" s="969"/>
      <c r="CE67" s="969"/>
      <c r="CF67" s="969"/>
      <c r="CG67" s="970"/>
      <c r="CH67" s="935"/>
      <c r="CI67" s="936"/>
      <c r="CJ67" s="936"/>
      <c r="CK67" s="936"/>
      <c r="CL67" s="937"/>
      <c r="CM67" s="935"/>
      <c r="CN67" s="936"/>
      <c r="CO67" s="936"/>
      <c r="CP67" s="936"/>
      <c r="CQ67" s="937"/>
      <c r="CR67" s="935"/>
      <c r="CS67" s="936"/>
      <c r="CT67" s="936"/>
      <c r="CU67" s="936"/>
      <c r="CV67" s="937"/>
      <c r="CW67" s="935"/>
      <c r="CX67" s="936"/>
      <c r="CY67" s="936"/>
      <c r="CZ67" s="936"/>
      <c r="DA67" s="937"/>
      <c r="DB67" s="935"/>
      <c r="DC67" s="936"/>
      <c r="DD67" s="936"/>
      <c r="DE67" s="936"/>
      <c r="DF67" s="937"/>
      <c r="DG67" s="935"/>
      <c r="DH67" s="936"/>
      <c r="DI67" s="936"/>
      <c r="DJ67" s="936"/>
      <c r="DK67" s="937"/>
      <c r="DL67" s="935"/>
      <c r="DM67" s="936"/>
      <c r="DN67" s="936"/>
      <c r="DO67" s="936"/>
      <c r="DP67" s="937"/>
      <c r="DQ67" s="935"/>
      <c r="DR67" s="936"/>
      <c r="DS67" s="936"/>
      <c r="DT67" s="936"/>
      <c r="DU67" s="937"/>
      <c r="DV67" s="965"/>
      <c r="DW67" s="966"/>
      <c r="DX67" s="966"/>
      <c r="DY67" s="966"/>
      <c r="DZ67" s="967"/>
      <c r="EA67" s="194"/>
    </row>
    <row r="68" spans="1:131" s="195" customFormat="1" ht="26.25" customHeight="1" thickTop="1" x14ac:dyDescent="0.2">
      <c r="A68" s="206">
        <v>1</v>
      </c>
      <c r="B68" s="981" t="s">
        <v>576</v>
      </c>
      <c r="C68" s="982"/>
      <c r="D68" s="982"/>
      <c r="E68" s="982"/>
      <c r="F68" s="982"/>
      <c r="G68" s="982"/>
      <c r="H68" s="982"/>
      <c r="I68" s="982"/>
      <c r="J68" s="982"/>
      <c r="K68" s="982"/>
      <c r="L68" s="982"/>
      <c r="M68" s="982"/>
      <c r="N68" s="982"/>
      <c r="O68" s="982"/>
      <c r="P68" s="983"/>
      <c r="Q68" s="984">
        <v>2230</v>
      </c>
      <c r="R68" s="978"/>
      <c r="S68" s="978"/>
      <c r="T68" s="978"/>
      <c r="U68" s="978"/>
      <c r="V68" s="978">
        <v>2158</v>
      </c>
      <c r="W68" s="978"/>
      <c r="X68" s="978"/>
      <c r="Y68" s="978"/>
      <c r="Z68" s="978"/>
      <c r="AA68" s="978">
        <v>72</v>
      </c>
      <c r="AB68" s="978"/>
      <c r="AC68" s="978"/>
      <c r="AD68" s="978"/>
      <c r="AE68" s="978"/>
      <c r="AF68" s="978">
        <v>72</v>
      </c>
      <c r="AG68" s="978"/>
      <c r="AH68" s="978"/>
      <c r="AI68" s="978"/>
      <c r="AJ68" s="978"/>
      <c r="AK68" s="978">
        <v>31</v>
      </c>
      <c r="AL68" s="978"/>
      <c r="AM68" s="978"/>
      <c r="AN68" s="978"/>
      <c r="AO68" s="978"/>
      <c r="AP68" s="978">
        <v>94</v>
      </c>
      <c r="AQ68" s="978"/>
      <c r="AR68" s="978"/>
      <c r="AS68" s="978"/>
      <c r="AT68" s="978"/>
      <c r="AU68" s="978">
        <v>51</v>
      </c>
      <c r="AV68" s="978"/>
      <c r="AW68" s="978"/>
      <c r="AX68" s="978"/>
      <c r="AY68" s="978"/>
      <c r="AZ68" s="979"/>
      <c r="BA68" s="979"/>
      <c r="BB68" s="979"/>
      <c r="BC68" s="979"/>
      <c r="BD68" s="980"/>
      <c r="BE68" s="213"/>
      <c r="BF68" s="213"/>
      <c r="BG68" s="213"/>
      <c r="BH68" s="213"/>
      <c r="BI68" s="213"/>
      <c r="BJ68" s="213"/>
      <c r="BK68" s="213"/>
      <c r="BL68" s="213"/>
      <c r="BM68" s="213"/>
      <c r="BN68" s="213"/>
      <c r="BO68" s="213"/>
      <c r="BP68" s="213"/>
      <c r="BQ68" s="210">
        <v>62</v>
      </c>
      <c r="BR68" s="215"/>
      <c r="BS68" s="968"/>
      <c r="BT68" s="969"/>
      <c r="BU68" s="969"/>
      <c r="BV68" s="969"/>
      <c r="BW68" s="969"/>
      <c r="BX68" s="969"/>
      <c r="BY68" s="969"/>
      <c r="BZ68" s="969"/>
      <c r="CA68" s="969"/>
      <c r="CB68" s="969"/>
      <c r="CC68" s="969"/>
      <c r="CD68" s="969"/>
      <c r="CE68" s="969"/>
      <c r="CF68" s="969"/>
      <c r="CG68" s="970"/>
      <c r="CH68" s="935"/>
      <c r="CI68" s="936"/>
      <c r="CJ68" s="936"/>
      <c r="CK68" s="936"/>
      <c r="CL68" s="937"/>
      <c r="CM68" s="935"/>
      <c r="CN68" s="936"/>
      <c r="CO68" s="936"/>
      <c r="CP68" s="936"/>
      <c r="CQ68" s="937"/>
      <c r="CR68" s="935"/>
      <c r="CS68" s="936"/>
      <c r="CT68" s="936"/>
      <c r="CU68" s="936"/>
      <c r="CV68" s="937"/>
      <c r="CW68" s="935"/>
      <c r="CX68" s="936"/>
      <c r="CY68" s="936"/>
      <c r="CZ68" s="936"/>
      <c r="DA68" s="937"/>
      <c r="DB68" s="935"/>
      <c r="DC68" s="936"/>
      <c r="DD68" s="936"/>
      <c r="DE68" s="936"/>
      <c r="DF68" s="937"/>
      <c r="DG68" s="935"/>
      <c r="DH68" s="936"/>
      <c r="DI68" s="936"/>
      <c r="DJ68" s="936"/>
      <c r="DK68" s="937"/>
      <c r="DL68" s="935"/>
      <c r="DM68" s="936"/>
      <c r="DN68" s="936"/>
      <c r="DO68" s="936"/>
      <c r="DP68" s="937"/>
      <c r="DQ68" s="935"/>
      <c r="DR68" s="936"/>
      <c r="DS68" s="936"/>
      <c r="DT68" s="936"/>
      <c r="DU68" s="937"/>
      <c r="DV68" s="965"/>
      <c r="DW68" s="966"/>
      <c r="DX68" s="966"/>
      <c r="DY68" s="966"/>
      <c r="DZ68" s="967"/>
      <c r="EA68" s="194"/>
    </row>
    <row r="69" spans="1:131" s="195" customFormat="1" ht="26.25" customHeight="1" x14ac:dyDescent="0.2">
      <c r="A69" s="209">
        <v>2</v>
      </c>
      <c r="B69" s="943" t="s">
        <v>577</v>
      </c>
      <c r="C69" s="944"/>
      <c r="D69" s="944"/>
      <c r="E69" s="944"/>
      <c r="F69" s="944"/>
      <c r="G69" s="944"/>
      <c r="H69" s="944"/>
      <c r="I69" s="944"/>
      <c r="J69" s="944"/>
      <c r="K69" s="944"/>
      <c r="L69" s="944"/>
      <c r="M69" s="944"/>
      <c r="N69" s="944"/>
      <c r="O69" s="944"/>
      <c r="P69" s="945"/>
      <c r="Q69" s="946">
        <v>136</v>
      </c>
      <c r="R69" s="947"/>
      <c r="S69" s="947"/>
      <c r="T69" s="947"/>
      <c r="U69" s="947"/>
      <c r="V69" s="947">
        <v>113</v>
      </c>
      <c r="W69" s="947"/>
      <c r="X69" s="947"/>
      <c r="Y69" s="947"/>
      <c r="Z69" s="947"/>
      <c r="AA69" s="947">
        <v>24</v>
      </c>
      <c r="AB69" s="947"/>
      <c r="AC69" s="947"/>
      <c r="AD69" s="947"/>
      <c r="AE69" s="947"/>
      <c r="AF69" s="947">
        <v>24</v>
      </c>
      <c r="AG69" s="947"/>
      <c r="AH69" s="947"/>
      <c r="AI69" s="947"/>
      <c r="AJ69" s="947"/>
      <c r="AK69" s="947">
        <v>12</v>
      </c>
      <c r="AL69" s="947"/>
      <c r="AM69" s="947"/>
      <c r="AN69" s="947"/>
      <c r="AO69" s="947"/>
      <c r="AP69" s="947" t="s">
        <v>574</v>
      </c>
      <c r="AQ69" s="947"/>
      <c r="AR69" s="947"/>
      <c r="AS69" s="947"/>
      <c r="AT69" s="947"/>
      <c r="AU69" s="947" t="s">
        <v>574</v>
      </c>
      <c r="AV69" s="947"/>
      <c r="AW69" s="947"/>
      <c r="AX69" s="947"/>
      <c r="AY69" s="947"/>
      <c r="AZ69" s="953"/>
      <c r="BA69" s="953"/>
      <c r="BB69" s="953"/>
      <c r="BC69" s="953"/>
      <c r="BD69" s="954"/>
      <c r="BE69" s="213"/>
      <c r="BF69" s="213"/>
      <c r="BG69" s="213"/>
      <c r="BH69" s="213"/>
      <c r="BI69" s="213"/>
      <c r="BJ69" s="213"/>
      <c r="BK69" s="213"/>
      <c r="BL69" s="213"/>
      <c r="BM69" s="213"/>
      <c r="BN69" s="213"/>
      <c r="BO69" s="213"/>
      <c r="BP69" s="213"/>
      <c r="BQ69" s="210">
        <v>63</v>
      </c>
      <c r="BR69" s="215"/>
      <c r="BS69" s="968"/>
      <c r="BT69" s="969"/>
      <c r="BU69" s="969"/>
      <c r="BV69" s="969"/>
      <c r="BW69" s="969"/>
      <c r="BX69" s="969"/>
      <c r="BY69" s="969"/>
      <c r="BZ69" s="969"/>
      <c r="CA69" s="969"/>
      <c r="CB69" s="969"/>
      <c r="CC69" s="969"/>
      <c r="CD69" s="969"/>
      <c r="CE69" s="969"/>
      <c r="CF69" s="969"/>
      <c r="CG69" s="970"/>
      <c r="CH69" s="935"/>
      <c r="CI69" s="936"/>
      <c r="CJ69" s="936"/>
      <c r="CK69" s="936"/>
      <c r="CL69" s="937"/>
      <c r="CM69" s="935"/>
      <c r="CN69" s="936"/>
      <c r="CO69" s="936"/>
      <c r="CP69" s="936"/>
      <c r="CQ69" s="937"/>
      <c r="CR69" s="935"/>
      <c r="CS69" s="936"/>
      <c r="CT69" s="936"/>
      <c r="CU69" s="936"/>
      <c r="CV69" s="937"/>
      <c r="CW69" s="935"/>
      <c r="CX69" s="936"/>
      <c r="CY69" s="936"/>
      <c r="CZ69" s="936"/>
      <c r="DA69" s="937"/>
      <c r="DB69" s="935"/>
      <c r="DC69" s="936"/>
      <c r="DD69" s="936"/>
      <c r="DE69" s="936"/>
      <c r="DF69" s="937"/>
      <c r="DG69" s="935"/>
      <c r="DH69" s="936"/>
      <c r="DI69" s="936"/>
      <c r="DJ69" s="936"/>
      <c r="DK69" s="937"/>
      <c r="DL69" s="935"/>
      <c r="DM69" s="936"/>
      <c r="DN69" s="936"/>
      <c r="DO69" s="936"/>
      <c r="DP69" s="937"/>
      <c r="DQ69" s="935"/>
      <c r="DR69" s="936"/>
      <c r="DS69" s="936"/>
      <c r="DT69" s="936"/>
      <c r="DU69" s="937"/>
      <c r="DV69" s="965"/>
      <c r="DW69" s="966"/>
      <c r="DX69" s="966"/>
      <c r="DY69" s="966"/>
      <c r="DZ69" s="967"/>
      <c r="EA69" s="194"/>
    </row>
    <row r="70" spans="1:131" s="195" customFormat="1" ht="26.25" customHeight="1" x14ac:dyDescent="0.2">
      <c r="A70" s="209">
        <v>3</v>
      </c>
      <c r="B70" s="943" t="s">
        <v>578</v>
      </c>
      <c r="C70" s="944"/>
      <c r="D70" s="944"/>
      <c r="E70" s="944"/>
      <c r="F70" s="944"/>
      <c r="G70" s="944"/>
      <c r="H70" s="944"/>
      <c r="I70" s="944"/>
      <c r="J70" s="944"/>
      <c r="K70" s="944"/>
      <c r="L70" s="944"/>
      <c r="M70" s="944"/>
      <c r="N70" s="944"/>
      <c r="O70" s="944"/>
      <c r="P70" s="945"/>
      <c r="Q70" s="946">
        <v>1424</v>
      </c>
      <c r="R70" s="947"/>
      <c r="S70" s="947"/>
      <c r="T70" s="947"/>
      <c r="U70" s="947"/>
      <c r="V70" s="947">
        <v>1757</v>
      </c>
      <c r="W70" s="947"/>
      <c r="X70" s="947"/>
      <c r="Y70" s="947"/>
      <c r="Z70" s="947"/>
      <c r="AA70" s="947">
        <v>-333</v>
      </c>
      <c r="AB70" s="947"/>
      <c r="AC70" s="947"/>
      <c r="AD70" s="947"/>
      <c r="AE70" s="947"/>
      <c r="AF70" s="947">
        <v>52</v>
      </c>
      <c r="AG70" s="947"/>
      <c r="AH70" s="947"/>
      <c r="AI70" s="947"/>
      <c r="AJ70" s="947"/>
      <c r="AK70" s="947">
        <v>1181</v>
      </c>
      <c r="AL70" s="947"/>
      <c r="AM70" s="947"/>
      <c r="AN70" s="947"/>
      <c r="AO70" s="947"/>
      <c r="AP70" s="947">
        <v>11358</v>
      </c>
      <c r="AQ70" s="947"/>
      <c r="AR70" s="947"/>
      <c r="AS70" s="947"/>
      <c r="AT70" s="947"/>
      <c r="AU70" s="947">
        <v>2418</v>
      </c>
      <c r="AV70" s="947"/>
      <c r="AW70" s="947"/>
      <c r="AX70" s="947"/>
      <c r="AY70" s="947"/>
      <c r="AZ70" s="953"/>
      <c r="BA70" s="953"/>
      <c r="BB70" s="953"/>
      <c r="BC70" s="953"/>
      <c r="BD70" s="954"/>
      <c r="BE70" s="213"/>
      <c r="BF70" s="213"/>
      <c r="BG70" s="213"/>
      <c r="BH70" s="213"/>
      <c r="BI70" s="213"/>
      <c r="BJ70" s="213"/>
      <c r="BK70" s="213"/>
      <c r="BL70" s="213"/>
      <c r="BM70" s="213"/>
      <c r="BN70" s="213"/>
      <c r="BO70" s="213"/>
      <c r="BP70" s="213"/>
      <c r="BQ70" s="210">
        <v>64</v>
      </c>
      <c r="BR70" s="215"/>
      <c r="BS70" s="968"/>
      <c r="BT70" s="969"/>
      <c r="BU70" s="969"/>
      <c r="BV70" s="969"/>
      <c r="BW70" s="969"/>
      <c r="BX70" s="969"/>
      <c r="BY70" s="969"/>
      <c r="BZ70" s="969"/>
      <c r="CA70" s="969"/>
      <c r="CB70" s="969"/>
      <c r="CC70" s="969"/>
      <c r="CD70" s="969"/>
      <c r="CE70" s="969"/>
      <c r="CF70" s="969"/>
      <c r="CG70" s="970"/>
      <c r="CH70" s="935"/>
      <c r="CI70" s="936"/>
      <c r="CJ70" s="936"/>
      <c r="CK70" s="936"/>
      <c r="CL70" s="937"/>
      <c r="CM70" s="935"/>
      <c r="CN70" s="936"/>
      <c r="CO70" s="936"/>
      <c r="CP70" s="936"/>
      <c r="CQ70" s="937"/>
      <c r="CR70" s="935"/>
      <c r="CS70" s="936"/>
      <c r="CT70" s="936"/>
      <c r="CU70" s="936"/>
      <c r="CV70" s="937"/>
      <c r="CW70" s="935"/>
      <c r="CX70" s="936"/>
      <c r="CY70" s="936"/>
      <c r="CZ70" s="936"/>
      <c r="DA70" s="937"/>
      <c r="DB70" s="935"/>
      <c r="DC70" s="936"/>
      <c r="DD70" s="936"/>
      <c r="DE70" s="936"/>
      <c r="DF70" s="937"/>
      <c r="DG70" s="935"/>
      <c r="DH70" s="936"/>
      <c r="DI70" s="936"/>
      <c r="DJ70" s="936"/>
      <c r="DK70" s="937"/>
      <c r="DL70" s="935"/>
      <c r="DM70" s="936"/>
      <c r="DN70" s="936"/>
      <c r="DO70" s="936"/>
      <c r="DP70" s="937"/>
      <c r="DQ70" s="935"/>
      <c r="DR70" s="936"/>
      <c r="DS70" s="936"/>
      <c r="DT70" s="936"/>
      <c r="DU70" s="937"/>
      <c r="DV70" s="965"/>
      <c r="DW70" s="966"/>
      <c r="DX70" s="966"/>
      <c r="DY70" s="966"/>
      <c r="DZ70" s="967"/>
      <c r="EA70" s="194"/>
    </row>
    <row r="71" spans="1:131" s="195" customFormat="1" ht="26.25" customHeight="1" x14ac:dyDescent="0.2">
      <c r="A71" s="209">
        <v>4</v>
      </c>
      <c r="B71" s="943" t="s">
        <v>579</v>
      </c>
      <c r="C71" s="944"/>
      <c r="D71" s="944"/>
      <c r="E71" s="944"/>
      <c r="F71" s="944"/>
      <c r="G71" s="944"/>
      <c r="H71" s="944"/>
      <c r="I71" s="944"/>
      <c r="J71" s="944"/>
      <c r="K71" s="944"/>
      <c r="L71" s="944"/>
      <c r="M71" s="944"/>
      <c r="N71" s="944"/>
      <c r="O71" s="944"/>
      <c r="P71" s="945"/>
      <c r="Q71" s="946">
        <v>156</v>
      </c>
      <c r="R71" s="947"/>
      <c r="S71" s="947"/>
      <c r="T71" s="947"/>
      <c r="U71" s="947"/>
      <c r="V71" s="947">
        <v>156</v>
      </c>
      <c r="W71" s="947"/>
      <c r="X71" s="947"/>
      <c r="Y71" s="947"/>
      <c r="Z71" s="947"/>
      <c r="AA71" s="947">
        <v>0</v>
      </c>
      <c r="AB71" s="947"/>
      <c r="AC71" s="947"/>
      <c r="AD71" s="947"/>
      <c r="AE71" s="947"/>
      <c r="AF71" s="947">
        <v>0</v>
      </c>
      <c r="AG71" s="947"/>
      <c r="AH71" s="947"/>
      <c r="AI71" s="947"/>
      <c r="AJ71" s="947"/>
      <c r="AK71" s="947" t="s">
        <v>574</v>
      </c>
      <c r="AL71" s="947"/>
      <c r="AM71" s="947"/>
      <c r="AN71" s="947"/>
      <c r="AO71" s="947"/>
      <c r="AP71" s="947">
        <v>152</v>
      </c>
      <c r="AQ71" s="947"/>
      <c r="AR71" s="947"/>
      <c r="AS71" s="947"/>
      <c r="AT71" s="947"/>
      <c r="AU71" s="947">
        <v>49</v>
      </c>
      <c r="AV71" s="947"/>
      <c r="AW71" s="947"/>
      <c r="AX71" s="947"/>
      <c r="AY71" s="947"/>
      <c r="AZ71" s="953"/>
      <c r="BA71" s="953"/>
      <c r="BB71" s="953"/>
      <c r="BC71" s="953"/>
      <c r="BD71" s="954"/>
      <c r="BE71" s="213"/>
      <c r="BF71" s="213"/>
      <c r="BG71" s="213"/>
      <c r="BH71" s="213"/>
      <c r="BI71" s="213"/>
      <c r="BJ71" s="213"/>
      <c r="BK71" s="213"/>
      <c r="BL71" s="213"/>
      <c r="BM71" s="213"/>
      <c r="BN71" s="213"/>
      <c r="BO71" s="213"/>
      <c r="BP71" s="213"/>
      <c r="BQ71" s="210">
        <v>65</v>
      </c>
      <c r="BR71" s="215"/>
      <c r="BS71" s="968"/>
      <c r="BT71" s="969"/>
      <c r="BU71" s="969"/>
      <c r="BV71" s="969"/>
      <c r="BW71" s="969"/>
      <c r="BX71" s="969"/>
      <c r="BY71" s="969"/>
      <c r="BZ71" s="969"/>
      <c r="CA71" s="969"/>
      <c r="CB71" s="969"/>
      <c r="CC71" s="969"/>
      <c r="CD71" s="969"/>
      <c r="CE71" s="969"/>
      <c r="CF71" s="969"/>
      <c r="CG71" s="970"/>
      <c r="CH71" s="935"/>
      <c r="CI71" s="936"/>
      <c r="CJ71" s="936"/>
      <c r="CK71" s="936"/>
      <c r="CL71" s="937"/>
      <c r="CM71" s="935"/>
      <c r="CN71" s="936"/>
      <c r="CO71" s="936"/>
      <c r="CP71" s="936"/>
      <c r="CQ71" s="937"/>
      <c r="CR71" s="935"/>
      <c r="CS71" s="936"/>
      <c r="CT71" s="936"/>
      <c r="CU71" s="936"/>
      <c r="CV71" s="937"/>
      <c r="CW71" s="935"/>
      <c r="CX71" s="936"/>
      <c r="CY71" s="936"/>
      <c r="CZ71" s="936"/>
      <c r="DA71" s="937"/>
      <c r="DB71" s="935"/>
      <c r="DC71" s="936"/>
      <c r="DD71" s="936"/>
      <c r="DE71" s="936"/>
      <c r="DF71" s="937"/>
      <c r="DG71" s="935"/>
      <c r="DH71" s="936"/>
      <c r="DI71" s="936"/>
      <c r="DJ71" s="936"/>
      <c r="DK71" s="937"/>
      <c r="DL71" s="935"/>
      <c r="DM71" s="936"/>
      <c r="DN71" s="936"/>
      <c r="DO71" s="936"/>
      <c r="DP71" s="937"/>
      <c r="DQ71" s="935"/>
      <c r="DR71" s="936"/>
      <c r="DS71" s="936"/>
      <c r="DT71" s="936"/>
      <c r="DU71" s="937"/>
      <c r="DV71" s="965"/>
      <c r="DW71" s="966"/>
      <c r="DX71" s="966"/>
      <c r="DY71" s="966"/>
      <c r="DZ71" s="967"/>
      <c r="EA71" s="194"/>
    </row>
    <row r="72" spans="1:131" s="195" customFormat="1" ht="26.25" customHeight="1" x14ac:dyDescent="0.2">
      <c r="A72" s="209">
        <v>5</v>
      </c>
      <c r="B72" s="943" t="s">
        <v>580</v>
      </c>
      <c r="C72" s="944"/>
      <c r="D72" s="944"/>
      <c r="E72" s="944"/>
      <c r="F72" s="944"/>
      <c r="G72" s="944"/>
      <c r="H72" s="944"/>
      <c r="I72" s="944"/>
      <c r="J72" s="944"/>
      <c r="K72" s="944"/>
      <c r="L72" s="944"/>
      <c r="M72" s="944"/>
      <c r="N72" s="944"/>
      <c r="O72" s="944"/>
      <c r="P72" s="945"/>
      <c r="Q72" s="946">
        <v>423</v>
      </c>
      <c r="R72" s="947"/>
      <c r="S72" s="947"/>
      <c r="T72" s="947"/>
      <c r="U72" s="947"/>
      <c r="V72" s="947">
        <v>324</v>
      </c>
      <c r="W72" s="947"/>
      <c r="X72" s="947"/>
      <c r="Y72" s="947"/>
      <c r="Z72" s="947"/>
      <c r="AA72" s="947">
        <v>99</v>
      </c>
      <c r="AB72" s="947"/>
      <c r="AC72" s="947"/>
      <c r="AD72" s="947"/>
      <c r="AE72" s="947"/>
      <c r="AF72" s="947">
        <v>99</v>
      </c>
      <c r="AG72" s="947"/>
      <c r="AH72" s="947"/>
      <c r="AI72" s="947"/>
      <c r="AJ72" s="947"/>
      <c r="AK72" s="947" t="s">
        <v>574</v>
      </c>
      <c r="AL72" s="947"/>
      <c r="AM72" s="947"/>
      <c r="AN72" s="947"/>
      <c r="AO72" s="947"/>
      <c r="AP72" s="947" t="s">
        <v>574</v>
      </c>
      <c r="AQ72" s="947"/>
      <c r="AR72" s="947"/>
      <c r="AS72" s="947"/>
      <c r="AT72" s="947"/>
      <c r="AU72" s="947" t="s">
        <v>574</v>
      </c>
      <c r="AV72" s="947"/>
      <c r="AW72" s="947"/>
      <c r="AX72" s="947"/>
      <c r="AY72" s="947"/>
      <c r="AZ72" s="953"/>
      <c r="BA72" s="953"/>
      <c r="BB72" s="953"/>
      <c r="BC72" s="953"/>
      <c r="BD72" s="954"/>
      <c r="BE72" s="213"/>
      <c r="BF72" s="213"/>
      <c r="BG72" s="213"/>
      <c r="BH72" s="213"/>
      <c r="BI72" s="213"/>
      <c r="BJ72" s="213"/>
      <c r="BK72" s="213"/>
      <c r="BL72" s="213"/>
      <c r="BM72" s="213"/>
      <c r="BN72" s="213"/>
      <c r="BO72" s="213"/>
      <c r="BP72" s="213"/>
      <c r="BQ72" s="210">
        <v>66</v>
      </c>
      <c r="BR72" s="215"/>
      <c r="BS72" s="968"/>
      <c r="BT72" s="969"/>
      <c r="BU72" s="969"/>
      <c r="BV72" s="969"/>
      <c r="BW72" s="969"/>
      <c r="BX72" s="969"/>
      <c r="BY72" s="969"/>
      <c r="BZ72" s="969"/>
      <c r="CA72" s="969"/>
      <c r="CB72" s="969"/>
      <c r="CC72" s="969"/>
      <c r="CD72" s="969"/>
      <c r="CE72" s="969"/>
      <c r="CF72" s="969"/>
      <c r="CG72" s="970"/>
      <c r="CH72" s="935"/>
      <c r="CI72" s="936"/>
      <c r="CJ72" s="936"/>
      <c r="CK72" s="936"/>
      <c r="CL72" s="937"/>
      <c r="CM72" s="935"/>
      <c r="CN72" s="936"/>
      <c r="CO72" s="936"/>
      <c r="CP72" s="936"/>
      <c r="CQ72" s="937"/>
      <c r="CR72" s="935"/>
      <c r="CS72" s="936"/>
      <c r="CT72" s="936"/>
      <c r="CU72" s="936"/>
      <c r="CV72" s="937"/>
      <c r="CW72" s="935"/>
      <c r="CX72" s="936"/>
      <c r="CY72" s="936"/>
      <c r="CZ72" s="936"/>
      <c r="DA72" s="937"/>
      <c r="DB72" s="935"/>
      <c r="DC72" s="936"/>
      <c r="DD72" s="936"/>
      <c r="DE72" s="936"/>
      <c r="DF72" s="937"/>
      <c r="DG72" s="935"/>
      <c r="DH72" s="936"/>
      <c r="DI72" s="936"/>
      <c r="DJ72" s="936"/>
      <c r="DK72" s="937"/>
      <c r="DL72" s="935"/>
      <c r="DM72" s="936"/>
      <c r="DN72" s="936"/>
      <c r="DO72" s="936"/>
      <c r="DP72" s="937"/>
      <c r="DQ72" s="935"/>
      <c r="DR72" s="936"/>
      <c r="DS72" s="936"/>
      <c r="DT72" s="936"/>
      <c r="DU72" s="937"/>
      <c r="DV72" s="965"/>
      <c r="DW72" s="966"/>
      <c r="DX72" s="966"/>
      <c r="DY72" s="966"/>
      <c r="DZ72" s="967"/>
      <c r="EA72" s="194"/>
    </row>
    <row r="73" spans="1:131" s="195" customFormat="1" ht="26.25" customHeight="1" x14ac:dyDescent="0.2">
      <c r="A73" s="209">
        <v>6</v>
      </c>
      <c r="B73" s="943" t="s">
        <v>581</v>
      </c>
      <c r="C73" s="944"/>
      <c r="D73" s="944"/>
      <c r="E73" s="944"/>
      <c r="F73" s="944"/>
      <c r="G73" s="944"/>
      <c r="H73" s="944"/>
      <c r="I73" s="944"/>
      <c r="J73" s="944"/>
      <c r="K73" s="944"/>
      <c r="L73" s="944"/>
      <c r="M73" s="944"/>
      <c r="N73" s="944"/>
      <c r="O73" s="944"/>
      <c r="P73" s="945"/>
      <c r="Q73" s="946">
        <v>5542</v>
      </c>
      <c r="R73" s="947"/>
      <c r="S73" s="947"/>
      <c r="T73" s="947"/>
      <c r="U73" s="947"/>
      <c r="V73" s="947">
        <v>5404</v>
      </c>
      <c r="W73" s="947"/>
      <c r="X73" s="947"/>
      <c r="Y73" s="947"/>
      <c r="Z73" s="947"/>
      <c r="AA73" s="947">
        <v>138</v>
      </c>
      <c r="AB73" s="947"/>
      <c r="AC73" s="947"/>
      <c r="AD73" s="947"/>
      <c r="AE73" s="947"/>
      <c r="AF73" s="947">
        <v>138</v>
      </c>
      <c r="AG73" s="947"/>
      <c r="AH73" s="947"/>
      <c r="AI73" s="947"/>
      <c r="AJ73" s="947"/>
      <c r="AK73" s="947">
        <v>480</v>
      </c>
      <c r="AL73" s="947"/>
      <c r="AM73" s="947"/>
      <c r="AN73" s="947"/>
      <c r="AO73" s="947"/>
      <c r="AP73" s="947" t="s">
        <v>574</v>
      </c>
      <c r="AQ73" s="947"/>
      <c r="AR73" s="947"/>
      <c r="AS73" s="947"/>
      <c r="AT73" s="947"/>
      <c r="AU73" s="947" t="s">
        <v>574</v>
      </c>
      <c r="AV73" s="947"/>
      <c r="AW73" s="947"/>
      <c r="AX73" s="947"/>
      <c r="AY73" s="947"/>
      <c r="AZ73" s="953"/>
      <c r="BA73" s="953"/>
      <c r="BB73" s="953"/>
      <c r="BC73" s="953"/>
      <c r="BD73" s="954"/>
      <c r="BE73" s="213"/>
      <c r="BF73" s="213"/>
      <c r="BG73" s="213"/>
      <c r="BH73" s="213"/>
      <c r="BI73" s="213"/>
      <c r="BJ73" s="213"/>
      <c r="BK73" s="213"/>
      <c r="BL73" s="213"/>
      <c r="BM73" s="213"/>
      <c r="BN73" s="213"/>
      <c r="BO73" s="213"/>
      <c r="BP73" s="213"/>
      <c r="BQ73" s="210">
        <v>67</v>
      </c>
      <c r="BR73" s="215"/>
      <c r="BS73" s="968"/>
      <c r="BT73" s="969"/>
      <c r="BU73" s="969"/>
      <c r="BV73" s="969"/>
      <c r="BW73" s="969"/>
      <c r="BX73" s="969"/>
      <c r="BY73" s="969"/>
      <c r="BZ73" s="969"/>
      <c r="CA73" s="969"/>
      <c r="CB73" s="969"/>
      <c r="CC73" s="969"/>
      <c r="CD73" s="969"/>
      <c r="CE73" s="969"/>
      <c r="CF73" s="969"/>
      <c r="CG73" s="970"/>
      <c r="CH73" s="935"/>
      <c r="CI73" s="936"/>
      <c r="CJ73" s="936"/>
      <c r="CK73" s="936"/>
      <c r="CL73" s="937"/>
      <c r="CM73" s="935"/>
      <c r="CN73" s="936"/>
      <c r="CO73" s="936"/>
      <c r="CP73" s="936"/>
      <c r="CQ73" s="937"/>
      <c r="CR73" s="935"/>
      <c r="CS73" s="936"/>
      <c r="CT73" s="936"/>
      <c r="CU73" s="936"/>
      <c r="CV73" s="937"/>
      <c r="CW73" s="935"/>
      <c r="CX73" s="936"/>
      <c r="CY73" s="936"/>
      <c r="CZ73" s="936"/>
      <c r="DA73" s="937"/>
      <c r="DB73" s="935"/>
      <c r="DC73" s="936"/>
      <c r="DD73" s="936"/>
      <c r="DE73" s="936"/>
      <c r="DF73" s="937"/>
      <c r="DG73" s="935"/>
      <c r="DH73" s="936"/>
      <c r="DI73" s="936"/>
      <c r="DJ73" s="936"/>
      <c r="DK73" s="937"/>
      <c r="DL73" s="935"/>
      <c r="DM73" s="936"/>
      <c r="DN73" s="936"/>
      <c r="DO73" s="936"/>
      <c r="DP73" s="937"/>
      <c r="DQ73" s="935"/>
      <c r="DR73" s="936"/>
      <c r="DS73" s="936"/>
      <c r="DT73" s="936"/>
      <c r="DU73" s="937"/>
      <c r="DV73" s="965"/>
      <c r="DW73" s="966"/>
      <c r="DX73" s="966"/>
      <c r="DY73" s="966"/>
      <c r="DZ73" s="967"/>
      <c r="EA73" s="194"/>
    </row>
    <row r="74" spans="1:131" s="195" customFormat="1" ht="26.25" customHeight="1" x14ac:dyDescent="0.2">
      <c r="A74" s="209">
        <v>7</v>
      </c>
      <c r="B74" s="943" t="s">
        <v>582</v>
      </c>
      <c r="C74" s="944"/>
      <c r="D74" s="944"/>
      <c r="E74" s="944"/>
      <c r="F74" s="944"/>
      <c r="G74" s="944"/>
      <c r="H74" s="944"/>
      <c r="I74" s="944"/>
      <c r="J74" s="944"/>
      <c r="K74" s="944"/>
      <c r="L74" s="944"/>
      <c r="M74" s="944"/>
      <c r="N74" s="944"/>
      <c r="O74" s="944"/>
      <c r="P74" s="945"/>
      <c r="Q74" s="946">
        <v>2058</v>
      </c>
      <c r="R74" s="947"/>
      <c r="S74" s="947"/>
      <c r="T74" s="947"/>
      <c r="U74" s="947"/>
      <c r="V74" s="947">
        <v>2050</v>
      </c>
      <c r="W74" s="947"/>
      <c r="X74" s="947"/>
      <c r="Y74" s="947"/>
      <c r="Z74" s="947"/>
      <c r="AA74" s="947">
        <v>9</v>
      </c>
      <c r="AB74" s="947"/>
      <c r="AC74" s="947"/>
      <c r="AD74" s="947"/>
      <c r="AE74" s="947"/>
      <c r="AF74" s="947">
        <v>9</v>
      </c>
      <c r="AG74" s="947"/>
      <c r="AH74" s="947"/>
      <c r="AI74" s="947"/>
      <c r="AJ74" s="947"/>
      <c r="AK74" s="947" t="s">
        <v>574</v>
      </c>
      <c r="AL74" s="947"/>
      <c r="AM74" s="947"/>
      <c r="AN74" s="947"/>
      <c r="AO74" s="947"/>
      <c r="AP74" s="947" t="s">
        <v>574</v>
      </c>
      <c r="AQ74" s="947"/>
      <c r="AR74" s="947"/>
      <c r="AS74" s="947"/>
      <c r="AT74" s="947"/>
      <c r="AU74" s="947" t="s">
        <v>574</v>
      </c>
      <c r="AV74" s="947"/>
      <c r="AW74" s="947"/>
      <c r="AX74" s="947"/>
      <c r="AY74" s="947"/>
      <c r="AZ74" s="953"/>
      <c r="BA74" s="953"/>
      <c r="BB74" s="953"/>
      <c r="BC74" s="953"/>
      <c r="BD74" s="954"/>
      <c r="BE74" s="213"/>
      <c r="BF74" s="213"/>
      <c r="BG74" s="213"/>
      <c r="BH74" s="213"/>
      <c r="BI74" s="213"/>
      <c r="BJ74" s="213"/>
      <c r="BK74" s="213"/>
      <c r="BL74" s="213"/>
      <c r="BM74" s="213"/>
      <c r="BN74" s="213"/>
      <c r="BO74" s="213"/>
      <c r="BP74" s="213"/>
      <c r="BQ74" s="210">
        <v>68</v>
      </c>
      <c r="BR74" s="215"/>
      <c r="BS74" s="968"/>
      <c r="BT74" s="969"/>
      <c r="BU74" s="969"/>
      <c r="BV74" s="969"/>
      <c r="BW74" s="969"/>
      <c r="BX74" s="969"/>
      <c r="BY74" s="969"/>
      <c r="BZ74" s="969"/>
      <c r="CA74" s="969"/>
      <c r="CB74" s="969"/>
      <c r="CC74" s="969"/>
      <c r="CD74" s="969"/>
      <c r="CE74" s="969"/>
      <c r="CF74" s="969"/>
      <c r="CG74" s="970"/>
      <c r="CH74" s="935"/>
      <c r="CI74" s="936"/>
      <c r="CJ74" s="936"/>
      <c r="CK74" s="936"/>
      <c r="CL74" s="937"/>
      <c r="CM74" s="935"/>
      <c r="CN74" s="936"/>
      <c r="CO74" s="936"/>
      <c r="CP74" s="936"/>
      <c r="CQ74" s="937"/>
      <c r="CR74" s="935"/>
      <c r="CS74" s="936"/>
      <c r="CT74" s="936"/>
      <c r="CU74" s="936"/>
      <c r="CV74" s="937"/>
      <c r="CW74" s="935"/>
      <c r="CX74" s="936"/>
      <c r="CY74" s="936"/>
      <c r="CZ74" s="936"/>
      <c r="DA74" s="937"/>
      <c r="DB74" s="935"/>
      <c r="DC74" s="936"/>
      <c r="DD74" s="936"/>
      <c r="DE74" s="936"/>
      <c r="DF74" s="937"/>
      <c r="DG74" s="935"/>
      <c r="DH74" s="936"/>
      <c r="DI74" s="936"/>
      <c r="DJ74" s="936"/>
      <c r="DK74" s="937"/>
      <c r="DL74" s="935"/>
      <c r="DM74" s="936"/>
      <c r="DN74" s="936"/>
      <c r="DO74" s="936"/>
      <c r="DP74" s="937"/>
      <c r="DQ74" s="935"/>
      <c r="DR74" s="936"/>
      <c r="DS74" s="936"/>
      <c r="DT74" s="936"/>
      <c r="DU74" s="937"/>
      <c r="DV74" s="965"/>
      <c r="DW74" s="966"/>
      <c r="DX74" s="966"/>
      <c r="DY74" s="966"/>
      <c r="DZ74" s="967"/>
      <c r="EA74" s="194"/>
    </row>
    <row r="75" spans="1:131" s="195" customFormat="1" ht="26.25" customHeight="1" x14ac:dyDescent="0.2">
      <c r="A75" s="209">
        <v>8</v>
      </c>
      <c r="B75" s="943" t="s">
        <v>583</v>
      </c>
      <c r="C75" s="944"/>
      <c r="D75" s="944"/>
      <c r="E75" s="944"/>
      <c r="F75" s="944"/>
      <c r="G75" s="944"/>
      <c r="H75" s="944"/>
      <c r="I75" s="944"/>
      <c r="J75" s="944"/>
      <c r="K75" s="944"/>
      <c r="L75" s="944"/>
      <c r="M75" s="944"/>
      <c r="N75" s="944"/>
      <c r="O75" s="944"/>
      <c r="P75" s="945"/>
      <c r="Q75" s="971">
        <v>344211</v>
      </c>
      <c r="R75" s="960"/>
      <c r="S75" s="960"/>
      <c r="T75" s="960"/>
      <c r="U75" s="961"/>
      <c r="V75" s="959">
        <v>336035</v>
      </c>
      <c r="W75" s="960"/>
      <c r="X75" s="960"/>
      <c r="Y75" s="960"/>
      <c r="Z75" s="961"/>
      <c r="AA75" s="959">
        <v>8177</v>
      </c>
      <c r="AB75" s="960"/>
      <c r="AC75" s="960"/>
      <c r="AD75" s="960"/>
      <c r="AE75" s="961"/>
      <c r="AF75" s="959">
        <v>8177</v>
      </c>
      <c r="AG75" s="960"/>
      <c r="AH75" s="960"/>
      <c r="AI75" s="960"/>
      <c r="AJ75" s="961"/>
      <c r="AK75" s="959">
        <v>2060</v>
      </c>
      <c r="AL75" s="960"/>
      <c r="AM75" s="960"/>
      <c r="AN75" s="960"/>
      <c r="AO75" s="961"/>
      <c r="AP75" s="959" t="s">
        <v>574</v>
      </c>
      <c r="AQ75" s="960"/>
      <c r="AR75" s="960"/>
      <c r="AS75" s="960"/>
      <c r="AT75" s="961"/>
      <c r="AU75" s="959" t="s">
        <v>574</v>
      </c>
      <c r="AV75" s="960"/>
      <c r="AW75" s="960"/>
      <c r="AX75" s="960"/>
      <c r="AY75" s="961"/>
      <c r="AZ75" s="953"/>
      <c r="BA75" s="953"/>
      <c r="BB75" s="953"/>
      <c r="BC75" s="953"/>
      <c r="BD75" s="954"/>
      <c r="BE75" s="213"/>
      <c r="BF75" s="213"/>
      <c r="BG75" s="213"/>
      <c r="BH75" s="213"/>
      <c r="BI75" s="213"/>
      <c r="BJ75" s="213"/>
      <c r="BK75" s="213"/>
      <c r="BL75" s="213"/>
      <c r="BM75" s="213"/>
      <c r="BN75" s="213"/>
      <c r="BO75" s="213"/>
      <c r="BP75" s="213"/>
      <c r="BQ75" s="210">
        <v>69</v>
      </c>
      <c r="BR75" s="215"/>
      <c r="BS75" s="968"/>
      <c r="BT75" s="969"/>
      <c r="BU75" s="969"/>
      <c r="BV75" s="969"/>
      <c r="BW75" s="969"/>
      <c r="BX75" s="969"/>
      <c r="BY75" s="969"/>
      <c r="BZ75" s="969"/>
      <c r="CA75" s="969"/>
      <c r="CB75" s="969"/>
      <c r="CC75" s="969"/>
      <c r="CD75" s="969"/>
      <c r="CE75" s="969"/>
      <c r="CF75" s="969"/>
      <c r="CG75" s="970"/>
      <c r="CH75" s="935"/>
      <c r="CI75" s="936"/>
      <c r="CJ75" s="936"/>
      <c r="CK75" s="936"/>
      <c r="CL75" s="937"/>
      <c r="CM75" s="935"/>
      <c r="CN75" s="936"/>
      <c r="CO75" s="936"/>
      <c r="CP75" s="936"/>
      <c r="CQ75" s="937"/>
      <c r="CR75" s="935"/>
      <c r="CS75" s="936"/>
      <c r="CT75" s="936"/>
      <c r="CU75" s="936"/>
      <c r="CV75" s="937"/>
      <c r="CW75" s="935"/>
      <c r="CX75" s="936"/>
      <c r="CY75" s="936"/>
      <c r="CZ75" s="936"/>
      <c r="DA75" s="937"/>
      <c r="DB75" s="935"/>
      <c r="DC75" s="936"/>
      <c r="DD75" s="936"/>
      <c r="DE75" s="936"/>
      <c r="DF75" s="937"/>
      <c r="DG75" s="935"/>
      <c r="DH75" s="936"/>
      <c r="DI75" s="936"/>
      <c r="DJ75" s="936"/>
      <c r="DK75" s="937"/>
      <c r="DL75" s="935"/>
      <c r="DM75" s="936"/>
      <c r="DN75" s="936"/>
      <c r="DO75" s="936"/>
      <c r="DP75" s="937"/>
      <c r="DQ75" s="935"/>
      <c r="DR75" s="936"/>
      <c r="DS75" s="936"/>
      <c r="DT75" s="936"/>
      <c r="DU75" s="937"/>
      <c r="DV75" s="965"/>
      <c r="DW75" s="966"/>
      <c r="DX75" s="966"/>
      <c r="DY75" s="966"/>
      <c r="DZ75" s="967"/>
      <c r="EA75" s="194"/>
    </row>
    <row r="76" spans="1:131" s="195" customFormat="1" ht="26.25" customHeight="1" x14ac:dyDescent="0.2">
      <c r="A76" s="209">
        <v>9</v>
      </c>
      <c r="B76" s="943" t="s">
        <v>584</v>
      </c>
      <c r="C76" s="944"/>
      <c r="D76" s="944"/>
      <c r="E76" s="944"/>
      <c r="F76" s="944"/>
      <c r="G76" s="944"/>
      <c r="H76" s="944"/>
      <c r="I76" s="944"/>
      <c r="J76" s="944"/>
      <c r="K76" s="944"/>
      <c r="L76" s="944"/>
      <c r="M76" s="944"/>
      <c r="N76" s="944"/>
      <c r="O76" s="944"/>
      <c r="P76" s="945"/>
      <c r="Q76" s="971">
        <v>330</v>
      </c>
      <c r="R76" s="960"/>
      <c r="S76" s="960"/>
      <c r="T76" s="960"/>
      <c r="U76" s="961"/>
      <c r="V76" s="959">
        <v>325</v>
      </c>
      <c r="W76" s="960"/>
      <c r="X76" s="960"/>
      <c r="Y76" s="960"/>
      <c r="Z76" s="961"/>
      <c r="AA76" s="959">
        <v>5</v>
      </c>
      <c r="AB76" s="960"/>
      <c r="AC76" s="960"/>
      <c r="AD76" s="960"/>
      <c r="AE76" s="961"/>
      <c r="AF76" s="959">
        <v>5</v>
      </c>
      <c r="AG76" s="960"/>
      <c r="AH76" s="960"/>
      <c r="AI76" s="960"/>
      <c r="AJ76" s="961"/>
      <c r="AK76" s="959" t="s">
        <v>575</v>
      </c>
      <c r="AL76" s="960"/>
      <c r="AM76" s="960"/>
      <c r="AN76" s="960"/>
      <c r="AO76" s="961"/>
      <c r="AP76" s="959" t="s">
        <v>575</v>
      </c>
      <c r="AQ76" s="960"/>
      <c r="AR76" s="960"/>
      <c r="AS76" s="960"/>
      <c r="AT76" s="961"/>
      <c r="AU76" s="959" t="s">
        <v>575</v>
      </c>
      <c r="AV76" s="960"/>
      <c r="AW76" s="960"/>
      <c r="AX76" s="960"/>
      <c r="AY76" s="961"/>
      <c r="AZ76" s="953"/>
      <c r="BA76" s="953"/>
      <c r="BB76" s="953"/>
      <c r="BC76" s="953"/>
      <c r="BD76" s="954"/>
      <c r="BE76" s="213"/>
      <c r="BF76" s="213"/>
      <c r="BG76" s="213"/>
      <c r="BH76" s="213"/>
      <c r="BI76" s="213"/>
      <c r="BJ76" s="213"/>
      <c r="BK76" s="213"/>
      <c r="BL76" s="213"/>
      <c r="BM76" s="213"/>
      <c r="BN76" s="213"/>
      <c r="BO76" s="213"/>
      <c r="BP76" s="213"/>
      <c r="BQ76" s="210">
        <v>70</v>
      </c>
      <c r="BR76" s="215"/>
      <c r="BS76" s="968"/>
      <c r="BT76" s="969"/>
      <c r="BU76" s="969"/>
      <c r="BV76" s="969"/>
      <c r="BW76" s="969"/>
      <c r="BX76" s="969"/>
      <c r="BY76" s="969"/>
      <c r="BZ76" s="969"/>
      <c r="CA76" s="969"/>
      <c r="CB76" s="969"/>
      <c r="CC76" s="969"/>
      <c r="CD76" s="969"/>
      <c r="CE76" s="969"/>
      <c r="CF76" s="969"/>
      <c r="CG76" s="970"/>
      <c r="CH76" s="935"/>
      <c r="CI76" s="936"/>
      <c r="CJ76" s="936"/>
      <c r="CK76" s="936"/>
      <c r="CL76" s="937"/>
      <c r="CM76" s="935"/>
      <c r="CN76" s="936"/>
      <c r="CO76" s="936"/>
      <c r="CP76" s="936"/>
      <c r="CQ76" s="937"/>
      <c r="CR76" s="935"/>
      <c r="CS76" s="936"/>
      <c r="CT76" s="936"/>
      <c r="CU76" s="936"/>
      <c r="CV76" s="937"/>
      <c r="CW76" s="935"/>
      <c r="CX76" s="936"/>
      <c r="CY76" s="936"/>
      <c r="CZ76" s="936"/>
      <c r="DA76" s="937"/>
      <c r="DB76" s="935"/>
      <c r="DC76" s="936"/>
      <c r="DD76" s="936"/>
      <c r="DE76" s="936"/>
      <c r="DF76" s="937"/>
      <c r="DG76" s="935"/>
      <c r="DH76" s="936"/>
      <c r="DI76" s="936"/>
      <c r="DJ76" s="936"/>
      <c r="DK76" s="937"/>
      <c r="DL76" s="935"/>
      <c r="DM76" s="936"/>
      <c r="DN76" s="936"/>
      <c r="DO76" s="936"/>
      <c r="DP76" s="937"/>
      <c r="DQ76" s="935"/>
      <c r="DR76" s="936"/>
      <c r="DS76" s="936"/>
      <c r="DT76" s="936"/>
      <c r="DU76" s="937"/>
      <c r="DV76" s="965"/>
      <c r="DW76" s="966"/>
      <c r="DX76" s="966"/>
      <c r="DY76" s="966"/>
      <c r="DZ76" s="967"/>
      <c r="EA76" s="194"/>
    </row>
    <row r="77" spans="1:131" s="195" customFormat="1" ht="26.25" customHeight="1" x14ac:dyDescent="0.2">
      <c r="A77" s="209">
        <v>10</v>
      </c>
      <c r="B77" s="943"/>
      <c r="C77" s="944"/>
      <c r="D77" s="944"/>
      <c r="E77" s="944"/>
      <c r="F77" s="944"/>
      <c r="G77" s="944"/>
      <c r="H77" s="944"/>
      <c r="I77" s="944"/>
      <c r="J77" s="944"/>
      <c r="K77" s="944"/>
      <c r="L77" s="944"/>
      <c r="M77" s="944"/>
      <c r="N77" s="944"/>
      <c r="O77" s="944"/>
      <c r="P77" s="945"/>
      <c r="Q77" s="971"/>
      <c r="R77" s="960"/>
      <c r="S77" s="960"/>
      <c r="T77" s="960"/>
      <c r="U77" s="961"/>
      <c r="V77" s="959"/>
      <c r="W77" s="960"/>
      <c r="X77" s="960"/>
      <c r="Y77" s="960"/>
      <c r="Z77" s="961"/>
      <c r="AA77" s="959"/>
      <c r="AB77" s="960"/>
      <c r="AC77" s="960"/>
      <c r="AD77" s="960"/>
      <c r="AE77" s="961"/>
      <c r="AF77" s="959"/>
      <c r="AG77" s="960"/>
      <c r="AH77" s="960"/>
      <c r="AI77" s="960"/>
      <c r="AJ77" s="961"/>
      <c r="AK77" s="959"/>
      <c r="AL77" s="960"/>
      <c r="AM77" s="960"/>
      <c r="AN77" s="960"/>
      <c r="AO77" s="961"/>
      <c r="AP77" s="959"/>
      <c r="AQ77" s="960"/>
      <c r="AR77" s="960"/>
      <c r="AS77" s="960"/>
      <c r="AT77" s="961"/>
      <c r="AU77" s="959"/>
      <c r="AV77" s="960"/>
      <c r="AW77" s="960"/>
      <c r="AX77" s="960"/>
      <c r="AY77" s="961"/>
      <c r="AZ77" s="953"/>
      <c r="BA77" s="953"/>
      <c r="BB77" s="953"/>
      <c r="BC77" s="953"/>
      <c r="BD77" s="954"/>
      <c r="BE77" s="213"/>
      <c r="BF77" s="213"/>
      <c r="BG77" s="213"/>
      <c r="BH77" s="213"/>
      <c r="BI77" s="213"/>
      <c r="BJ77" s="213"/>
      <c r="BK77" s="213"/>
      <c r="BL77" s="213"/>
      <c r="BM77" s="213"/>
      <c r="BN77" s="213"/>
      <c r="BO77" s="213"/>
      <c r="BP77" s="213"/>
      <c r="BQ77" s="210">
        <v>71</v>
      </c>
      <c r="BR77" s="215"/>
      <c r="BS77" s="968"/>
      <c r="BT77" s="969"/>
      <c r="BU77" s="969"/>
      <c r="BV77" s="969"/>
      <c r="BW77" s="969"/>
      <c r="BX77" s="969"/>
      <c r="BY77" s="969"/>
      <c r="BZ77" s="969"/>
      <c r="CA77" s="969"/>
      <c r="CB77" s="969"/>
      <c r="CC77" s="969"/>
      <c r="CD77" s="969"/>
      <c r="CE77" s="969"/>
      <c r="CF77" s="969"/>
      <c r="CG77" s="970"/>
      <c r="CH77" s="935"/>
      <c r="CI77" s="936"/>
      <c r="CJ77" s="936"/>
      <c r="CK77" s="936"/>
      <c r="CL77" s="937"/>
      <c r="CM77" s="935"/>
      <c r="CN77" s="936"/>
      <c r="CO77" s="936"/>
      <c r="CP77" s="936"/>
      <c r="CQ77" s="937"/>
      <c r="CR77" s="935"/>
      <c r="CS77" s="936"/>
      <c r="CT77" s="936"/>
      <c r="CU77" s="936"/>
      <c r="CV77" s="937"/>
      <c r="CW77" s="935"/>
      <c r="CX77" s="936"/>
      <c r="CY77" s="936"/>
      <c r="CZ77" s="936"/>
      <c r="DA77" s="937"/>
      <c r="DB77" s="935"/>
      <c r="DC77" s="936"/>
      <c r="DD77" s="936"/>
      <c r="DE77" s="936"/>
      <c r="DF77" s="937"/>
      <c r="DG77" s="935"/>
      <c r="DH77" s="936"/>
      <c r="DI77" s="936"/>
      <c r="DJ77" s="936"/>
      <c r="DK77" s="937"/>
      <c r="DL77" s="935"/>
      <c r="DM77" s="936"/>
      <c r="DN77" s="936"/>
      <c r="DO77" s="936"/>
      <c r="DP77" s="937"/>
      <c r="DQ77" s="935"/>
      <c r="DR77" s="936"/>
      <c r="DS77" s="936"/>
      <c r="DT77" s="936"/>
      <c r="DU77" s="937"/>
      <c r="DV77" s="965"/>
      <c r="DW77" s="966"/>
      <c r="DX77" s="966"/>
      <c r="DY77" s="966"/>
      <c r="DZ77" s="967"/>
      <c r="EA77" s="194"/>
    </row>
    <row r="78" spans="1:131" s="195" customFormat="1" ht="26.25" customHeight="1" x14ac:dyDescent="0.2">
      <c r="A78" s="209">
        <v>11</v>
      </c>
      <c r="B78" s="943"/>
      <c r="C78" s="944"/>
      <c r="D78" s="944"/>
      <c r="E78" s="944"/>
      <c r="F78" s="944"/>
      <c r="G78" s="944"/>
      <c r="H78" s="944"/>
      <c r="I78" s="944"/>
      <c r="J78" s="944"/>
      <c r="K78" s="944"/>
      <c r="L78" s="944"/>
      <c r="M78" s="944"/>
      <c r="N78" s="944"/>
      <c r="O78" s="944"/>
      <c r="P78" s="945"/>
      <c r="Q78" s="946"/>
      <c r="R78" s="947"/>
      <c r="S78" s="947"/>
      <c r="T78" s="947"/>
      <c r="U78" s="947"/>
      <c r="V78" s="947"/>
      <c r="W78" s="947"/>
      <c r="X78" s="947"/>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7"/>
      <c r="AY78" s="947"/>
      <c r="AZ78" s="953"/>
      <c r="BA78" s="953"/>
      <c r="BB78" s="953"/>
      <c r="BC78" s="953"/>
      <c r="BD78" s="954"/>
      <c r="BE78" s="213"/>
      <c r="BF78" s="213"/>
      <c r="BG78" s="213"/>
      <c r="BH78" s="213"/>
      <c r="BI78" s="213"/>
      <c r="BJ78" s="216"/>
      <c r="BK78" s="216"/>
      <c r="BL78" s="216"/>
      <c r="BM78" s="216"/>
      <c r="BN78" s="216"/>
      <c r="BO78" s="213"/>
      <c r="BP78" s="213"/>
      <c r="BQ78" s="210">
        <v>72</v>
      </c>
      <c r="BR78" s="215"/>
      <c r="BS78" s="968"/>
      <c r="BT78" s="969"/>
      <c r="BU78" s="969"/>
      <c r="BV78" s="969"/>
      <c r="BW78" s="969"/>
      <c r="BX78" s="969"/>
      <c r="BY78" s="969"/>
      <c r="BZ78" s="969"/>
      <c r="CA78" s="969"/>
      <c r="CB78" s="969"/>
      <c r="CC78" s="969"/>
      <c r="CD78" s="969"/>
      <c r="CE78" s="969"/>
      <c r="CF78" s="969"/>
      <c r="CG78" s="970"/>
      <c r="CH78" s="935"/>
      <c r="CI78" s="936"/>
      <c r="CJ78" s="936"/>
      <c r="CK78" s="936"/>
      <c r="CL78" s="937"/>
      <c r="CM78" s="935"/>
      <c r="CN78" s="936"/>
      <c r="CO78" s="936"/>
      <c r="CP78" s="936"/>
      <c r="CQ78" s="937"/>
      <c r="CR78" s="935"/>
      <c r="CS78" s="936"/>
      <c r="CT78" s="936"/>
      <c r="CU78" s="936"/>
      <c r="CV78" s="937"/>
      <c r="CW78" s="935"/>
      <c r="CX78" s="936"/>
      <c r="CY78" s="936"/>
      <c r="CZ78" s="936"/>
      <c r="DA78" s="937"/>
      <c r="DB78" s="935"/>
      <c r="DC78" s="936"/>
      <c r="DD78" s="936"/>
      <c r="DE78" s="936"/>
      <c r="DF78" s="937"/>
      <c r="DG78" s="935"/>
      <c r="DH78" s="936"/>
      <c r="DI78" s="936"/>
      <c r="DJ78" s="936"/>
      <c r="DK78" s="937"/>
      <c r="DL78" s="935"/>
      <c r="DM78" s="936"/>
      <c r="DN78" s="936"/>
      <c r="DO78" s="936"/>
      <c r="DP78" s="937"/>
      <c r="DQ78" s="935"/>
      <c r="DR78" s="936"/>
      <c r="DS78" s="936"/>
      <c r="DT78" s="936"/>
      <c r="DU78" s="937"/>
      <c r="DV78" s="965"/>
      <c r="DW78" s="966"/>
      <c r="DX78" s="966"/>
      <c r="DY78" s="966"/>
      <c r="DZ78" s="967"/>
      <c r="EA78" s="194"/>
    </row>
    <row r="79" spans="1:131" s="195" customFormat="1" ht="26.25" customHeight="1" x14ac:dyDescent="0.2">
      <c r="A79" s="209">
        <v>12</v>
      </c>
      <c r="B79" s="943"/>
      <c r="C79" s="944"/>
      <c r="D79" s="944"/>
      <c r="E79" s="944"/>
      <c r="F79" s="944"/>
      <c r="G79" s="944"/>
      <c r="H79" s="944"/>
      <c r="I79" s="944"/>
      <c r="J79" s="944"/>
      <c r="K79" s="944"/>
      <c r="L79" s="944"/>
      <c r="M79" s="944"/>
      <c r="N79" s="944"/>
      <c r="O79" s="944"/>
      <c r="P79" s="945"/>
      <c r="Q79" s="946"/>
      <c r="R79" s="947"/>
      <c r="S79" s="947"/>
      <c r="T79" s="947"/>
      <c r="U79" s="947"/>
      <c r="V79" s="947"/>
      <c r="W79" s="947"/>
      <c r="X79" s="947"/>
      <c r="Y79" s="947"/>
      <c r="Z79" s="947"/>
      <c r="AA79" s="947"/>
      <c r="AB79" s="947"/>
      <c r="AC79" s="947"/>
      <c r="AD79" s="947"/>
      <c r="AE79" s="947"/>
      <c r="AF79" s="947"/>
      <c r="AG79" s="947"/>
      <c r="AH79" s="947"/>
      <c r="AI79" s="947"/>
      <c r="AJ79" s="947"/>
      <c r="AK79" s="947"/>
      <c r="AL79" s="947"/>
      <c r="AM79" s="947"/>
      <c r="AN79" s="947"/>
      <c r="AO79" s="947"/>
      <c r="AP79" s="947"/>
      <c r="AQ79" s="947"/>
      <c r="AR79" s="947"/>
      <c r="AS79" s="947"/>
      <c r="AT79" s="947"/>
      <c r="AU79" s="947"/>
      <c r="AV79" s="947"/>
      <c r="AW79" s="947"/>
      <c r="AX79" s="947"/>
      <c r="AY79" s="947"/>
      <c r="AZ79" s="953"/>
      <c r="BA79" s="953"/>
      <c r="BB79" s="953"/>
      <c r="BC79" s="953"/>
      <c r="BD79" s="954"/>
      <c r="BE79" s="213"/>
      <c r="BF79" s="213"/>
      <c r="BG79" s="213"/>
      <c r="BH79" s="213"/>
      <c r="BI79" s="213"/>
      <c r="BJ79" s="216"/>
      <c r="BK79" s="216"/>
      <c r="BL79" s="216"/>
      <c r="BM79" s="216"/>
      <c r="BN79" s="216"/>
      <c r="BO79" s="213"/>
      <c r="BP79" s="213"/>
      <c r="BQ79" s="210">
        <v>73</v>
      </c>
      <c r="BR79" s="215"/>
      <c r="BS79" s="968"/>
      <c r="BT79" s="969"/>
      <c r="BU79" s="969"/>
      <c r="BV79" s="969"/>
      <c r="BW79" s="969"/>
      <c r="BX79" s="969"/>
      <c r="BY79" s="969"/>
      <c r="BZ79" s="969"/>
      <c r="CA79" s="969"/>
      <c r="CB79" s="969"/>
      <c r="CC79" s="969"/>
      <c r="CD79" s="969"/>
      <c r="CE79" s="969"/>
      <c r="CF79" s="969"/>
      <c r="CG79" s="970"/>
      <c r="CH79" s="935"/>
      <c r="CI79" s="936"/>
      <c r="CJ79" s="936"/>
      <c r="CK79" s="936"/>
      <c r="CL79" s="937"/>
      <c r="CM79" s="935"/>
      <c r="CN79" s="936"/>
      <c r="CO79" s="936"/>
      <c r="CP79" s="936"/>
      <c r="CQ79" s="937"/>
      <c r="CR79" s="935"/>
      <c r="CS79" s="936"/>
      <c r="CT79" s="936"/>
      <c r="CU79" s="936"/>
      <c r="CV79" s="937"/>
      <c r="CW79" s="935"/>
      <c r="CX79" s="936"/>
      <c r="CY79" s="936"/>
      <c r="CZ79" s="936"/>
      <c r="DA79" s="937"/>
      <c r="DB79" s="935"/>
      <c r="DC79" s="936"/>
      <c r="DD79" s="936"/>
      <c r="DE79" s="936"/>
      <c r="DF79" s="937"/>
      <c r="DG79" s="935"/>
      <c r="DH79" s="936"/>
      <c r="DI79" s="936"/>
      <c r="DJ79" s="936"/>
      <c r="DK79" s="937"/>
      <c r="DL79" s="935"/>
      <c r="DM79" s="936"/>
      <c r="DN79" s="936"/>
      <c r="DO79" s="936"/>
      <c r="DP79" s="937"/>
      <c r="DQ79" s="935"/>
      <c r="DR79" s="936"/>
      <c r="DS79" s="936"/>
      <c r="DT79" s="936"/>
      <c r="DU79" s="937"/>
      <c r="DV79" s="965"/>
      <c r="DW79" s="966"/>
      <c r="DX79" s="966"/>
      <c r="DY79" s="966"/>
      <c r="DZ79" s="967"/>
      <c r="EA79" s="194"/>
    </row>
    <row r="80" spans="1:131" s="195" customFormat="1" ht="26.25" customHeight="1" x14ac:dyDescent="0.2">
      <c r="A80" s="209">
        <v>13</v>
      </c>
      <c r="B80" s="943"/>
      <c r="C80" s="944"/>
      <c r="D80" s="944"/>
      <c r="E80" s="944"/>
      <c r="F80" s="944"/>
      <c r="G80" s="944"/>
      <c r="H80" s="944"/>
      <c r="I80" s="944"/>
      <c r="J80" s="944"/>
      <c r="K80" s="944"/>
      <c r="L80" s="944"/>
      <c r="M80" s="944"/>
      <c r="N80" s="944"/>
      <c r="O80" s="944"/>
      <c r="P80" s="945"/>
      <c r="Q80" s="946"/>
      <c r="R80" s="947"/>
      <c r="S80" s="947"/>
      <c r="T80" s="947"/>
      <c r="U80" s="947"/>
      <c r="V80" s="947"/>
      <c r="W80" s="947"/>
      <c r="X80" s="947"/>
      <c r="Y80" s="947"/>
      <c r="Z80" s="947"/>
      <c r="AA80" s="947"/>
      <c r="AB80" s="947"/>
      <c r="AC80" s="947"/>
      <c r="AD80" s="947"/>
      <c r="AE80" s="947"/>
      <c r="AF80" s="947"/>
      <c r="AG80" s="947"/>
      <c r="AH80" s="947"/>
      <c r="AI80" s="947"/>
      <c r="AJ80" s="947"/>
      <c r="AK80" s="947"/>
      <c r="AL80" s="947"/>
      <c r="AM80" s="947"/>
      <c r="AN80" s="947"/>
      <c r="AO80" s="947"/>
      <c r="AP80" s="947"/>
      <c r="AQ80" s="947"/>
      <c r="AR80" s="947"/>
      <c r="AS80" s="947"/>
      <c r="AT80" s="947"/>
      <c r="AU80" s="947"/>
      <c r="AV80" s="947"/>
      <c r="AW80" s="947"/>
      <c r="AX80" s="947"/>
      <c r="AY80" s="947"/>
      <c r="AZ80" s="953"/>
      <c r="BA80" s="953"/>
      <c r="BB80" s="953"/>
      <c r="BC80" s="953"/>
      <c r="BD80" s="954"/>
      <c r="BE80" s="213"/>
      <c r="BF80" s="213"/>
      <c r="BG80" s="213"/>
      <c r="BH80" s="213"/>
      <c r="BI80" s="213"/>
      <c r="BJ80" s="213"/>
      <c r="BK80" s="213"/>
      <c r="BL80" s="213"/>
      <c r="BM80" s="213"/>
      <c r="BN80" s="213"/>
      <c r="BO80" s="213"/>
      <c r="BP80" s="213"/>
      <c r="BQ80" s="210">
        <v>74</v>
      </c>
      <c r="BR80" s="215"/>
      <c r="BS80" s="968"/>
      <c r="BT80" s="969"/>
      <c r="BU80" s="969"/>
      <c r="BV80" s="969"/>
      <c r="BW80" s="969"/>
      <c r="BX80" s="969"/>
      <c r="BY80" s="969"/>
      <c r="BZ80" s="969"/>
      <c r="CA80" s="969"/>
      <c r="CB80" s="969"/>
      <c r="CC80" s="969"/>
      <c r="CD80" s="969"/>
      <c r="CE80" s="969"/>
      <c r="CF80" s="969"/>
      <c r="CG80" s="970"/>
      <c r="CH80" s="935"/>
      <c r="CI80" s="936"/>
      <c r="CJ80" s="936"/>
      <c r="CK80" s="936"/>
      <c r="CL80" s="937"/>
      <c r="CM80" s="935"/>
      <c r="CN80" s="936"/>
      <c r="CO80" s="936"/>
      <c r="CP80" s="936"/>
      <c r="CQ80" s="937"/>
      <c r="CR80" s="935"/>
      <c r="CS80" s="936"/>
      <c r="CT80" s="936"/>
      <c r="CU80" s="936"/>
      <c r="CV80" s="937"/>
      <c r="CW80" s="935"/>
      <c r="CX80" s="936"/>
      <c r="CY80" s="936"/>
      <c r="CZ80" s="936"/>
      <c r="DA80" s="937"/>
      <c r="DB80" s="935"/>
      <c r="DC80" s="936"/>
      <c r="DD80" s="936"/>
      <c r="DE80" s="936"/>
      <c r="DF80" s="937"/>
      <c r="DG80" s="935"/>
      <c r="DH80" s="936"/>
      <c r="DI80" s="936"/>
      <c r="DJ80" s="936"/>
      <c r="DK80" s="937"/>
      <c r="DL80" s="935"/>
      <c r="DM80" s="936"/>
      <c r="DN80" s="936"/>
      <c r="DO80" s="936"/>
      <c r="DP80" s="937"/>
      <c r="DQ80" s="935"/>
      <c r="DR80" s="936"/>
      <c r="DS80" s="936"/>
      <c r="DT80" s="936"/>
      <c r="DU80" s="937"/>
      <c r="DV80" s="965"/>
      <c r="DW80" s="966"/>
      <c r="DX80" s="966"/>
      <c r="DY80" s="966"/>
      <c r="DZ80" s="967"/>
      <c r="EA80" s="194"/>
    </row>
    <row r="81" spans="1:131" s="195" customFormat="1" ht="26.25" customHeight="1" x14ac:dyDescent="0.2">
      <c r="A81" s="209">
        <v>14</v>
      </c>
      <c r="B81" s="943"/>
      <c r="C81" s="944"/>
      <c r="D81" s="944"/>
      <c r="E81" s="944"/>
      <c r="F81" s="944"/>
      <c r="G81" s="944"/>
      <c r="H81" s="944"/>
      <c r="I81" s="944"/>
      <c r="J81" s="944"/>
      <c r="K81" s="944"/>
      <c r="L81" s="944"/>
      <c r="M81" s="944"/>
      <c r="N81" s="944"/>
      <c r="O81" s="944"/>
      <c r="P81" s="945"/>
      <c r="Q81" s="946"/>
      <c r="R81" s="947"/>
      <c r="S81" s="947"/>
      <c r="T81" s="947"/>
      <c r="U81" s="947"/>
      <c r="V81" s="947"/>
      <c r="W81" s="947"/>
      <c r="X81" s="947"/>
      <c r="Y81" s="947"/>
      <c r="Z81" s="947"/>
      <c r="AA81" s="947"/>
      <c r="AB81" s="947"/>
      <c r="AC81" s="947"/>
      <c r="AD81" s="947"/>
      <c r="AE81" s="947"/>
      <c r="AF81" s="947"/>
      <c r="AG81" s="947"/>
      <c r="AH81" s="947"/>
      <c r="AI81" s="947"/>
      <c r="AJ81" s="947"/>
      <c r="AK81" s="947"/>
      <c r="AL81" s="947"/>
      <c r="AM81" s="947"/>
      <c r="AN81" s="947"/>
      <c r="AO81" s="947"/>
      <c r="AP81" s="947"/>
      <c r="AQ81" s="947"/>
      <c r="AR81" s="947"/>
      <c r="AS81" s="947"/>
      <c r="AT81" s="947"/>
      <c r="AU81" s="947"/>
      <c r="AV81" s="947"/>
      <c r="AW81" s="947"/>
      <c r="AX81" s="947"/>
      <c r="AY81" s="947"/>
      <c r="AZ81" s="953"/>
      <c r="BA81" s="953"/>
      <c r="BB81" s="953"/>
      <c r="BC81" s="953"/>
      <c r="BD81" s="954"/>
      <c r="BE81" s="213"/>
      <c r="BF81" s="213"/>
      <c r="BG81" s="213"/>
      <c r="BH81" s="213"/>
      <c r="BI81" s="213"/>
      <c r="BJ81" s="213"/>
      <c r="BK81" s="213"/>
      <c r="BL81" s="213"/>
      <c r="BM81" s="213"/>
      <c r="BN81" s="213"/>
      <c r="BO81" s="213"/>
      <c r="BP81" s="213"/>
      <c r="BQ81" s="210">
        <v>75</v>
      </c>
      <c r="BR81" s="215"/>
      <c r="BS81" s="968"/>
      <c r="BT81" s="969"/>
      <c r="BU81" s="969"/>
      <c r="BV81" s="969"/>
      <c r="BW81" s="969"/>
      <c r="BX81" s="969"/>
      <c r="BY81" s="969"/>
      <c r="BZ81" s="969"/>
      <c r="CA81" s="969"/>
      <c r="CB81" s="969"/>
      <c r="CC81" s="969"/>
      <c r="CD81" s="969"/>
      <c r="CE81" s="969"/>
      <c r="CF81" s="969"/>
      <c r="CG81" s="970"/>
      <c r="CH81" s="935"/>
      <c r="CI81" s="936"/>
      <c r="CJ81" s="936"/>
      <c r="CK81" s="936"/>
      <c r="CL81" s="937"/>
      <c r="CM81" s="935"/>
      <c r="CN81" s="936"/>
      <c r="CO81" s="936"/>
      <c r="CP81" s="936"/>
      <c r="CQ81" s="937"/>
      <c r="CR81" s="935"/>
      <c r="CS81" s="936"/>
      <c r="CT81" s="936"/>
      <c r="CU81" s="936"/>
      <c r="CV81" s="937"/>
      <c r="CW81" s="935"/>
      <c r="CX81" s="936"/>
      <c r="CY81" s="936"/>
      <c r="CZ81" s="936"/>
      <c r="DA81" s="937"/>
      <c r="DB81" s="935"/>
      <c r="DC81" s="936"/>
      <c r="DD81" s="936"/>
      <c r="DE81" s="936"/>
      <c r="DF81" s="937"/>
      <c r="DG81" s="935"/>
      <c r="DH81" s="936"/>
      <c r="DI81" s="936"/>
      <c r="DJ81" s="936"/>
      <c r="DK81" s="937"/>
      <c r="DL81" s="935"/>
      <c r="DM81" s="936"/>
      <c r="DN81" s="936"/>
      <c r="DO81" s="936"/>
      <c r="DP81" s="937"/>
      <c r="DQ81" s="935"/>
      <c r="DR81" s="936"/>
      <c r="DS81" s="936"/>
      <c r="DT81" s="936"/>
      <c r="DU81" s="937"/>
      <c r="DV81" s="965"/>
      <c r="DW81" s="966"/>
      <c r="DX81" s="966"/>
      <c r="DY81" s="966"/>
      <c r="DZ81" s="967"/>
      <c r="EA81" s="194"/>
    </row>
    <row r="82" spans="1:131" s="195" customFormat="1" ht="26.25" customHeight="1" x14ac:dyDescent="0.2">
      <c r="A82" s="209">
        <v>15</v>
      </c>
      <c r="B82" s="943"/>
      <c r="C82" s="944"/>
      <c r="D82" s="944"/>
      <c r="E82" s="944"/>
      <c r="F82" s="944"/>
      <c r="G82" s="944"/>
      <c r="H82" s="944"/>
      <c r="I82" s="944"/>
      <c r="J82" s="944"/>
      <c r="K82" s="944"/>
      <c r="L82" s="944"/>
      <c r="M82" s="944"/>
      <c r="N82" s="944"/>
      <c r="O82" s="944"/>
      <c r="P82" s="945"/>
      <c r="Q82" s="946"/>
      <c r="R82" s="947"/>
      <c r="S82" s="947"/>
      <c r="T82" s="947"/>
      <c r="U82" s="947"/>
      <c r="V82" s="947"/>
      <c r="W82" s="947"/>
      <c r="X82" s="947"/>
      <c r="Y82" s="947"/>
      <c r="Z82" s="947"/>
      <c r="AA82" s="947"/>
      <c r="AB82" s="947"/>
      <c r="AC82" s="947"/>
      <c r="AD82" s="947"/>
      <c r="AE82" s="947"/>
      <c r="AF82" s="947"/>
      <c r="AG82" s="947"/>
      <c r="AH82" s="947"/>
      <c r="AI82" s="947"/>
      <c r="AJ82" s="947"/>
      <c r="AK82" s="947"/>
      <c r="AL82" s="947"/>
      <c r="AM82" s="947"/>
      <c r="AN82" s="947"/>
      <c r="AO82" s="947"/>
      <c r="AP82" s="947"/>
      <c r="AQ82" s="947"/>
      <c r="AR82" s="947"/>
      <c r="AS82" s="947"/>
      <c r="AT82" s="947"/>
      <c r="AU82" s="947"/>
      <c r="AV82" s="947"/>
      <c r="AW82" s="947"/>
      <c r="AX82" s="947"/>
      <c r="AY82" s="947"/>
      <c r="AZ82" s="953"/>
      <c r="BA82" s="953"/>
      <c r="BB82" s="953"/>
      <c r="BC82" s="953"/>
      <c r="BD82" s="954"/>
      <c r="BE82" s="213"/>
      <c r="BF82" s="213"/>
      <c r="BG82" s="213"/>
      <c r="BH82" s="213"/>
      <c r="BI82" s="213"/>
      <c r="BJ82" s="213"/>
      <c r="BK82" s="213"/>
      <c r="BL82" s="213"/>
      <c r="BM82" s="213"/>
      <c r="BN82" s="213"/>
      <c r="BO82" s="213"/>
      <c r="BP82" s="213"/>
      <c r="BQ82" s="210">
        <v>76</v>
      </c>
      <c r="BR82" s="215"/>
      <c r="BS82" s="968"/>
      <c r="BT82" s="969"/>
      <c r="BU82" s="969"/>
      <c r="BV82" s="969"/>
      <c r="BW82" s="969"/>
      <c r="BX82" s="969"/>
      <c r="BY82" s="969"/>
      <c r="BZ82" s="969"/>
      <c r="CA82" s="969"/>
      <c r="CB82" s="969"/>
      <c r="CC82" s="969"/>
      <c r="CD82" s="969"/>
      <c r="CE82" s="969"/>
      <c r="CF82" s="969"/>
      <c r="CG82" s="970"/>
      <c r="CH82" s="935"/>
      <c r="CI82" s="936"/>
      <c r="CJ82" s="936"/>
      <c r="CK82" s="936"/>
      <c r="CL82" s="937"/>
      <c r="CM82" s="935"/>
      <c r="CN82" s="936"/>
      <c r="CO82" s="936"/>
      <c r="CP82" s="936"/>
      <c r="CQ82" s="937"/>
      <c r="CR82" s="935"/>
      <c r="CS82" s="936"/>
      <c r="CT82" s="936"/>
      <c r="CU82" s="936"/>
      <c r="CV82" s="937"/>
      <c r="CW82" s="935"/>
      <c r="CX82" s="936"/>
      <c r="CY82" s="936"/>
      <c r="CZ82" s="936"/>
      <c r="DA82" s="937"/>
      <c r="DB82" s="935"/>
      <c r="DC82" s="936"/>
      <c r="DD82" s="936"/>
      <c r="DE82" s="936"/>
      <c r="DF82" s="937"/>
      <c r="DG82" s="935"/>
      <c r="DH82" s="936"/>
      <c r="DI82" s="936"/>
      <c r="DJ82" s="936"/>
      <c r="DK82" s="937"/>
      <c r="DL82" s="935"/>
      <c r="DM82" s="936"/>
      <c r="DN82" s="936"/>
      <c r="DO82" s="936"/>
      <c r="DP82" s="937"/>
      <c r="DQ82" s="935"/>
      <c r="DR82" s="936"/>
      <c r="DS82" s="936"/>
      <c r="DT82" s="936"/>
      <c r="DU82" s="937"/>
      <c r="DV82" s="965"/>
      <c r="DW82" s="966"/>
      <c r="DX82" s="966"/>
      <c r="DY82" s="966"/>
      <c r="DZ82" s="967"/>
      <c r="EA82" s="194"/>
    </row>
    <row r="83" spans="1:131" s="195" customFormat="1" ht="26.25" customHeight="1" x14ac:dyDescent="0.2">
      <c r="A83" s="209">
        <v>16</v>
      </c>
      <c r="B83" s="943"/>
      <c r="C83" s="944"/>
      <c r="D83" s="944"/>
      <c r="E83" s="944"/>
      <c r="F83" s="944"/>
      <c r="G83" s="944"/>
      <c r="H83" s="944"/>
      <c r="I83" s="944"/>
      <c r="J83" s="944"/>
      <c r="K83" s="944"/>
      <c r="L83" s="944"/>
      <c r="M83" s="944"/>
      <c r="N83" s="944"/>
      <c r="O83" s="944"/>
      <c r="P83" s="945"/>
      <c r="Q83" s="946"/>
      <c r="R83" s="947"/>
      <c r="S83" s="947"/>
      <c r="T83" s="947"/>
      <c r="U83" s="947"/>
      <c r="V83" s="947"/>
      <c r="W83" s="947"/>
      <c r="X83" s="947"/>
      <c r="Y83" s="947"/>
      <c r="Z83" s="947"/>
      <c r="AA83" s="947"/>
      <c r="AB83" s="947"/>
      <c r="AC83" s="947"/>
      <c r="AD83" s="947"/>
      <c r="AE83" s="947"/>
      <c r="AF83" s="947"/>
      <c r="AG83" s="947"/>
      <c r="AH83" s="947"/>
      <c r="AI83" s="947"/>
      <c r="AJ83" s="947"/>
      <c r="AK83" s="947"/>
      <c r="AL83" s="947"/>
      <c r="AM83" s="947"/>
      <c r="AN83" s="947"/>
      <c r="AO83" s="947"/>
      <c r="AP83" s="947"/>
      <c r="AQ83" s="947"/>
      <c r="AR83" s="947"/>
      <c r="AS83" s="947"/>
      <c r="AT83" s="947"/>
      <c r="AU83" s="947"/>
      <c r="AV83" s="947"/>
      <c r="AW83" s="947"/>
      <c r="AX83" s="947"/>
      <c r="AY83" s="947"/>
      <c r="AZ83" s="953"/>
      <c r="BA83" s="953"/>
      <c r="BB83" s="953"/>
      <c r="BC83" s="953"/>
      <c r="BD83" s="954"/>
      <c r="BE83" s="213"/>
      <c r="BF83" s="213"/>
      <c r="BG83" s="213"/>
      <c r="BH83" s="213"/>
      <c r="BI83" s="213"/>
      <c r="BJ83" s="213"/>
      <c r="BK83" s="213"/>
      <c r="BL83" s="213"/>
      <c r="BM83" s="213"/>
      <c r="BN83" s="213"/>
      <c r="BO83" s="213"/>
      <c r="BP83" s="213"/>
      <c r="BQ83" s="210">
        <v>77</v>
      </c>
      <c r="BR83" s="215"/>
      <c r="BS83" s="968"/>
      <c r="BT83" s="969"/>
      <c r="BU83" s="969"/>
      <c r="BV83" s="969"/>
      <c r="BW83" s="969"/>
      <c r="BX83" s="969"/>
      <c r="BY83" s="969"/>
      <c r="BZ83" s="969"/>
      <c r="CA83" s="969"/>
      <c r="CB83" s="969"/>
      <c r="CC83" s="969"/>
      <c r="CD83" s="969"/>
      <c r="CE83" s="969"/>
      <c r="CF83" s="969"/>
      <c r="CG83" s="970"/>
      <c r="CH83" s="935"/>
      <c r="CI83" s="936"/>
      <c r="CJ83" s="936"/>
      <c r="CK83" s="936"/>
      <c r="CL83" s="937"/>
      <c r="CM83" s="935"/>
      <c r="CN83" s="936"/>
      <c r="CO83" s="936"/>
      <c r="CP83" s="936"/>
      <c r="CQ83" s="937"/>
      <c r="CR83" s="935"/>
      <c r="CS83" s="936"/>
      <c r="CT83" s="936"/>
      <c r="CU83" s="936"/>
      <c r="CV83" s="937"/>
      <c r="CW83" s="935"/>
      <c r="CX83" s="936"/>
      <c r="CY83" s="936"/>
      <c r="CZ83" s="936"/>
      <c r="DA83" s="937"/>
      <c r="DB83" s="935"/>
      <c r="DC83" s="936"/>
      <c r="DD83" s="936"/>
      <c r="DE83" s="936"/>
      <c r="DF83" s="937"/>
      <c r="DG83" s="935"/>
      <c r="DH83" s="936"/>
      <c r="DI83" s="936"/>
      <c r="DJ83" s="936"/>
      <c r="DK83" s="937"/>
      <c r="DL83" s="935"/>
      <c r="DM83" s="936"/>
      <c r="DN83" s="936"/>
      <c r="DO83" s="936"/>
      <c r="DP83" s="937"/>
      <c r="DQ83" s="935"/>
      <c r="DR83" s="936"/>
      <c r="DS83" s="936"/>
      <c r="DT83" s="936"/>
      <c r="DU83" s="937"/>
      <c r="DV83" s="965"/>
      <c r="DW83" s="966"/>
      <c r="DX83" s="966"/>
      <c r="DY83" s="966"/>
      <c r="DZ83" s="967"/>
      <c r="EA83" s="194"/>
    </row>
    <row r="84" spans="1:131" s="195" customFormat="1" ht="26.25" customHeight="1" x14ac:dyDescent="0.2">
      <c r="A84" s="209">
        <v>17</v>
      </c>
      <c r="B84" s="943"/>
      <c r="C84" s="944"/>
      <c r="D84" s="944"/>
      <c r="E84" s="944"/>
      <c r="F84" s="944"/>
      <c r="G84" s="944"/>
      <c r="H84" s="944"/>
      <c r="I84" s="944"/>
      <c r="J84" s="944"/>
      <c r="K84" s="944"/>
      <c r="L84" s="944"/>
      <c r="M84" s="944"/>
      <c r="N84" s="944"/>
      <c r="O84" s="944"/>
      <c r="P84" s="945"/>
      <c r="Q84" s="946"/>
      <c r="R84" s="947"/>
      <c r="S84" s="947"/>
      <c r="T84" s="947"/>
      <c r="U84" s="947"/>
      <c r="V84" s="947"/>
      <c r="W84" s="947"/>
      <c r="X84" s="947"/>
      <c r="Y84" s="947"/>
      <c r="Z84" s="947"/>
      <c r="AA84" s="947"/>
      <c r="AB84" s="947"/>
      <c r="AC84" s="947"/>
      <c r="AD84" s="947"/>
      <c r="AE84" s="947"/>
      <c r="AF84" s="947"/>
      <c r="AG84" s="947"/>
      <c r="AH84" s="947"/>
      <c r="AI84" s="947"/>
      <c r="AJ84" s="947"/>
      <c r="AK84" s="947"/>
      <c r="AL84" s="947"/>
      <c r="AM84" s="947"/>
      <c r="AN84" s="947"/>
      <c r="AO84" s="947"/>
      <c r="AP84" s="947"/>
      <c r="AQ84" s="947"/>
      <c r="AR84" s="947"/>
      <c r="AS84" s="947"/>
      <c r="AT84" s="947"/>
      <c r="AU84" s="947"/>
      <c r="AV84" s="947"/>
      <c r="AW84" s="947"/>
      <c r="AX84" s="947"/>
      <c r="AY84" s="947"/>
      <c r="AZ84" s="953"/>
      <c r="BA84" s="953"/>
      <c r="BB84" s="953"/>
      <c r="BC84" s="953"/>
      <c r="BD84" s="954"/>
      <c r="BE84" s="213"/>
      <c r="BF84" s="213"/>
      <c r="BG84" s="213"/>
      <c r="BH84" s="213"/>
      <c r="BI84" s="213"/>
      <c r="BJ84" s="213"/>
      <c r="BK84" s="213"/>
      <c r="BL84" s="213"/>
      <c r="BM84" s="213"/>
      <c r="BN84" s="213"/>
      <c r="BO84" s="213"/>
      <c r="BP84" s="213"/>
      <c r="BQ84" s="210">
        <v>78</v>
      </c>
      <c r="BR84" s="215"/>
      <c r="BS84" s="968"/>
      <c r="BT84" s="969"/>
      <c r="BU84" s="969"/>
      <c r="BV84" s="969"/>
      <c r="BW84" s="969"/>
      <c r="BX84" s="969"/>
      <c r="BY84" s="969"/>
      <c r="BZ84" s="969"/>
      <c r="CA84" s="969"/>
      <c r="CB84" s="969"/>
      <c r="CC84" s="969"/>
      <c r="CD84" s="969"/>
      <c r="CE84" s="969"/>
      <c r="CF84" s="969"/>
      <c r="CG84" s="970"/>
      <c r="CH84" s="935"/>
      <c r="CI84" s="936"/>
      <c r="CJ84" s="936"/>
      <c r="CK84" s="936"/>
      <c r="CL84" s="937"/>
      <c r="CM84" s="935"/>
      <c r="CN84" s="936"/>
      <c r="CO84" s="936"/>
      <c r="CP84" s="936"/>
      <c r="CQ84" s="937"/>
      <c r="CR84" s="935"/>
      <c r="CS84" s="936"/>
      <c r="CT84" s="936"/>
      <c r="CU84" s="936"/>
      <c r="CV84" s="937"/>
      <c r="CW84" s="935"/>
      <c r="CX84" s="936"/>
      <c r="CY84" s="936"/>
      <c r="CZ84" s="936"/>
      <c r="DA84" s="937"/>
      <c r="DB84" s="935"/>
      <c r="DC84" s="936"/>
      <c r="DD84" s="936"/>
      <c r="DE84" s="936"/>
      <c r="DF84" s="937"/>
      <c r="DG84" s="935"/>
      <c r="DH84" s="936"/>
      <c r="DI84" s="936"/>
      <c r="DJ84" s="936"/>
      <c r="DK84" s="937"/>
      <c r="DL84" s="935"/>
      <c r="DM84" s="936"/>
      <c r="DN84" s="936"/>
      <c r="DO84" s="936"/>
      <c r="DP84" s="937"/>
      <c r="DQ84" s="935"/>
      <c r="DR84" s="936"/>
      <c r="DS84" s="936"/>
      <c r="DT84" s="936"/>
      <c r="DU84" s="937"/>
      <c r="DV84" s="965"/>
      <c r="DW84" s="966"/>
      <c r="DX84" s="966"/>
      <c r="DY84" s="966"/>
      <c r="DZ84" s="967"/>
      <c r="EA84" s="194"/>
    </row>
    <row r="85" spans="1:131" s="195" customFormat="1" ht="26.25" customHeight="1" x14ac:dyDescent="0.2">
      <c r="A85" s="209">
        <v>18</v>
      </c>
      <c r="B85" s="943"/>
      <c r="C85" s="944"/>
      <c r="D85" s="944"/>
      <c r="E85" s="944"/>
      <c r="F85" s="944"/>
      <c r="G85" s="944"/>
      <c r="H85" s="944"/>
      <c r="I85" s="944"/>
      <c r="J85" s="944"/>
      <c r="K85" s="944"/>
      <c r="L85" s="944"/>
      <c r="M85" s="944"/>
      <c r="N85" s="944"/>
      <c r="O85" s="944"/>
      <c r="P85" s="945"/>
      <c r="Q85" s="946"/>
      <c r="R85" s="947"/>
      <c r="S85" s="947"/>
      <c r="T85" s="947"/>
      <c r="U85" s="947"/>
      <c r="V85" s="947"/>
      <c r="W85" s="947"/>
      <c r="X85" s="947"/>
      <c r="Y85" s="947"/>
      <c r="Z85" s="947"/>
      <c r="AA85" s="947"/>
      <c r="AB85" s="947"/>
      <c r="AC85" s="947"/>
      <c r="AD85" s="947"/>
      <c r="AE85" s="947"/>
      <c r="AF85" s="947"/>
      <c r="AG85" s="947"/>
      <c r="AH85" s="947"/>
      <c r="AI85" s="947"/>
      <c r="AJ85" s="947"/>
      <c r="AK85" s="947"/>
      <c r="AL85" s="947"/>
      <c r="AM85" s="947"/>
      <c r="AN85" s="947"/>
      <c r="AO85" s="947"/>
      <c r="AP85" s="947"/>
      <c r="AQ85" s="947"/>
      <c r="AR85" s="947"/>
      <c r="AS85" s="947"/>
      <c r="AT85" s="947"/>
      <c r="AU85" s="947"/>
      <c r="AV85" s="947"/>
      <c r="AW85" s="947"/>
      <c r="AX85" s="947"/>
      <c r="AY85" s="947"/>
      <c r="AZ85" s="953"/>
      <c r="BA85" s="953"/>
      <c r="BB85" s="953"/>
      <c r="BC85" s="953"/>
      <c r="BD85" s="954"/>
      <c r="BE85" s="213"/>
      <c r="BF85" s="213"/>
      <c r="BG85" s="213"/>
      <c r="BH85" s="213"/>
      <c r="BI85" s="213"/>
      <c r="BJ85" s="213"/>
      <c r="BK85" s="213"/>
      <c r="BL85" s="213"/>
      <c r="BM85" s="213"/>
      <c r="BN85" s="213"/>
      <c r="BO85" s="213"/>
      <c r="BP85" s="213"/>
      <c r="BQ85" s="210">
        <v>79</v>
      </c>
      <c r="BR85" s="215"/>
      <c r="BS85" s="968"/>
      <c r="BT85" s="969"/>
      <c r="BU85" s="969"/>
      <c r="BV85" s="969"/>
      <c r="BW85" s="969"/>
      <c r="BX85" s="969"/>
      <c r="BY85" s="969"/>
      <c r="BZ85" s="969"/>
      <c r="CA85" s="969"/>
      <c r="CB85" s="969"/>
      <c r="CC85" s="969"/>
      <c r="CD85" s="969"/>
      <c r="CE85" s="969"/>
      <c r="CF85" s="969"/>
      <c r="CG85" s="970"/>
      <c r="CH85" s="935"/>
      <c r="CI85" s="936"/>
      <c r="CJ85" s="936"/>
      <c r="CK85" s="936"/>
      <c r="CL85" s="937"/>
      <c r="CM85" s="935"/>
      <c r="CN85" s="936"/>
      <c r="CO85" s="936"/>
      <c r="CP85" s="936"/>
      <c r="CQ85" s="937"/>
      <c r="CR85" s="935"/>
      <c r="CS85" s="936"/>
      <c r="CT85" s="936"/>
      <c r="CU85" s="936"/>
      <c r="CV85" s="937"/>
      <c r="CW85" s="935"/>
      <c r="CX85" s="936"/>
      <c r="CY85" s="936"/>
      <c r="CZ85" s="936"/>
      <c r="DA85" s="937"/>
      <c r="DB85" s="935"/>
      <c r="DC85" s="936"/>
      <c r="DD85" s="936"/>
      <c r="DE85" s="936"/>
      <c r="DF85" s="937"/>
      <c r="DG85" s="935"/>
      <c r="DH85" s="936"/>
      <c r="DI85" s="936"/>
      <c r="DJ85" s="936"/>
      <c r="DK85" s="937"/>
      <c r="DL85" s="935"/>
      <c r="DM85" s="936"/>
      <c r="DN85" s="936"/>
      <c r="DO85" s="936"/>
      <c r="DP85" s="937"/>
      <c r="DQ85" s="935"/>
      <c r="DR85" s="936"/>
      <c r="DS85" s="936"/>
      <c r="DT85" s="936"/>
      <c r="DU85" s="937"/>
      <c r="DV85" s="965"/>
      <c r="DW85" s="966"/>
      <c r="DX85" s="966"/>
      <c r="DY85" s="966"/>
      <c r="DZ85" s="967"/>
      <c r="EA85" s="194"/>
    </row>
    <row r="86" spans="1:131" s="195" customFormat="1" ht="26.25" customHeight="1" x14ac:dyDescent="0.2">
      <c r="A86" s="209">
        <v>19</v>
      </c>
      <c r="B86" s="943"/>
      <c r="C86" s="944"/>
      <c r="D86" s="944"/>
      <c r="E86" s="944"/>
      <c r="F86" s="944"/>
      <c r="G86" s="944"/>
      <c r="H86" s="944"/>
      <c r="I86" s="944"/>
      <c r="J86" s="944"/>
      <c r="K86" s="944"/>
      <c r="L86" s="944"/>
      <c r="M86" s="944"/>
      <c r="N86" s="944"/>
      <c r="O86" s="944"/>
      <c r="P86" s="945"/>
      <c r="Q86" s="946"/>
      <c r="R86" s="947"/>
      <c r="S86" s="947"/>
      <c r="T86" s="947"/>
      <c r="U86" s="947"/>
      <c r="V86" s="947"/>
      <c r="W86" s="947"/>
      <c r="X86" s="947"/>
      <c r="Y86" s="947"/>
      <c r="Z86" s="947"/>
      <c r="AA86" s="947"/>
      <c r="AB86" s="947"/>
      <c r="AC86" s="947"/>
      <c r="AD86" s="947"/>
      <c r="AE86" s="947"/>
      <c r="AF86" s="947"/>
      <c r="AG86" s="947"/>
      <c r="AH86" s="947"/>
      <c r="AI86" s="947"/>
      <c r="AJ86" s="947"/>
      <c r="AK86" s="947"/>
      <c r="AL86" s="947"/>
      <c r="AM86" s="947"/>
      <c r="AN86" s="947"/>
      <c r="AO86" s="947"/>
      <c r="AP86" s="947"/>
      <c r="AQ86" s="947"/>
      <c r="AR86" s="947"/>
      <c r="AS86" s="947"/>
      <c r="AT86" s="947"/>
      <c r="AU86" s="947"/>
      <c r="AV86" s="947"/>
      <c r="AW86" s="947"/>
      <c r="AX86" s="947"/>
      <c r="AY86" s="947"/>
      <c r="AZ86" s="953"/>
      <c r="BA86" s="953"/>
      <c r="BB86" s="953"/>
      <c r="BC86" s="953"/>
      <c r="BD86" s="954"/>
      <c r="BE86" s="213"/>
      <c r="BF86" s="213"/>
      <c r="BG86" s="213"/>
      <c r="BH86" s="213"/>
      <c r="BI86" s="213"/>
      <c r="BJ86" s="213"/>
      <c r="BK86" s="213"/>
      <c r="BL86" s="213"/>
      <c r="BM86" s="213"/>
      <c r="BN86" s="213"/>
      <c r="BO86" s="213"/>
      <c r="BP86" s="213"/>
      <c r="BQ86" s="210">
        <v>80</v>
      </c>
      <c r="BR86" s="215"/>
      <c r="BS86" s="968"/>
      <c r="BT86" s="969"/>
      <c r="BU86" s="969"/>
      <c r="BV86" s="969"/>
      <c r="BW86" s="969"/>
      <c r="BX86" s="969"/>
      <c r="BY86" s="969"/>
      <c r="BZ86" s="969"/>
      <c r="CA86" s="969"/>
      <c r="CB86" s="969"/>
      <c r="CC86" s="969"/>
      <c r="CD86" s="969"/>
      <c r="CE86" s="969"/>
      <c r="CF86" s="969"/>
      <c r="CG86" s="970"/>
      <c r="CH86" s="935"/>
      <c r="CI86" s="936"/>
      <c r="CJ86" s="936"/>
      <c r="CK86" s="936"/>
      <c r="CL86" s="937"/>
      <c r="CM86" s="935"/>
      <c r="CN86" s="936"/>
      <c r="CO86" s="936"/>
      <c r="CP86" s="936"/>
      <c r="CQ86" s="937"/>
      <c r="CR86" s="935"/>
      <c r="CS86" s="936"/>
      <c r="CT86" s="936"/>
      <c r="CU86" s="936"/>
      <c r="CV86" s="937"/>
      <c r="CW86" s="935"/>
      <c r="CX86" s="936"/>
      <c r="CY86" s="936"/>
      <c r="CZ86" s="936"/>
      <c r="DA86" s="937"/>
      <c r="DB86" s="935"/>
      <c r="DC86" s="936"/>
      <c r="DD86" s="936"/>
      <c r="DE86" s="936"/>
      <c r="DF86" s="937"/>
      <c r="DG86" s="935"/>
      <c r="DH86" s="936"/>
      <c r="DI86" s="936"/>
      <c r="DJ86" s="936"/>
      <c r="DK86" s="937"/>
      <c r="DL86" s="935"/>
      <c r="DM86" s="936"/>
      <c r="DN86" s="936"/>
      <c r="DO86" s="936"/>
      <c r="DP86" s="937"/>
      <c r="DQ86" s="935"/>
      <c r="DR86" s="936"/>
      <c r="DS86" s="936"/>
      <c r="DT86" s="936"/>
      <c r="DU86" s="937"/>
      <c r="DV86" s="965"/>
      <c r="DW86" s="966"/>
      <c r="DX86" s="966"/>
      <c r="DY86" s="966"/>
      <c r="DZ86" s="967"/>
      <c r="EA86" s="194"/>
    </row>
    <row r="87" spans="1:131" s="195" customFormat="1" ht="26.25" customHeight="1" x14ac:dyDescent="0.2">
      <c r="A87" s="217">
        <v>20</v>
      </c>
      <c r="B87" s="955"/>
      <c r="C87" s="956"/>
      <c r="D87" s="956"/>
      <c r="E87" s="956"/>
      <c r="F87" s="956"/>
      <c r="G87" s="956"/>
      <c r="H87" s="956"/>
      <c r="I87" s="956"/>
      <c r="J87" s="956"/>
      <c r="K87" s="956"/>
      <c r="L87" s="956"/>
      <c r="M87" s="956"/>
      <c r="N87" s="956"/>
      <c r="O87" s="956"/>
      <c r="P87" s="957"/>
      <c r="Q87" s="930"/>
      <c r="R87" s="931"/>
      <c r="S87" s="931"/>
      <c r="T87" s="931"/>
      <c r="U87" s="931"/>
      <c r="V87" s="931"/>
      <c r="W87" s="931"/>
      <c r="X87" s="931"/>
      <c r="Y87" s="931"/>
      <c r="Z87" s="931"/>
      <c r="AA87" s="931"/>
      <c r="AB87" s="931"/>
      <c r="AC87" s="931"/>
      <c r="AD87" s="931"/>
      <c r="AE87" s="931"/>
      <c r="AF87" s="931"/>
      <c r="AG87" s="931"/>
      <c r="AH87" s="931"/>
      <c r="AI87" s="931"/>
      <c r="AJ87" s="931"/>
      <c r="AK87" s="931"/>
      <c r="AL87" s="931"/>
      <c r="AM87" s="931"/>
      <c r="AN87" s="931"/>
      <c r="AO87" s="931"/>
      <c r="AP87" s="931"/>
      <c r="AQ87" s="931"/>
      <c r="AR87" s="931"/>
      <c r="AS87" s="931"/>
      <c r="AT87" s="931"/>
      <c r="AU87" s="931"/>
      <c r="AV87" s="931"/>
      <c r="AW87" s="931"/>
      <c r="AX87" s="931"/>
      <c r="AY87" s="931"/>
      <c r="AZ87" s="951"/>
      <c r="BA87" s="951"/>
      <c r="BB87" s="951"/>
      <c r="BC87" s="951"/>
      <c r="BD87" s="952"/>
      <c r="BE87" s="213"/>
      <c r="BF87" s="213"/>
      <c r="BG87" s="213"/>
      <c r="BH87" s="213"/>
      <c r="BI87" s="213"/>
      <c r="BJ87" s="213"/>
      <c r="BK87" s="213"/>
      <c r="BL87" s="213"/>
      <c r="BM87" s="213"/>
      <c r="BN87" s="213"/>
      <c r="BO87" s="213"/>
      <c r="BP87" s="213"/>
      <c r="BQ87" s="210">
        <v>81</v>
      </c>
      <c r="BR87" s="215"/>
      <c r="BS87" s="968"/>
      <c r="BT87" s="969"/>
      <c r="BU87" s="969"/>
      <c r="BV87" s="969"/>
      <c r="BW87" s="969"/>
      <c r="BX87" s="969"/>
      <c r="BY87" s="969"/>
      <c r="BZ87" s="969"/>
      <c r="CA87" s="969"/>
      <c r="CB87" s="969"/>
      <c r="CC87" s="969"/>
      <c r="CD87" s="969"/>
      <c r="CE87" s="969"/>
      <c r="CF87" s="969"/>
      <c r="CG87" s="970"/>
      <c r="CH87" s="935"/>
      <c r="CI87" s="936"/>
      <c r="CJ87" s="936"/>
      <c r="CK87" s="936"/>
      <c r="CL87" s="937"/>
      <c r="CM87" s="935"/>
      <c r="CN87" s="936"/>
      <c r="CO87" s="936"/>
      <c r="CP87" s="936"/>
      <c r="CQ87" s="937"/>
      <c r="CR87" s="935"/>
      <c r="CS87" s="936"/>
      <c r="CT87" s="936"/>
      <c r="CU87" s="936"/>
      <c r="CV87" s="937"/>
      <c r="CW87" s="935"/>
      <c r="CX87" s="936"/>
      <c r="CY87" s="936"/>
      <c r="CZ87" s="936"/>
      <c r="DA87" s="937"/>
      <c r="DB87" s="935"/>
      <c r="DC87" s="936"/>
      <c r="DD87" s="936"/>
      <c r="DE87" s="936"/>
      <c r="DF87" s="937"/>
      <c r="DG87" s="935"/>
      <c r="DH87" s="936"/>
      <c r="DI87" s="936"/>
      <c r="DJ87" s="936"/>
      <c r="DK87" s="937"/>
      <c r="DL87" s="935"/>
      <c r="DM87" s="936"/>
      <c r="DN87" s="936"/>
      <c r="DO87" s="936"/>
      <c r="DP87" s="937"/>
      <c r="DQ87" s="935"/>
      <c r="DR87" s="936"/>
      <c r="DS87" s="936"/>
      <c r="DT87" s="936"/>
      <c r="DU87" s="937"/>
      <c r="DV87" s="965"/>
      <c r="DW87" s="966"/>
      <c r="DX87" s="966"/>
      <c r="DY87" s="966"/>
      <c r="DZ87" s="967"/>
      <c r="EA87" s="194"/>
    </row>
    <row r="88" spans="1:131" s="195" customFormat="1" ht="26.25" customHeight="1" thickBot="1" x14ac:dyDescent="0.25">
      <c r="A88" s="212" t="s">
        <v>455</v>
      </c>
      <c r="B88" s="938" t="s">
        <v>487</v>
      </c>
      <c r="C88" s="939"/>
      <c r="D88" s="939"/>
      <c r="E88" s="939"/>
      <c r="F88" s="939"/>
      <c r="G88" s="939"/>
      <c r="H88" s="939"/>
      <c r="I88" s="939"/>
      <c r="J88" s="939"/>
      <c r="K88" s="939"/>
      <c r="L88" s="939"/>
      <c r="M88" s="939"/>
      <c r="N88" s="939"/>
      <c r="O88" s="939"/>
      <c r="P88" s="940"/>
      <c r="Q88" s="941"/>
      <c r="R88" s="942"/>
      <c r="S88" s="942"/>
      <c r="T88" s="942"/>
      <c r="U88" s="942"/>
      <c r="V88" s="942"/>
      <c r="W88" s="942"/>
      <c r="X88" s="942"/>
      <c r="Y88" s="942"/>
      <c r="Z88" s="942"/>
      <c r="AA88" s="942"/>
      <c r="AB88" s="942"/>
      <c r="AC88" s="942"/>
      <c r="AD88" s="942"/>
      <c r="AE88" s="942"/>
      <c r="AF88" s="932">
        <v>8576</v>
      </c>
      <c r="AG88" s="932"/>
      <c r="AH88" s="932"/>
      <c r="AI88" s="932"/>
      <c r="AJ88" s="932"/>
      <c r="AK88" s="942"/>
      <c r="AL88" s="942"/>
      <c r="AM88" s="942"/>
      <c r="AN88" s="942"/>
      <c r="AO88" s="942"/>
      <c r="AP88" s="932">
        <v>11604</v>
      </c>
      <c r="AQ88" s="932"/>
      <c r="AR88" s="932"/>
      <c r="AS88" s="932"/>
      <c r="AT88" s="932"/>
      <c r="AU88" s="932">
        <v>2518</v>
      </c>
      <c r="AV88" s="932"/>
      <c r="AW88" s="932"/>
      <c r="AX88" s="932"/>
      <c r="AY88" s="932"/>
      <c r="AZ88" s="933"/>
      <c r="BA88" s="933"/>
      <c r="BB88" s="933"/>
      <c r="BC88" s="933"/>
      <c r="BD88" s="934"/>
      <c r="BE88" s="213"/>
      <c r="BF88" s="213"/>
      <c r="BG88" s="213"/>
      <c r="BH88" s="213"/>
      <c r="BI88" s="213"/>
      <c r="BJ88" s="213"/>
      <c r="BK88" s="213"/>
      <c r="BL88" s="213"/>
      <c r="BM88" s="213"/>
      <c r="BN88" s="213"/>
      <c r="BO88" s="213"/>
      <c r="BP88" s="213"/>
      <c r="BQ88" s="210">
        <v>82</v>
      </c>
      <c r="BR88" s="215"/>
      <c r="BS88" s="968"/>
      <c r="BT88" s="969"/>
      <c r="BU88" s="969"/>
      <c r="BV88" s="969"/>
      <c r="BW88" s="969"/>
      <c r="BX88" s="969"/>
      <c r="BY88" s="969"/>
      <c r="BZ88" s="969"/>
      <c r="CA88" s="969"/>
      <c r="CB88" s="969"/>
      <c r="CC88" s="969"/>
      <c r="CD88" s="969"/>
      <c r="CE88" s="969"/>
      <c r="CF88" s="969"/>
      <c r="CG88" s="970"/>
      <c r="CH88" s="935"/>
      <c r="CI88" s="936"/>
      <c r="CJ88" s="936"/>
      <c r="CK88" s="936"/>
      <c r="CL88" s="937"/>
      <c r="CM88" s="935"/>
      <c r="CN88" s="936"/>
      <c r="CO88" s="936"/>
      <c r="CP88" s="936"/>
      <c r="CQ88" s="937"/>
      <c r="CR88" s="935"/>
      <c r="CS88" s="936"/>
      <c r="CT88" s="936"/>
      <c r="CU88" s="936"/>
      <c r="CV88" s="937"/>
      <c r="CW88" s="935"/>
      <c r="CX88" s="936"/>
      <c r="CY88" s="936"/>
      <c r="CZ88" s="936"/>
      <c r="DA88" s="937"/>
      <c r="DB88" s="935"/>
      <c r="DC88" s="936"/>
      <c r="DD88" s="936"/>
      <c r="DE88" s="936"/>
      <c r="DF88" s="937"/>
      <c r="DG88" s="935"/>
      <c r="DH88" s="936"/>
      <c r="DI88" s="936"/>
      <c r="DJ88" s="936"/>
      <c r="DK88" s="937"/>
      <c r="DL88" s="935"/>
      <c r="DM88" s="936"/>
      <c r="DN88" s="936"/>
      <c r="DO88" s="936"/>
      <c r="DP88" s="937"/>
      <c r="DQ88" s="935"/>
      <c r="DR88" s="936"/>
      <c r="DS88" s="936"/>
      <c r="DT88" s="936"/>
      <c r="DU88" s="937"/>
      <c r="DV88" s="965"/>
      <c r="DW88" s="966"/>
      <c r="DX88" s="966"/>
      <c r="DY88" s="966"/>
      <c r="DZ88" s="967"/>
      <c r="EA88" s="194"/>
    </row>
    <row r="89" spans="1:131" s="195" customFormat="1" ht="26.25" hidden="1" customHeight="1" x14ac:dyDescent="0.2">
      <c r="A89" s="218"/>
      <c r="B89" s="219"/>
      <c r="C89" s="219"/>
      <c r="D89" s="219"/>
      <c r="E89" s="219"/>
      <c r="F89" s="219"/>
      <c r="G89" s="219"/>
      <c r="H89" s="219"/>
      <c r="I89" s="219"/>
      <c r="J89" s="219"/>
      <c r="K89" s="219"/>
      <c r="L89" s="219"/>
      <c r="M89" s="219"/>
      <c r="N89" s="219"/>
      <c r="O89" s="219"/>
      <c r="P89" s="219"/>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1"/>
      <c r="BA89" s="221"/>
      <c r="BB89" s="221"/>
      <c r="BC89" s="221"/>
      <c r="BD89" s="221"/>
      <c r="BE89" s="213"/>
      <c r="BF89" s="213"/>
      <c r="BG89" s="213"/>
      <c r="BH89" s="213"/>
      <c r="BI89" s="213"/>
      <c r="BJ89" s="213"/>
      <c r="BK89" s="213"/>
      <c r="BL89" s="213"/>
      <c r="BM89" s="213"/>
      <c r="BN89" s="213"/>
      <c r="BO89" s="213"/>
      <c r="BP89" s="213"/>
      <c r="BQ89" s="210">
        <v>83</v>
      </c>
      <c r="BR89" s="215"/>
      <c r="BS89" s="968"/>
      <c r="BT89" s="969"/>
      <c r="BU89" s="969"/>
      <c r="BV89" s="969"/>
      <c r="BW89" s="969"/>
      <c r="BX89" s="969"/>
      <c r="BY89" s="969"/>
      <c r="BZ89" s="969"/>
      <c r="CA89" s="969"/>
      <c r="CB89" s="969"/>
      <c r="CC89" s="969"/>
      <c r="CD89" s="969"/>
      <c r="CE89" s="969"/>
      <c r="CF89" s="969"/>
      <c r="CG89" s="970"/>
      <c r="CH89" s="935"/>
      <c r="CI89" s="936"/>
      <c r="CJ89" s="936"/>
      <c r="CK89" s="936"/>
      <c r="CL89" s="937"/>
      <c r="CM89" s="935"/>
      <c r="CN89" s="936"/>
      <c r="CO89" s="936"/>
      <c r="CP89" s="936"/>
      <c r="CQ89" s="937"/>
      <c r="CR89" s="935"/>
      <c r="CS89" s="936"/>
      <c r="CT89" s="936"/>
      <c r="CU89" s="936"/>
      <c r="CV89" s="937"/>
      <c r="CW89" s="935"/>
      <c r="CX89" s="936"/>
      <c r="CY89" s="936"/>
      <c r="CZ89" s="936"/>
      <c r="DA89" s="937"/>
      <c r="DB89" s="935"/>
      <c r="DC89" s="936"/>
      <c r="DD89" s="936"/>
      <c r="DE89" s="936"/>
      <c r="DF89" s="937"/>
      <c r="DG89" s="935"/>
      <c r="DH89" s="936"/>
      <c r="DI89" s="936"/>
      <c r="DJ89" s="936"/>
      <c r="DK89" s="937"/>
      <c r="DL89" s="935"/>
      <c r="DM89" s="936"/>
      <c r="DN89" s="936"/>
      <c r="DO89" s="936"/>
      <c r="DP89" s="937"/>
      <c r="DQ89" s="935"/>
      <c r="DR89" s="936"/>
      <c r="DS89" s="936"/>
      <c r="DT89" s="936"/>
      <c r="DU89" s="937"/>
      <c r="DV89" s="965"/>
      <c r="DW89" s="966"/>
      <c r="DX89" s="966"/>
      <c r="DY89" s="966"/>
      <c r="DZ89" s="967"/>
      <c r="EA89" s="194"/>
    </row>
    <row r="90" spans="1:131" s="195" customFormat="1" ht="26.25" hidden="1" customHeight="1" x14ac:dyDescent="0.2">
      <c r="A90" s="218"/>
      <c r="B90" s="219"/>
      <c r="C90" s="219"/>
      <c r="D90" s="219"/>
      <c r="E90" s="219"/>
      <c r="F90" s="219"/>
      <c r="G90" s="219"/>
      <c r="H90" s="219"/>
      <c r="I90" s="219"/>
      <c r="J90" s="219"/>
      <c r="K90" s="219"/>
      <c r="L90" s="219"/>
      <c r="M90" s="219"/>
      <c r="N90" s="219"/>
      <c r="O90" s="219"/>
      <c r="P90" s="219"/>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1"/>
      <c r="BA90" s="221"/>
      <c r="BB90" s="221"/>
      <c r="BC90" s="221"/>
      <c r="BD90" s="221"/>
      <c r="BE90" s="213"/>
      <c r="BF90" s="213"/>
      <c r="BG90" s="213"/>
      <c r="BH90" s="213"/>
      <c r="BI90" s="213"/>
      <c r="BJ90" s="213"/>
      <c r="BK90" s="213"/>
      <c r="BL90" s="213"/>
      <c r="BM90" s="213"/>
      <c r="BN90" s="213"/>
      <c r="BO90" s="213"/>
      <c r="BP90" s="213"/>
      <c r="BQ90" s="210">
        <v>84</v>
      </c>
      <c r="BR90" s="215"/>
      <c r="BS90" s="968"/>
      <c r="BT90" s="969"/>
      <c r="BU90" s="969"/>
      <c r="BV90" s="969"/>
      <c r="BW90" s="969"/>
      <c r="BX90" s="969"/>
      <c r="BY90" s="969"/>
      <c r="BZ90" s="969"/>
      <c r="CA90" s="969"/>
      <c r="CB90" s="969"/>
      <c r="CC90" s="969"/>
      <c r="CD90" s="969"/>
      <c r="CE90" s="969"/>
      <c r="CF90" s="969"/>
      <c r="CG90" s="970"/>
      <c r="CH90" s="935"/>
      <c r="CI90" s="936"/>
      <c r="CJ90" s="936"/>
      <c r="CK90" s="936"/>
      <c r="CL90" s="937"/>
      <c r="CM90" s="935"/>
      <c r="CN90" s="936"/>
      <c r="CO90" s="936"/>
      <c r="CP90" s="936"/>
      <c r="CQ90" s="937"/>
      <c r="CR90" s="935"/>
      <c r="CS90" s="936"/>
      <c r="CT90" s="936"/>
      <c r="CU90" s="936"/>
      <c r="CV90" s="937"/>
      <c r="CW90" s="935"/>
      <c r="CX90" s="936"/>
      <c r="CY90" s="936"/>
      <c r="CZ90" s="936"/>
      <c r="DA90" s="937"/>
      <c r="DB90" s="935"/>
      <c r="DC90" s="936"/>
      <c r="DD90" s="936"/>
      <c r="DE90" s="936"/>
      <c r="DF90" s="937"/>
      <c r="DG90" s="935"/>
      <c r="DH90" s="936"/>
      <c r="DI90" s="936"/>
      <c r="DJ90" s="936"/>
      <c r="DK90" s="937"/>
      <c r="DL90" s="935"/>
      <c r="DM90" s="936"/>
      <c r="DN90" s="936"/>
      <c r="DO90" s="936"/>
      <c r="DP90" s="937"/>
      <c r="DQ90" s="935"/>
      <c r="DR90" s="936"/>
      <c r="DS90" s="936"/>
      <c r="DT90" s="936"/>
      <c r="DU90" s="937"/>
      <c r="DV90" s="965"/>
      <c r="DW90" s="966"/>
      <c r="DX90" s="966"/>
      <c r="DY90" s="966"/>
      <c r="DZ90" s="967"/>
      <c r="EA90" s="194"/>
    </row>
    <row r="91" spans="1:131" s="195" customFormat="1" ht="26.25" hidden="1" customHeight="1" x14ac:dyDescent="0.2">
      <c r="A91" s="218"/>
      <c r="B91" s="219"/>
      <c r="C91" s="219"/>
      <c r="D91" s="219"/>
      <c r="E91" s="219"/>
      <c r="F91" s="219"/>
      <c r="G91" s="219"/>
      <c r="H91" s="219"/>
      <c r="I91" s="219"/>
      <c r="J91" s="219"/>
      <c r="K91" s="219"/>
      <c r="L91" s="219"/>
      <c r="M91" s="219"/>
      <c r="N91" s="219"/>
      <c r="O91" s="219"/>
      <c r="P91" s="219"/>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1"/>
      <c r="BA91" s="221"/>
      <c r="BB91" s="221"/>
      <c r="BC91" s="221"/>
      <c r="BD91" s="221"/>
      <c r="BE91" s="213"/>
      <c r="BF91" s="213"/>
      <c r="BG91" s="213"/>
      <c r="BH91" s="213"/>
      <c r="BI91" s="213"/>
      <c r="BJ91" s="213"/>
      <c r="BK91" s="213"/>
      <c r="BL91" s="213"/>
      <c r="BM91" s="213"/>
      <c r="BN91" s="213"/>
      <c r="BO91" s="213"/>
      <c r="BP91" s="213"/>
      <c r="BQ91" s="210">
        <v>85</v>
      </c>
      <c r="BR91" s="215"/>
      <c r="BS91" s="968"/>
      <c r="BT91" s="969"/>
      <c r="BU91" s="969"/>
      <c r="BV91" s="969"/>
      <c r="BW91" s="969"/>
      <c r="BX91" s="969"/>
      <c r="BY91" s="969"/>
      <c r="BZ91" s="969"/>
      <c r="CA91" s="969"/>
      <c r="CB91" s="969"/>
      <c r="CC91" s="969"/>
      <c r="CD91" s="969"/>
      <c r="CE91" s="969"/>
      <c r="CF91" s="969"/>
      <c r="CG91" s="970"/>
      <c r="CH91" s="935"/>
      <c r="CI91" s="936"/>
      <c r="CJ91" s="936"/>
      <c r="CK91" s="936"/>
      <c r="CL91" s="937"/>
      <c r="CM91" s="935"/>
      <c r="CN91" s="936"/>
      <c r="CO91" s="936"/>
      <c r="CP91" s="936"/>
      <c r="CQ91" s="937"/>
      <c r="CR91" s="935"/>
      <c r="CS91" s="936"/>
      <c r="CT91" s="936"/>
      <c r="CU91" s="936"/>
      <c r="CV91" s="937"/>
      <c r="CW91" s="935"/>
      <c r="CX91" s="936"/>
      <c r="CY91" s="936"/>
      <c r="CZ91" s="936"/>
      <c r="DA91" s="937"/>
      <c r="DB91" s="935"/>
      <c r="DC91" s="936"/>
      <c r="DD91" s="936"/>
      <c r="DE91" s="936"/>
      <c r="DF91" s="937"/>
      <c r="DG91" s="935"/>
      <c r="DH91" s="936"/>
      <c r="DI91" s="936"/>
      <c r="DJ91" s="936"/>
      <c r="DK91" s="937"/>
      <c r="DL91" s="935"/>
      <c r="DM91" s="936"/>
      <c r="DN91" s="936"/>
      <c r="DO91" s="936"/>
      <c r="DP91" s="937"/>
      <c r="DQ91" s="935"/>
      <c r="DR91" s="936"/>
      <c r="DS91" s="936"/>
      <c r="DT91" s="936"/>
      <c r="DU91" s="937"/>
      <c r="DV91" s="965"/>
      <c r="DW91" s="966"/>
      <c r="DX91" s="966"/>
      <c r="DY91" s="966"/>
      <c r="DZ91" s="967"/>
      <c r="EA91" s="194"/>
    </row>
    <row r="92" spans="1:131" s="195" customFormat="1" ht="26.25" hidden="1" customHeight="1" x14ac:dyDescent="0.2">
      <c r="A92" s="218"/>
      <c r="B92" s="219"/>
      <c r="C92" s="219"/>
      <c r="D92" s="219"/>
      <c r="E92" s="219"/>
      <c r="F92" s="219"/>
      <c r="G92" s="219"/>
      <c r="H92" s="219"/>
      <c r="I92" s="219"/>
      <c r="J92" s="219"/>
      <c r="K92" s="219"/>
      <c r="L92" s="219"/>
      <c r="M92" s="219"/>
      <c r="N92" s="219"/>
      <c r="O92" s="219"/>
      <c r="P92" s="219"/>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1"/>
      <c r="BA92" s="221"/>
      <c r="BB92" s="221"/>
      <c r="BC92" s="221"/>
      <c r="BD92" s="221"/>
      <c r="BE92" s="213"/>
      <c r="BF92" s="213"/>
      <c r="BG92" s="213"/>
      <c r="BH92" s="213"/>
      <c r="BI92" s="213"/>
      <c r="BJ92" s="213"/>
      <c r="BK92" s="213"/>
      <c r="BL92" s="213"/>
      <c r="BM92" s="213"/>
      <c r="BN92" s="213"/>
      <c r="BO92" s="213"/>
      <c r="BP92" s="213"/>
      <c r="BQ92" s="210">
        <v>86</v>
      </c>
      <c r="BR92" s="215"/>
      <c r="BS92" s="968"/>
      <c r="BT92" s="969"/>
      <c r="BU92" s="969"/>
      <c r="BV92" s="969"/>
      <c r="BW92" s="969"/>
      <c r="BX92" s="969"/>
      <c r="BY92" s="969"/>
      <c r="BZ92" s="969"/>
      <c r="CA92" s="969"/>
      <c r="CB92" s="969"/>
      <c r="CC92" s="969"/>
      <c r="CD92" s="969"/>
      <c r="CE92" s="969"/>
      <c r="CF92" s="969"/>
      <c r="CG92" s="970"/>
      <c r="CH92" s="935"/>
      <c r="CI92" s="936"/>
      <c r="CJ92" s="936"/>
      <c r="CK92" s="936"/>
      <c r="CL92" s="937"/>
      <c r="CM92" s="935"/>
      <c r="CN92" s="936"/>
      <c r="CO92" s="936"/>
      <c r="CP92" s="936"/>
      <c r="CQ92" s="937"/>
      <c r="CR92" s="935"/>
      <c r="CS92" s="936"/>
      <c r="CT92" s="936"/>
      <c r="CU92" s="936"/>
      <c r="CV92" s="937"/>
      <c r="CW92" s="935"/>
      <c r="CX92" s="936"/>
      <c r="CY92" s="936"/>
      <c r="CZ92" s="936"/>
      <c r="DA92" s="937"/>
      <c r="DB92" s="935"/>
      <c r="DC92" s="936"/>
      <c r="DD92" s="936"/>
      <c r="DE92" s="936"/>
      <c r="DF92" s="937"/>
      <c r="DG92" s="935"/>
      <c r="DH92" s="936"/>
      <c r="DI92" s="936"/>
      <c r="DJ92" s="936"/>
      <c r="DK92" s="937"/>
      <c r="DL92" s="935"/>
      <c r="DM92" s="936"/>
      <c r="DN92" s="936"/>
      <c r="DO92" s="936"/>
      <c r="DP92" s="937"/>
      <c r="DQ92" s="935"/>
      <c r="DR92" s="936"/>
      <c r="DS92" s="936"/>
      <c r="DT92" s="936"/>
      <c r="DU92" s="937"/>
      <c r="DV92" s="965"/>
      <c r="DW92" s="966"/>
      <c r="DX92" s="966"/>
      <c r="DY92" s="966"/>
      <c r="DZ92" s="967"/>
      <c r="EA92" s="194"/>
    </row>
    <row r="93" spans="1:131" s="195" customFormat="1" ht="26.25" hidden="1" customHeight="1" x14ac:dyDescent="0.2">
      <c r="A93" s="218"/>
      <c r="B93" s="219"/>
      <c r="C93" s="219"/>
      <c r="D93" s="219"/>
      <c r="E93" s="219"/>
      <c r="F93" s="219"/>
      <c r="G93" s="219"/>
      <c r="H93" s="219"/>
      <c r="I93" s="219"/>
      <c r="J93" s="219"/>
      <c r="K93" s="219"/>
      <c r="L93" s="219"/>
      <c r="M93" s="219"/>
      <c r="N93" s="219"/>
      <c r="O93" s="219"/>
      <c r="P93" s="219"/>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1"/>
      <c r="BA93" s="221"/>
      <c r="BB93" s="221"/>
      <c r="BC93" s="221"/>
      <c r="BD93" s="221"/>
      <c r="BE93" s="213"/>
      <c r="BF93" s="213"/>
      <c r="BG93" s="213"/>
      <c r="BH93" s="213"/>
      <c r="BI93" s="213"/>
      <c r="BJ93" s="213"/>
      <c r="BK93" s="213"/>
      <c r="BL93" s="213"/>
      <c r="BM93" s="213"/>
      <c r="BN93" s="213"/>
      <c r="BO93" s="213"/>
      <c r="BP93" s="213"/>
      <c r="BQ93" s="210">
        <v>87</v>
      </c>
      <c r="BR93" s="215"/>
      <c r="BS93" s="968"/>
      <c r="BT93" s="969"/>
      <c r="BU93" s="969"/>
      <c r="BV93" s="969"/>
      <c r="BW93" s="969"/>
      <c r="BX93" s="969"/>
      <c r="BY93" s="969"/>
      <c r="BZ93" s="969"/>
      <c r="CA93" s="969"/>
      <c r="CB93" s="969"/>
      <c r="CC93" s="969"/>
      <c r="CD93" s="969"/>
      <c r="CE93" s="969"/>
      <c r="CF93" s="969"/>
      <c r="CG93" s="970"/>
      <c r="CH93" s="935"/>
      <c r="CI93" s="936"/>
      <c r="CJ93" s="936"/>
      <c r="CK93" s="936"/>
      <c r="CL93" s="937"/>
      <c r="CM93" s="935"/>
      <c r="CN93" s="936"/>
      <c r="CO93" s="936"/>
      <c r="CP93" s="936"/>
      <c r="CQ93" s="937"/>
      <c r="CR93" s="935"/>
      <c r="CS93" s="936"/>
      <c r="CT93" s="936"/>
      <c r="CU93" s="936"/>
      <c r="CV93" s="937"/>
      <c r="CW93" s="935"/>
      <c r="CX93" s="936"/>
      <c r="CY93" s="936"/>
      <c r="CZ93" s="936"/>
      <c r="DA93" s="937"/>
      <c r="DB93" s="935"/>
      <c r="DC93" s="936"/>
      <c r="DD93" s="936"/>
      <c r="DE93" s="936"/>
      <c r="DF93" s="937"/>
      <c r="DG93" s="935"/>
      <c r="DH93" s="936"/>
      <c r="DI93" s="936"/>
      <c r="DJ93" s="936"/>
      <c r="DK93" s="937"/>
      <c r="DL93" s="935"/>
      <c r="DM93" s="936"/>
      <c r="DN93" s="936"/>
      <c r="DO93" s="936"/>
      <c r="DP93" s="937"/>
      <c r="DQ93" s="935"/>
      <c r="DR93" s="936"/>
      <c r="DS93" s="936"/>
      <c r="DT93" s="936"/>
      <c r="DU93" s="937"/>
      <c r="DV93" s="965"/>
      <c r="DW93" s="966"/>
      <c r="DX93" s="966"/>
      <c r="DY93" s="966"/>
      <c r="DZ93" s="967"/>
      <c r="EA93" s="194"/>
    </row>
    <row r="94" spans="1:131" s="195" customFormat="1" ht="26.25" hidden="1" customHeight="1" x14ac:dyDescent="0.2">
      <c r="A94" s="218"/>
      <c r="B94" s="219"/>
      <c r="C94" s="219"/>
      <c r="D94" s="219"/>
      <c r="E94" s="219"/>
      <c r="F94" s="219"/>
      <c r="G94" s="219"/>
      <c r="H94" s="219"/>
      <c r="I94" s="219"/>
      <c r="J94" s="219"/>
      <c r="K94" s="219"/>
      <c r="L94" s="219"/>
      <c r="M94" s="219"/>
      <c r="N94" s="219"/>
      <c r="O94" s="219"/>
      <c r="P94" s="219"/>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1"/>
      <c r="BA94" s="221"/>
      <c r="BB94" s="221"/>
      <c r="BC94" s="221"/>
      <c r="BD94" s="221"/>
      <c r="BE94" s="213"/>
      <c r="BF94" s="213"/>
      <c r="BG94" s="213"/>
      <c r="BH94" s="213"/>
      <c r="BI94" s="213"/>
      <c r="BJ94" s="213"/>
      <c r="BK94" s="213"/>
      <c r="BL94" s="213"/>
      <c r="BM94" s="213"/>
      <c r="BN94" s="213"/>
      <c r="BO94" s="213"/>
      <c r="BP94" s="213"/>
      <c r="BQ94" s="210">
        <v>88</v>
      </c>
      <c r="BR94" s="215"/>
      <c r="BS94" s="968"/>
      <c r="BT94" s="969"/>
      <c r="BU94" s="969"/>
      <c r="BV94" s="969"/>
      <c r="BW94" s="969"/>
      <c r="BX94" s="969"/>
      <c r="BY94" s="969"/>
      <c r="BZ94" s="969"/>
      <c r="CA94" s="969"/>
      <c r="CB94" s="969"/>
      <c r="CC94" s="969"/>
      <c r="CD94" s="969"/>
      <c r="CE94" s="969"/>
      <c r="CF94" s="969"/>
      <c r="CG94" s="970"/>
      <c r="CH94" s="935"/>
      <c r="CI94" s="936"/>
      <c r="CJ94" s="936"/>
      <c r="CK94" s="936"/>
      <c r="CL94" s="937"/>
      <c r="CM94" s="935"/>
      <c r="CN94" s="936"/>
      <c r="CO94" s="936"/>
      <c r="CP94" s="936"/>
      <c r="CQ94" s="937"/>
      <c r="CR94" s="935"/>
      <c r="CS94" s="936"/>
      <c r="CT94" s="936"/>
      <c r="CU94" s="936"/>
      <c r="CV94" s="937"/>
      <c r="CW94" s="935"/>
      <c r="CX94" s="936"/>
      <c r="CY94" s="936"/>
      <c r="CZ94" s="936"/>
      <c r="DA94" s="937"/>
      <c r="DB94" s="935"/>
      <c r="DC94" s="936"/>
      <c r="DD94" s="936"/>
      <c r="DE94" s="936"/>
      <c r="DF94" s="937"/>
      <c r="DG94" s="935"/>
      <c r="DH94" s="936"/>
      <c r="DI94" s="936"/>
      <c r="DJ94" s="936"/>
      <c r="DK94" s="937"/>
      <c r="DL94" s="935"/>
      <c r="DM94" s="936"/>
      <c r="DN94" s="936"/>
      <c r="DO94" s="936"/>
      <c r="DP94" s="937"/>
      <c r="DQ94" s="935"/>
      <c r="DR94" s="936"/>
      <c r="DS94" s="936"/>
      <c r="DT94" s="936"/>
      <c r="DU94" s="937"/>
      <c r="DV94" s="965"/>
      <c r="DW94" s="966"/>
      <c r="DX94" s="966"/>
      <c r="DY94" s="966"/>
      <c r="DZ94" s="967"/>
      <c r="EA94" s="194"/>
    </row>
    <row r="95" spans="1:131" s="195" customFormat="1" ht="26.25" hidden="1" customHeight="1" x14ac:dyDescent="0.2">
      <c r="A95" s="218"/>
      <c r="B95" s="219"/>
      <c r="C95" s="219"/>
      <c r="D95" s="219"/>
      <c r="E95" s="219"/>
      <c r="F95" s="219"/>
      <c r="G95" s="219"/>
      <c r="H95" s="219"/>
      <c r="I95" s="219"/>
      <c r="J95" s="219"/>
      <c r="K95" s="219"/>
      <c r="L95" s="219"/>
      <c r="M95" s="219"/>
      <c r="N95" s="219"/>
      <c r="O95" s="219"/>
      <c r="P95" s="219"/>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1"/>
      <c r="BA95" s="221"/>
      <c r="BB95" s="221"/>
      <c r="BC95" s="221"/>
      <c r="BD95" s="221"/>
      <c r="BE95" s="213"/>
      <c r="BF95" s="213"/>
      <c r="BG95" s="213"/>
      <c r="BH95" s="213"/>
      <c r="BI95" s="213"/>
      <c r="BJ95" s="213"/>
      <c r="BK95" s="213"/>
      <c r="BL95" s="213"/>
      <c r="BM95" s="213"/>
      <c r="BN95" s="213"/>
      <c r="BO95" s="213"/>
      <c r="BP95" s="213"/>
      <c r="BQ95" s="210">
        <v>89</v>
      </c>
      <c r="BR95" s="215"/>
      <c r="BS95" s="968"/>
      <c r="BT95" s="969"/>
      <c r="BU95" s="969"/>
      <c r="BV95" s="969"/>
      <c r="BW95" s="969"/>
      <c r="BX95" s="969"/>
      <c r="BY95" s="969"/>
      <c r="BZ95" s="969"/>
      <c r="CA95" s="969"/>
      <c r="CB95" s="969"/>
      <c r="CC95" s="969"/>
      <c r="CD95" s="969"/>
      <c r="CE95" s="969"/>
      <c r="CF95" s="969"/>
      <c r="CG95" s="970"/>
      <c r="CH95" s="935"/>
      <c r="CI95" s="936"/>
      <c r="CJ95" s="936"/>
      <c r="CK95" s="936"/>
      <c r="CL95" s="937"/>
      <c r="CM95" s="935"/>
      <c r="CN95" s="936"/>
      <c r="CO95" s="936"/>
      <c r="CP95" s="936"/>
      <c r="CQ95" s="937"/>
      <c r="CR95" s="935"/>
      <c r="CS95" s="936"/>
      <c r="CT95" s="936"/>
      <c r="CU95" s="936"/>
      <c r="CV95" s="937"/>
      <c r="CW95" s="935"/>
      <c r="CX95" s="936"/>
      <c r="CY95" s="936"/>
      <c r="CZ95" s="936"/>
      <c r="DA95" s="937"/>
      <c r="DB95" s="935"/>
      <c r="DC95" s="936"/>
      <c r="DD95" s="936"/>
      <c r="DE95" s="936"/>
      <c r="DF95" s="937"/>
      <c r="DG95" s="935"/>
      <c r="DH95" s="936"/>
      <c r="DI95" s="936"/>
      <c r="DJ95" s="936"/>
      <c r="DK95" s="937"/>
      <c r="DL95" s="935"/>
      <c r="DM95" s="936"/>
      <c r="DN95" s="936"/>
      <c r="DO95" s="936"/>
      <c r="DP95" s="937"/>
      <c r="DQ95" s="935"/>
      <c r="DR95" s="936"/>
      <c r="DS95" s="936"/>
      <c r="DT95" s="936"/>
      <c r="DU95" s="937"/>
      <c r="DV95" s="965"/>
      <c r="DW95" s="966"/>
      <c r="DX95" s="966"/>
      <c r="DY95" s="966"/>
      <c r="DZ95" s="967"/>
      <c r="EA95" s="194"/>
    </row>
    <row r="96" spans="1:131" s="195" customFormat="1" ht="26.25" hidden="1" customHeight="1" x14ac:dyDescent="0.2">
      <c r="A96" s="218"/>
      <c r="B96" s="219"/>
      <c r="C96" s="219"/>
      <c r="D96" s="219"/>
      <c r="E96" s="219"/>
      <c r="F96" s="219"/>
      <c r="G96" s="219"/>
      <c r="H96" s="219"/>
      <c r="I96" s="219"/>
      <c r="J96" s="219"/>
      <c r="K96" s="219"/>
      <c r="L96" s="219"/>
      <c r="M96" s="219"/>
      <c r="N96" s="219"/>
      <c r="O96" s="219"/>
      <c r="P96" s="219"/>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1"/>
      <c r="BA96" s="221"/>
      <c r="BB96" s="221"/>
      <c r="BC96" s="221"/>
      <c r="BD96" s="221"/>
      <c r="BE96" s="213"/>
      <c r="BF96" s="213"/>
      <c r="BG96" s="213"/>
      <c r="BH96" s="213"/>
      <c r="BI96" s="213"/>
      <c r="BJ96" s="213"/>
      <c r="BK96" s="213"/>
      <c r="BL96" s="213"/>
      <c r="BM96" s="213"/>
      <c r="BN96" s="213"/>
      <c r="BO96" s="213"/>
      <c r="BP96" s="213"/>
      <c r="BQ96" s="210">
        <v>90</v>
      </c>
      <c r="BR96" s="215"/>
      <c r="BS96" s="968"/>
      <c r="BT96" s="969"/>
      <c r="BU96" s="969"/>
      <c r="BV96" s="969"/>
      <c r="BW96" s="969"/>
      <c r="BX96" s="969"/>
      <c r="BY96" s="969"/>
      <c r="BZ96" s="969"/>
      <c r="CA96" s="969"/>
      <c r="CB96" s="969"/>
      <c r="CC96" s="969"/>
      <c r="CD96" s="969"/>
      <c r="CE96" s="969"/>
      <c r="CF96" s="969"/>
      <c r="CG96" s="970"/>
      <c r="CH96" s="935"/>
      <c r="CI96" s="936"/>
      <c r="CJ96" s="936"/>
      <c r="CK96" s="936"/>
      <c r="CL96" s="937"/>
      <c r="CM96" s="935"/>
      <c r="CN96" s="936"/>
      <c r="CO96" s="936"/>
      <c r="CP96" s="936"/>
      <c r="CQ96" s="937"/>
      <c r="CR96" s="935"/>
      <c r="CS96" s="936"/>
      <c r="CT96" s="936"/>
      <c r="CU96" s="936"/>
      <c r="CV96" s="937"/>
      <c r="CW96" s="935"/>
      <c r="CX96" s="936"/>
      <c r="CY96" s="936"/>
      <c r="CZ96" s="936"/>
      <c r="DA96" s="937"/>
      <c r="DB96" s="935"/>
      <c r="DC96" s="936"/>
      <c r="DD96" s="936"/>
      <c r="DE96" s="936"/>
      <c r="DF96" s="937"/>
      <c r="DG96" s="935"/>
      <c r="DH96" s="936"/>
      <c r="DI96" s="936"/>
      <c r="DJ96" s="936"/>
      <c r="DK96" s="937"/>
      <c r="DL96" s="935"/>
      <c r="DM96" s="936"/>
      <c r="DN96" s="936"/>
      <c r="DO96" s="936"/>
      <c r="DP96" s="937"/>
      <c r="DQ96" s="935"/>
      <c r="DR96" s="936"/>
      <c r="DS96" s="936"/>
      <c r="DT96" s="936"/>
      <c r="DU96" s="937"/>
      <c r="DV96" s="965"/>
      <c r="DW96" s="966"/>
      <c r="DX96" s="966"/>
      <c r="DY96" s="966"/>
      <c r="DZ96" s="967"/>
      <c r="EA96" s="194"/>
    </row>
    <row r="97" spans="1:131" s="195" customFormat="1" ht="26.25" hidden="1" customHeight="1" x14ac:dyDescent="0.2">
      <c r="A97" s="218"/>
      <c r="B97" s="219"/>
      <c r="C97" s="219"/>
      <c r="D97" s="219"/>
      <c r="E97" s="219"/>
      <c r="F97" s="219"/>
      <c r="G97" s="219"/>
      <c r="H97" s="219"/>
      <c r="I97" s="219"/>
      <c r="J97" s="219"/>
      <c r="K97" s="219"/>
      <c r="L97" s="219"/>
      <c r="M97" s="219"/>
      <c r="N97" s="219"/>
      <c r="O97" s="219"/>
      <c r="P97" s="219"/>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1"/>
      <c r="BA97" s="221"/>
      <c r="BB97" s="221"/>
      <c r="BC97" s="221"/>
      <c r="BD97" s="221"/>
      <c r="BE97" s="213"/>
      <c r="BF97" s="213"/>
      <c r="BG97" s="213"/>
      <c r="BH97" s="213"/>
      <c r="BI97" s="213"/>
      <c r="BJ97" s="213"/>
      <c r="BK97" s="213"/>
      <c r="BL97" s="213"/>
      <c r="BM97" s="213"/>
      <c r="BN97" s="213"/>
      <c r="BO97" s="213"/>
      <c r="BP97" s="213"/>
      <c r="BQ97" s="210">
        <v>91</v>
      </c>
      <c r="BR97" s="215"/>
      <c r="BS97" s="968"/>
      <c r="BT97" s="969"/>
      <c r="BU97" s="969"/>
      <c r="BV97" s="969"/>
      <c r="BW97" s="969"/>
      <c r="BX97" s="969"/>
      <c r="BY97" s="969"/>
      <c r="BZ97" s="969"/>
      <c r="CA97" s="969"/>
      <c r="CB97" s="969"/>
      <c r="CC97" s="969"/>
      <c r="CD97" s="969"/>
      <c r="CE97" s="969"/>
      <c r="CF97" s="969"/>
      <c r="CG97" s="970"/>
      <c r="CH97" s="935"/>
      <c r="CI97" s="936"/>
      <c r="CJ97" s="936"/>
      <c r="CK97" s="936"/>
      <c r="CL97" s="937"/>
      <c r="CM97" s="935"/>
      <c r="CN97" s="936"/>
      <c r="CO97" s="936"/>
      <c r="CP97" s="936"/>
      <c r="CQ97" s="937"/>
      <c r="CR97" s="935"/>
      <c r="CS97" s="936"/>
      <c r="CT97" s="936"/>
      <c r="CU97" s="936"/>
      <c r="CV97" s="937"/>
      <c r="CW97" s="935"/>
      <c r="CX97" s="936"/>
      <c r="CY97" s="936"/>
      <c r="CZ97" s="936"/>
      <c r="DA97" s="937"/>
      <c r="DB97" s="935"/>
      <c r="DC97" s="936"/>
      <c r="DD97" s="936"/>
      <c r="DE97" s="936"/>
      <c r="DF97" s="937"/>
      <c r="DG97" s="935"/>
      <c r="DH97" s="936"/>
      <c r="DI97" s="936"/>
      <c r="DJ97" s="936"/>
      <c r="DK97" s="937"/>
      <c r="DL97" s="935"/>
      <c r="DM97" s="936"/>
      <c r="DN97" s="936"/>
      <c r="DO97" s="936"/>
      <c r="DP97" s="937"/>
      <c r="DQ97" s="935"/>
      <c r="DR97" s="936"/>
      <c r="DS97" s="936"/>
      <c r="DT97" s="936"/>
      <c r="DU97" s="937"/>
      <c r="DV97" s="965"/>
      <c r="DW97" s="966"/>
      <c r="DX97" s="966"/>
      <c r="DY97" s="966"/>
      <c r="DZ97" s="967"/>
      <c r="EA97" s="194"/>
    </row>
    <row r="98" spans="1:131" s="195" customFormat="1" ht="26.25" hidden="1" customHeight="1" x14ac:dyDescent="0.2">
      <c r="A98" s="218"/>
      <c r="B98" s="219"/>
      <c r="C98" s="219"/>
      <c r="D98" s="219"/>
      <c r="E98" s="219"/>
      <c r="F98" s="219"/>
      <c r="G98" s="219"/>
      <c r="H98" s="219"/>
      <c r="I98" s="219"/>
      <c r="J98" s="219"/>
      <c r="K98" s="219"/>
      <c r="L98" s="219"/>
      <c r="M98" s="219"/>
      <c r="N98" s="219"/>
      <c r="O98" s="219"/>
      <c r="P98" s="219"/>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1"/>
      <c r="BA98" s="221"/>
      <c r="BB98" s="221"/>
      <c r="BC98" s="221"/>
      <c r="BD98" s="221"/>
      <c r="BE98" s="213"/>
      <c r="BF98" s="213"/>
      <c r="BG98" s="213"/>
      <c r="BH98" s="213"/>
      <c r="BI98" s="213"/>
      <c r="BJ98" s="213"/>
      <c r="BK98" s="213"/>
      <c r="BL98" s="213"/>
      <c r="BM98" s="213"/>
      <c r="BN98" s="213"/>
      <c r="BO98" s="213"/>
      <c r="BP98" s="213"/>
      <c r="BQ98" s="210">
        <v>92</v>
      </c>
      <c r="BR98" s="215"/>
      <c r="BS98" s="968"/>
      <c r="BT98" s="969"/>
      <c r="BU98" s="969"/>
      <c r="BV98" s="969"/>
      <c r="BW98" s="969"/>
      <c r="BX98" s="969"/>
      <c r="BY98" s="969"/>
      <c r="BZ98" s="969"/>
      <c r="CA98" s="969"/>
      <c r="CB98" s="969"/>
      <c r="CC98" s="969"/>
      <c r="CD98" s="969"/>
      <c r="CE98" s="969"/>
      <c r="CF98" s="969"/>
      <c r="CG98" s="970"/>
      <c r="CH98" s="935"/>
      <c r="CI98" s="936"/>
      <c r="CJ98" s="936"/>
      <c r="CK98" s="936"/>
      <c r="CL98" s="937"/>
      <c r="CM98" s="935"/>
      <c r="CN98" s="936"/>
      <c r="CO98" s="936"/>
      <c r="CP98" s="936"/>
      <c r="CQ98" s="937"/>
      <c r="CR98" s="935"/>
      <c r="CS98" s="936"/>
      <c r="CT98" s="936"/>
      <c r="CU98" s="936"/>
      <c r="CV98" s="937"/>
      <c r="CW98" s="935"/>
      <c r="CX98" s="936"/>
      <c r="CY98" s="936"/>
      <c r="CZ98" s="936"/>
      <c r="DA98" s="937"/>
      <c r="DB98" s="935"/>
      <c r="DC98" s="936"/>
      <c r="DD98" s="936"/>
      <c r="DE98" s="936"/>
      <c r="DF98" s="937"/>
      <c r="DG98" s="935"/>
      <c r="DH98" s="936"/>
      <c r="DI98" s="936"/>
      <c r="DJ98" s="936"/>
      <c r="DK98" s="937"/>
      <c r="DL98" s="935"/>
      <c r="DM98" s="936"/>
      <c r="DN98" s="936"/>
      <c r="DO98" s="936"/>
      <c r="DP98" s="937"/>
      <c r="DQ98" s="935"/>
      <c r="DR98" s="936"/>
      <c r="DS98" s="936"/>
      <c r="DT98" s="936"/>
      <c r="DU98" s="937"/>
      <c r="DV98" s="965"/>
      <c r="DW98" s="966"/>
      <c r="DX98" s="966"/>
      <c r="DY98" s="966"/>
      <c r="DZ98" s="967"/>
      <c r="EA98" s="194"/>
    </row>
    <row r="99" spans="1:131" s="195" customFormat="1" ht="26.25" hidden="1" customHeight="1" x14ac:dyDescent="0.2">
      <c r="A99" s="218"/>
      <c r="B99" s="219"/>
      <c r="C99" s="219"/>
      <c r="D99" s="219"/>
      <c r="E99" s="219"/>
      <c r="F99" s="219"/>
      <c r="G99" s="219"/>
      <c r="H99" s="219"/>
      <c r="I99" s="219"/>
      <c r="J99" s="219"/>
      <c r="K99" s="219"/>
      <c r="L99" s="219"/>
      <c r="M99" s="219"/>
      <c r="N99" s="219"/>
      <c r="O99" s="219"/>
      <c r="P99" s="219"/>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1"/>
      <c r="BA99" s="221"/>
      <c r="BB99" s="221"/>
      <c r="BC99" s="221"/>
      <c r="BD99" s="221"/>
      <c r="BE99" s="213"/>
      <c r="BF99" s="213"/>
      <c r="BG99" s="213"/>
      <c r="BH99" s="213"/>
      <c r="BI99" s="213"/>
      <c r="BJ99" s="213"/>
      <c r="BK99" s="213"/>
      <c r="BL99" s="213"/>
      <c r="BM99" s="213"/>
      <c r="BN99" s="213"/>
      <c r="BO99" s="213"/>
      <c r="BP99" s="213"/>
      <c r="BQ99" s="210">
        <v>93</v>
      </c>
      <c r="BR99" s="215"/>
      <c r="BS99" s="968"/>
      <c r="BT99" s="969"/>
      <c r="BU99" s="969"/>
      <c r="BV99" s="969"/>
      <c r="BW99" s="969"/>
      <c r="BX99" s="969"/>
      <c r="BY99" s="969"/>
      <c r="BZ99" s="969"/>
      <c r="CA99" s="969"/>
      <c r="CB99" s="969"/>
      <c r="CC99" s="969"/>
      <c r="CD99" s="969"/>
      <c r="CE99" s="969"/>
      <c r="CF99" s="969"/>
      <c r="CG99" s="970"/>
      <c r="CH99" s="935"/>
      <c r="CI99" s="936"/>
      <c r="CJ99" s="936"/>
      <c r="CK99" s="936"/>
      <c r="CL99" s="937"/>
      <c r="CM99" s="935"/>
      <c r="CN99" s="936"/>
      <c r="CO99" s="936"/>
      <c r="CP99" s="936"/>
      <c r="CQ99" s="937"/>
      <c r="CR99" s="935"/>
      <c r="CS99" s="936"/>
      <c r="CT99" s="936"/>
      <c r="CU99" s="936"/>
      <c r="CV99" s="937"/>
      <c r="CW99" s="935"/>
      <c r="CX99" s="936"/>
      <c r="CY99" s="936"/>
      <c r="CZ99" s="936"/>
      <c r="DA99" s="937"/>
      <c r="DB99" s="935"/>
      <c r="DC99" s="936"/>
      <c r="DD99" s="936"/>
      <c r="DE99" s="936"/>
      <c r="DF99" s="937"/>
      <c r="DG99" s="935"/>
      <c r="DH99" s="936"/>
      <c r="DI99" s="936"/>
      <c r="DJ99" s="936"/>
      <c r="DK99" s="937"/>
      <c r="DL99" s="935"/>
      <c r="DM99" s="936"/>
      <c r="DN99" s="936"/>
      <c r="DO99" s="936"/>
      <c r="DP99" s="937"/>
      <c r="DQ99" s="935"/>
      <c r="DR99" s="936"/>
      <c r="DS99" s="936"/>
      <c r="DT99" s="936"/>
      <c r="DU99" s="937"/>
      <c r="DV99" s="965"/>
      <c r="DW99" s="966"/>
      <c r="DX99" s="966"/>
      <c r="DY99" s="966"/>
      <c r="DZ99" s="967"/>
      <c r="EA99" s="194"/>
    </row>
    <row r="100" spans="1:131" s="195" customFormat="1" ht="26.25" hidden="1" customHeight="1" x14ac:dyDescent="0.2">
      <c r="A100" s="218"/>
      <c r="B100" s="219"/>
      <c r="C100" s="219"/>
      <c r="D100" s="219"/>
      <c r="E100" s="219"/>
      <c r="F100" s="219"/>
      <c r="G100" s="219"/>
      <c r="H100" s="219"/>
      <c r="I100" s="219"/>
      <c r="J100" s="219"/>
      <c r="K100" s="219"/>
      <c r="L100" s="219"/>
      <c r="M100" s="219"/>
      <c r="N100" s="219"/>
      <c r="O100" s="219"/>
      <c r="P100" s="219"/>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1"/>
      <c r="BA100" s="221"/>
      <c r="BB100" s="221"/>
      <c r="BC100" s="221"/>
      <c r="BD100" s="221"/>
      <c r="BE100" s="213"/>
      <c r="BF100" s="213"/>
      <c r="BG100" s="213"/>
      <c r="BH100" s="213"/>
      <c r="BI100" s="213"/>
      <c r="BJ100" s="213"/>
      <c r="BK100" s="213"/>
      <c r="BL100" s="213"/>
      <c r="BM100" s="213"/>
      <c r="BN100" s="213"/>
      <c r="BO100" s="213"/>
      <c r="BP100" s="213"/>
      <c r="BQ100" s="210">
        <v>94</v>
      </c>
      <c r="BR100" s="215"/>
      <c r="BS100" s="968"/>
      <c r="BT100" s="969"/>
      <c r="BU100" s="969"/>
      <c r="BV100" s="969"/>
      <c r="BW100" s="969"/>
      <c r="BX100" s="969"/>
      <c r="BY100" s="969"/>
      <c r="BZ100" s="969"/>
      <c r="CA100" s="969"/>
      <c r="CB100" s="969"/>
      <c r="CC100" s="969"/>
      <c r="CD100" s="969"/>
      <c r="CE100" s="969"/>
      <c r="CF100" s="969"/>
      <c r="CG100" s="970"/>
      <c r="CH100" s="935"/>
      <c r="CI100" s="936"/>
      <c r="CJ100" s="936"/>
      <c r="CK100" s="936"/>
      <c r="CL100" s="937"/>
      <c r="CM100" s="935"/>
      <c r="CN100" s="936"/>
      <c r="CO100" s="936"/>
      <c r="CP100" s="936"/>
      <c r="CQ100" s="937"/>
      <c r="CR100" s="935"/>
      <c r="CS100" s="936"/>
      <c r="CT100" s="936"/>
      <c r="CU100" s="936"/>
      <c r="CV100" s="937"/>
      <c r="CW100" s="935"/>
      <c r="CX100" s="936"/>
      <c r="CY100" s="936"/>
      <c r="CZ100" s="936"/>
      <c r="DA100" s="937"/>
      <c r="DB100" s="935"/>
      <c r="DC100" s="936"/>
      <c r="DD100" s="936"/>
      <c r="DE100" s="936"/>
      <c r="DF100" s="937"/>
      <c r="DG100" s="935"/>
      <c r="DH100" s="936"/>
      <c r="DI100" s="936"/>
      <c r="DJ100" s="936"/>
      <c r="DK100" s="937"/>
      <c r="DL100" s="935"/>
      <c r="DM100" s="936"/>
      <c r="DN100" s="936"/>
      <c r="DO100" s="936"/>
      <c r="DP100" s="937"/>
      <c r="DQ100" s="935"/>
      <c r="DR100" s="936"/>
      <c r="DS100" s="936"/>
      <c r="DT100" s="936"/>
      <c r="DU100" s="937"/>
      <c r="DV100" s="965"/>
      <c r="DW100" s="966"/>
      <c r="DX100" s="966"/>
      <c r="DY100" s="966"/>
      <c r="DZ100" s="967"/>
      <c r="EA100" s="194"/>
    </row>
    <row r="101" spans="1:131" s="195" customFormat="1" ht="26.25" hidden="1" customHeight="1" x14ac:dyDescent="0.2">
      <c r="A101" s="218"/>
      <c r="B101" s="219"/>
      <c r="C101" s="219"/>
      <c r="D101" s="219"/>
      <c r="E101" s="219"/>
      <c r="F101" s="219"/>
      <c r="G101" s="219"/>
      <c r="H101" s="219"/>
      <c r="I101" s="219"/>
      <c r="J101" s="219"/>
      <c r="K101" s="219"/>
      <c r="L101" s="219"/>
      <c r="M101" s="219"/>
      <c r="N101" s="219"/>
      <c r="O101" s="219"/>
      <c r="P101" s="219"/>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1"/>
      <c r="BA101" s="221"/>
      <c r="BB101" s="221"/>
      <c r="BC101" s="221"/>
      <c r="BD101" s="221"/>
      <c r="BE101" s="213"/>
      <c r="BF101" s="213"/>
      <c r="BG101" s="213"/>
      <c r="BH101" s="213"/>
      <c r="BI101" s="213"/>
      <c r="BJ101" s="213"/>
      <c r="BK101" s="213"/>
      <c r="BL101" s="213"/>
      <c r="BM101" s="213"/>
      <c r="BN101" s="213"/>
      <c r="BO101" s="213"/>
      <c r="BP101" s="213"/>
      <c r="BQ101" s="210">
        <v>95</v>
      </c>
      <c r="BR101" s="215"/>
      <c r="BS101" s="968"/>
      <c r="BT101" s="969"/>
      <c r="BU101" s="969"/>
      <c r="BV101" s="969"/>
      <c r="BW101" s="969"/>
      <c r="BX101" s="969"/>
      <c r="BY101" s="969"/>
      <c r="BZ101" s="969"/>
      <c r="CA101" s="969"/>
      <c r="CB101" s="969"/>
      <c r="CC101" s="969"/>
      <c r="CD101" s="969"/>
      <c r="CE101" s="969"/>
      <c r="CF101" s="969"/>
      <c r="CG101" s="970"/>
      <c r="CH101" s="935"/>
      <c r="CI101" s="936"/>
      <c r="CJ101" s="936"/>
      <c r="CK101" s="936"/>
      <c r="CL101" s="937"/>
      <c r="CM101" s="935"/>
      <c r="CN101" s="936"/>
      <c r="CO101" s="936"/>
      <c r="CP101" s="936"/>
      <c r="CQ101" s="937"/>
      <c r="CR101" s="935"/>
      <c r="CS101" s="936"/>
      <c r="CT101" s="936"/>
      <c r="CU101" s="936"/>
      <c r="CV101" s="937"/>
      <c r="CW101" s="935"/>
      <c r="CX101" s="936"/>
      <c r="CY101" s="936"/>
      <c r="CZ101" s="936"/>
      <c r="DA101" s="937"/>
      <c r="DB101" s="935"/>
      <c r="DC101" s="936"/>
      <c r="DD101" s="936"/>
      <c r="DE101" s="936"/>
      <c r="DF101" s="937"/>
      <c r="DG101" s="935"/>
      <c r="DH101" s="936"/>
      <c r="DI101" s="936"/>
      <c r="DJ101" s="936"/>
      <c r="DK101" s="937"/>
      <c r="DL101" s="935"/>
      <c r="DM101" s="936"/>
      <c r="DN101" s="936"/>
      <c r="DO101" s="936"/>
      <c r="DP101" s="937"/>
      <c r="DQ101" s="935"/>
      <c r="DR101" s="936"/>
      <c r="DS101" s="936"/>
      <c r="DT101" s="936"/>
      <c r="DU101" s="937"/>
      <c r="DV101" s="965"/>
      <c r="DW101" s="966"/>
      <c r="DX101" s="966"/>
      <c r="DY101" s="966"/>
      <c r="DZ101" s="967"/>
      <c r="EA101" s="194"/>
    </row>
    <row r="102" spans="1:131" s="195" customFormat="1" ht="26.25" customHeight="1" thickBot="1" x14ac:dyDescent="0.25">
      <c r="A102" s="218"/>
      <c r="B102" s="219"/>
      <c r="C102" s="219"/>
      <c r="D102" s="219"/>
      <c r="E102" s="219"/>
      <c r="F102" s="219"/>
      <c r="G102" s="219"/>
      <c r="H102" s="219"/>
      <c r="I102" s="219"/>
      <c r="J102" s="219"/>
      <c r="K102" s="219"/>
      <c r="L102" s="219"/>
      <c r="M102" s="219"/>
      <c r="N102" s="219"/>
      <c r="O102" s="219"/>
      <c r="P102" s="219"/>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1"/>
      <c r="BA102" s="221"/>
      <c r="BB102" s="221"/>
      <c r="BC102" s="221"/>
      <c r="BD102" s="221"/>
      <c r="BE102" s="213"/>
      <c r="BF102" s="213"/>
      <c r="BG102" s="213"/>
      <c r="BH102" s="213"/>
      <c r="BI102" s="213"/>
      <c r="BJ102" s="213"/>
      <c r="BK102" s="213"/>
      <c r="BL102" s="213"/>
      <c r="BM102" s="213"/>
      <c r="BN102" s="213"/>
      <c r="BO102" s="213"/>
      <c r="BP102" s="213"/>
      <c r="BQ102" s="212" t="s">
        <v>455</v>
      </c>
      <c r="BR102" s="938" t="s">
        <v>488</v>
      </c>
      <c r="BS102" s="939"/>
      <c r="BT102" s="939"/>
      <c r="BU102" s="939"/>
      <c r="BV102" s="939"/>
      <c r="BW102" s="939"/>
      <c r="BX102" s="939"/>
      <c r="BY102" s="939"/>
      <c r="BZ102" s="939"/>
      <c r="CA102" s="939"/>
      <c r="CB102" s="939"/>
      <c r="CC102" s="939"/>
      <c r="CD102" s="939"/>
      <c r="CE102" s="939"/>
      <c r="CF102" s="939"/>
      <c r="CG102" s="940"/>
      <c r="CH102" s="975"/>
      <c r="CI102" s="976"/>
      <c r="CJ102" s="976"/>
      <c r="CK102" s="976"/>
      <c r="CL102" s="977"/>
      <c r="CM102" s="975"/>
      <c r="CN102" s="976"/>
      <c r="CO102" s="976"/>
      <c r="CP102" s="976"/>
      <c r="CQ102" s="977"/>
      <c r="CR102" s="972"/>
      <c r="CS102" s="973"/>
      <c r="CT102" s="973"/>
      <c r="CU102" s="973"/>
      <c r="CV102" s="974"/>
      <c r="CW102" s="972"/>
      <c r="CX102" s="973"/>
      <c r="CY102" s="973"/>
      <c r="CZ102" s="973"/>
      <c r="DA102" s="974"/>
      <c r="DB102" s="972"/>
      <c r="DC102" s="973"/>
      <c r="DD102" s="973"/>
      <c r="DE102" s="973"/>
      <c r="DF102" s="974"/>
      <c r="DG102" s="972"/>
      <c r="DH102" s="973"/>
      <c r="DI102" s="973"/>
      <c r="DJ102" s="973"/>
      <c r="DK102" s="974"/>
      <c r="DL102" s="972"/>
      <c r="DM102" s="973"/>
      <c r="DN102" s="973"/>
      <c r="DO102" s="973"/>
      <c r="DP102" s="974"/>
      <c r="DQ102" s="972"/>
      <c r="DR102" s="973"/>
      <c r="DS102" s="973"/>
      <c r="DT102" s="973"/>
      <c r="DU102" s="974"/>
      <c r="DV102" s="962"/>
      <c r="DW102" s="963"/>
      <c r="DX102" s="963"/>
      <c r="DY102" s="963"/>
      <c r="DZ102" s="964"/>
      <c r="EA102" s="194"/>
    </row>
    <row r="103" spans="1:131" s="195" customFormat="1" ht="26.25" customHeight="1" x14ac:dyDescent="0.2">
      <c r="A103" s="218"/>
      <c r="B103" s="219"/>
      <c r="C103" s="219"/>
      <c r="D103" s="219"/>
      <c r="E103" s="219"/>
      <c r="F103" s="219"/>
      <c r="G103" s="219"/>
      <c r="H103" s="219"/>
      <c r="I103" s="219"/>
      <c r="J103" s="219"/>
      <c r="K103" s="219"/>
      <c r="L103" s="219"/>
      <c r="M103" s="219"/>
      <c r="N103" s="219"/>
      <c r="O103" s="219"/>
      <c r="P103" s="219"/>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1"/>
      <c r="BA103" s="221"/>
      <c r="BB103" s="221"/>
      <c r="BC103" s="221"/>
      <c r="BD103" s="221"/>
      <c r="BE103" s="213"/>
      <c r="BF103" s="213"/>
      <c r="BG103" s="213"/>
      <c r="BH103" s="213"/>
      <c r="BI103" s="213"/>
      <c r="BJ103" s="213"/>
      <c r="BK103" s="213"/>
      <c r="BL103" s="213"/>
      <c r="BM103" s="213"/>
      <c r="BN103" s="213"/>
      <c r="BO103" s="213"/>
      <c r="BP103" s="213"/>
      <c r="BQ103" s="928" t="s">
        <v>489</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194"/>
    </row>
    <row r="104" spans="1:131" s="195" customFormat="1" ht="26.25" customHeight="1" x14ac:dyDescent="0.2">
      <c r="A104" s="218"/>
      <c r="B104" s="219"/>
      <c r="C104" s="219"/>
      <c r="D104" s="219"/>
      <c r="E104" s="219"/>
      <c r="F104" s="219"/>
      <c r="G104" s="219"/>
      <c r="H104" s="219"/>
      <c r="I104" s="219"/>
      <c r="J104" s="219"/>
      <c r="K104" s="219"/>
      <c r="L104" s="219"/>
      <c r="M104" s="219"/>
      <c r="N104" s="219"/>
      <c r="O104" s="219"/>
      <c r="P104" s="219"/>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1"/>
      <c r="BA104" s="221"/>
      <c r="BB104" s="221"/>
      <c r="BC104" s="221"/>
      <c r="BD104" s="221"/>
      <c r="BE104" s="213"/>
      <c r="BF104" s="213"/>
      <c r="BG104" s="213"/>
      <c r="BH104" s="213"/>
      <c r="BI104" s="213"/>
      <c r="BJ104" s="213"/>
      <c r="BK104" s="213"/>
      <c r="BL104" s="213"/>
      <c r="BM104" s="213"/>
      <c r="BN104" s="213"/>
      <c r="BO104" s="213"/>
      <c r="BP104" s="213"/>
      <c r="BQ104" s="958" t="s">
        <v>490</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194"/>
    </row>
    <row r="105" spans="1:131" s="195" customFormat="1" ht="11.25" customHeight="1" x14ac:dyDescent="0.2">
      <c r="A105" s="213"/>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c r="AQ105" s="213"/>
      <c r="AR105" s="213"/>
      <c r="AS105" s="213"/>
      <c r="AT105" s="213"/>
      <c r="AU105" s="213"/>
      <c r="AV105" s="213"/>
      <c r="AW105" s="213"/>
      <c r="AX105" s="213"/>
      <c r="AY105" s="213"/>
      <c r="AZ105" s="213"/>
      <c r="BA105" s="213"/>
      <c r="BB105" s="213"/>
      <c r="BC105" s="213"/>
      <c r="BD105" s="213"/>
      <c r="BE105" s="213"/>
      <c r="BF105" s="213"/>
      <c r="BG105" s="213"/>
      <c r="BH105" s="213"/>
      <c r="BI105" s="213"/>
      <c r="BJ105" s="213"/>
      <c r="BK105" s="213"/>
      <c r="BL105" s="213"/>
      <c r="BM105" s="213"/>
      <c r="BN105" s="213"/>
      <c r="BO105" s="213"/>
      <c r="BP105" s="213"/>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194"/>
    </row>
    <row r="106" spans="1:131" s="195" customFormat="1" ht="11.25" customHeight="1" x14ac:dyDescent="0.2">
      <c r="A106" s="222"/>
      <c r="B106" s="222"/>
      <c r="C106" s="222"/>
      <c r="D106" s="222"/>
      <c r="E106" s="222"/>
      <c r="F106" s="222"/>
      <c r="G106" s="222"/>
      <c r="H106" s="222"/>
      <c r="I106" s="222"/>
      <c r="J106" s="222"/>
      <c r="K106" s="222"/>
      <c r="L106" s="222"/>
      <c r="M106" s="222"/>
      <c r="N106" s="222"/>
      <c r="O106" s="222"/>
      <c r="P106" s="222"/>
      <c r="Q106" s="222"/>
      <c r="R106" s="222"/>
      <c r="S106" s="222"/>
      <c r="T106" s="222"/>
      <c r="U106" s="222"/>
      <c r="V106" s="222"/>
      <c r="W106" s="222"/>
      <c r="X106" s="222"/>
      <c r="Y106" s="222"/>
      <c r="Z106" s="222"/>
      <c r="AA106" s="222"/>
      <c r="AB106" s="222"/>
      <c r="AC106" s="222"/>
      <c r="AD106" s="222"/>
      <c r="AE106" s="222"/>
      <c r="AF106" s="222"/>
      <c r="AG106" s="222"/>
      <c r="AH106" s="222"/>
      <c r="AI106" s="222"/>
      <c r="AJ106" s="222"/>
      <c r="AK106" s="222"/>
      <c r="AL106" s="222"/>
      <c r="AM106" s="222"/>
      <c r="AN106" s="222"/>
      <c r="AO106" s="222"/>
      <c r="AP106" s="222"/>
      <c r="AQ106" s="222"/>
      <c r="AR106" s="222"/>
      <c r="AS106" s="222"/>
      <c r="AT106" s="222"/>
      <c r="AU106" s="222"/>
      <c r="AV106" s="222"/>
      <c r="AW106" s="222"/>
      <c r="AX106" s="222"/>
      <c r="AY106" s="222"/>
      <c r="AZ106" s="222"/>
      <c r="BA106" s="222"/>
      <c r="BB106" s="222"/>
      <c r="BC106" s="222"/>
      <c r="BD106" s="222"/>
      <c r="BE106" s="222"/>
      <c r="BF106" s="222"/>
      <c r="BG106" s="222"/>
      <c r="BH106" s="222"/>
      <c r="BI106" s="222"/>
      <c r="BJ106" s="222"/>
      <c r="BK106" s="222"/>
      <c r="BL106" s="222"/>
      <c r="BM106" s="222"/>
      <c r="BN106" s="222"/>
      <c r="BO106" s="222"/>
      <c r="BP106" s="222"/>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194"/>
    </row>
    <row r="107" spans="1:131" s="194" customFormat="1" ht="26.25" customHeight="1" thickBot="1" x14ac:dyDescent="0.25">
      <c r="A107" s="223" t="s">
        <v>491</v>
      </c>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3" t="s">
        <v>492</v>
      </c>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224"/>
      <c r="BV107" s="224"/>
      <c r="BW107" s="224"/>
      <c r="BX107" s="224"/>
      <c r="BY107" s="224"/>
      <c r="BZ107" s="224"/>
      <c r="CA107" s="224"/>
      <c r="CB107" s="224"/>
      <c r="CC107" s="224"/>
      <c r="CD107" s="224"/>
      <c r="CE107" s="224"/>
      <c r="CF107" s="224"/>
      <c r="CG107" s="224"/>
      <c r="CH107" s="224"/>
      <c r="CI107" s="224"/>
      <c r="CJ107" s="224"/>
      <c r="CK107" s="224"/>
      <c r="CL107" s="224"/>
      <c r="CM107" s="224"/>
      <c r="CN107" s="224"/>
      <c r="CO107" s="224"/>
      <c r="CP107" s="224"/>
      <c r="CQ107" s="224"/>
      <c r="CR107" s="224"/>
      <c r="CS107" s="224"/>
      <c r="CT107" s="224"/>
      <c r="CU107" s="224"/>
      <c r="CV107" s="224"/>
      <c r="CW107" s="224"/>
      <c r="CX107" s="224"/>
      <c r="CY107" s="224"/>
      <c r="CZ107" s="224"/>
      <c r="DA107" s="224"/>
      <c r="DB107" s="224"/>
      <c r="DC107" s="224"/>
      <c r="DD107" s="224"/>
      <c r="DE107" s="224"/>
      <c r="DF107" s="224"/>
      <c r="DG107" s="224"/>
      <c r="DH107" s="224"/>
      <c r="DI107" s="224"/>
      <c r="DJ107" s="224"/>
      <c r="DK107" s="224"/>
      <c r="DL107" s="224"/>
      <c r="DM107" s="224"/>
      <c r="DN107" s="224"/>
      <c r="DO107" s="224"/>
      <c r="DP107" s="224"/>
      <c r="DQ107" s="224"/>
      <c r="DR107" s="224"/>
      <c r="DS107" s="224"/>
      <c r="DT107" s="224"/>
      <c r="DU107" s="224"/>
      <c r="DV107" s="224"/>
      <c r="DW107" s="224"/>
      <c r="DX107" s="224"/>
      <c r="DY107" s="224"/>
      <c r="DZ107" s="224"/>
    </row>
    <row r="108" spans="1:131" s="194" customFormat="1" ht="26.25" customHeight="1" x14ac:dyDescent="0.2">
      <c r="A108" s="948" t="s">
        <v>493</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494</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194" customFormat="1" ht="26.25" customHeight="1" x14ac:dyDescent="0.2">
      <c r="A109" s="887" t="s">
        <v>495</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496</v>
      </c>
      <c r="AB109" s="885"/>
      <c r="AC109" s="885"/>
      <c r="AD109" s="885"/>
      <c r="AE109" s="886"/>
      <c r="AF109" s="884" t="s">
        <v>356</v>
      </c>
      <c r="AG109" s="885"/>
      <c r="AH109" s="885"/>
      <c r="AI109" s="885"/>
      <c r="AJ109" s="886"/>
      <c r="AK109" s="884" t="s">
        <v>355</v>
      </c>
      <c r="AL109" s="885"/>
      <c r="AM109" s="885"/>
      <c r="AN109" s="885"/>
      <c r="AO109" s="886"/>
      <c r="AP109" s="884" t="s">
        <v>497</v>
      </c>
      <c r="AQ109" s="885"/>
      <c r="AR109" s="885"/>
      <c r="AS109" s="885"/>
      <c r="AT109" s="929"/>
      <c r="AU109" s="887" t="s">
        <v>495</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496</v>
      </c>
      <c r="BR109" s="885"/>
      <c r="BS109" s="885"/>
      <c r="BT109" s="885"/>
      <c r="BU109" s="886"/>
      <c r="BV109" s="884" t="s">
        <v>356</v>
      </c>
      <c r="BW109" s="885"/>
      <c r="BX109" s="885"/>
      <c r="BY109" s="885"/>
      <c r="BZ109" s="886"/>
      <c r="CA109" s="884" t="s">
        <v>355</v>
      </c>
      <c r="CB109" s="885"/>
      <c r="CC109" s="885"/>
      <c r="CD109" s="885"/>
      <c r="CE109" s="886"/>
      <c r="CF109" s="927" t="s">
        <v>497</v>
      </c>
      <c r="CG109" s="927"/>
      <c r="CH109" s="927"/>
      <c r="CI109" s="927"/>
      <c r="CJ109" s="927"/>
      <c r="CK109" s="884" t="s">
        <v>498</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496</v>
      </c>
      <c r="DH109" s="885"/>
      <c r="DI109" s="885"/>
      <c r="DJ109" s="885"/>
      <c r="DK109" s="886"/>
      <c r="DL109" s="884" t="s">
        <v>356</v>
      </c>
      <c r="DM109" s="885"/>
      <c r="DN109" s="885"/>
      <c r="DO109" s="885"/>
      <c r="DP109" s="886"/>
      <c r="DQ109" s="884" t="s">
        <v>355</v>
      </c>
      <c r="DR109" s="885"/>
      <c r="DS109" s="885"/>
      <c r="DT109" s="885"/>
      <c r="DU109" s="886"/>
      <c r="DV109" s="884" t="s">
        <v>497</v>
      </c>
      <c r="DW109" s="885"/>
      <c r="DX109" s="885"/>
      <c r="DY109" s="885"/>
      <c r="DZ109" s="929"/>
    </row>
    <row r="110" spans="1:131" s="194" customFormat="1" ht="26.25" customHeight="1" x14ac:dyDescent="0.2">
      <c r="A110" s="780" t="s">
        <v>499</v>
      </c>
      <c r="B110" s="757"/>
      <c r="C110" s="757"/>
      <c r="D110" s="757"/>
      <c r="E110" s="757"/>
      <c r="F110" s="757"/>
      <c r="G110" s="757"/>
      <c r="H110" s="757"/>
      <c r="I110" s="757"/>
      <c r="J110" s="757"/>
      <c r="K110" s="757"/>
      <c r="L110" s="757"/>
      <c r="M110" s="757"/>
      <c r="N110" s="757"/>
      <c r="O110" s="757"/>
      <c r="P110" s="757"/>
      <c r="Q110" s="757"/>
      <c r="R110" s="757"/>
      <c r="S110" s="757"/>
      <c r="T110" s="757"/>
      <c r="U110" s="757"/>
      <c r="V110" s="757"/>
      <c r="W110" s="757"/>
      <c r="X110" s="757"/>
      <c r="Y110" s="757"/>
      <c r="Z110" s="758"/>
      <c r="AA110" s="790">
        <v>1013036</v>
      </c>
      <c r="AB110" s="791"/>
      <c r="AC110" s="791"/>
      <c r="AD110" s="791"/>
      <c r="AE110" s="792"/>
      <c r="AF110" s="793">
        <v>1021362</v>
      </c>
      <c r="AG110" s="791"/>
      <c r="AH110" s="791"/>
      <c r="AI110" s="791"/>
      <c r="AJ110" s="792"/>
      <c r="AK110" s="793">
        <v>1016957</v>
      </c>
      <c r="AL110" s="791"/>
      <c r="AM110" s="791"/>
      <c r="AN110" s="791"/>
      <c r="AO110" s="792"/>
      <c r="AP110" s="800">
        <v>18.600000000000001</v>
      </c>
      <c r="AQ110" s="801"/>
      <c r="AR110" s="801"/>
      <c r="AS110" s="801"/>
      <c r="AT110" s="802"/>
      <c r="AU110" s="915" t="s">
        <v>131</v>
      </c>
      <c r="AV110" s="916"/>
      <c r="AW110" s="916"/>
      <c r="AX110" s="916"/>
      <c r="AY110" s="917"/>
      <c r="AZ110" s="756" t="s">
        <v>500</v>
      </c>
      <c r="BA110" s="757"/>
      <c r="BB110" s="757"/>
      <c r="BC110" s="757"/>
      <c r="BD110" s="757"/>
      <c r="BE110" s="757"/>
      <c r="BF110" s="757"/>
      <c r="BG110" s="757"/>
      <c r="BH110" s="757"/>
      <c r="BI110" s="757"/>
      <c r="BJ110" s="757"/>
      <c r="BK110" s="757"/>
      <c r="BL110" s="757"/>
      <c r="BM110" s="757"/>
      <c r="BN110" s="757"/>
      <c r="BO110" s="757"/>
      <c r="BP110" s="758"/>
      <c r="BQ110" s="832">
        <v>8762037</v>
      </c>
      <c r="BR110" s="831"/>
      <c r="BS110" s="831"/>
      <c r="BT110" s="831"/>
      <c r="BU110" s="831"/>
      <c r="BV110" s="831">
        <v>8445894</v>
      </c>
      <c r="BW110" s="831"/>
      <c r="BX110" s="831"/>
      <c r="BY110" s="831"/>
      <c r="BZ110" s="831"/>
      <c r="CA110" s="831">
        <v>8635793</v>
      </c>
      <c r="CB110" s="831"/>
      <c r="CC110" s="831"/>
      <c r="CD110" s="831"/>
      <c r="CE110" s="831"/>
      <c r="CF110" s="850">
        <v>158.4</v>
      </c>
      <c r="CG110" s="851"/>
      <c r="CH110" s="851"/>
      <c r="CI110" s="851"/>
      <c r="CJ110" s="851"/>
      <c r="CK110" s="923" t="s">
        <v>501</v>
      </c>
      <c r="CL110" s="782"/>
      <c r="CM110" s="787" t="s">
        <v>502</v>
      </c>
      <c r="CN110" s="788"/>
      <c r="CO110" s="788"/>
      <c r="CP110" s="788"/>
      <c r="CQ110" s="788"/>
      <c r="CR110" s="788"/>
      <c r="CS110" s="788"/>
      <c r="CT110" s="788"/>
      <c r="CU110" s="788"/>
      <c r="CV110" s="788"/>
      <c r="CW110" s="788"/>
      <c r="CX110" s="788"/>
      <c r="CY110" s="788"/>
      <c r="CZ110" s="788"/>
      <c r="DA110" s="788"/>
      <c r="DB110" s="788"/>
      <c r="DC110" s="788"/>
      <c r="DD110" s="788"/>
      <c r="DE110" s="788"/>
      <c r="DF110" s="789"/>
      <c r="DG110" s="832" t="s">
        <v>503</v>
      </c>
      <c r="DH110" s="831"/>
      <c r="DI110" s="831"/>
      <c r="DJ110" s="831"/>
      <c r="DK110" s="831"/>
      <c r="DL110" s="831" t="s">
        <v>503</v>
      </c>
      <c r="DM110" s="831"/>
      <c r="DN110" s="831"/>
      <c r="DO110" s="831"/>
      <c r="DP110" s="831"/>
      <c r="DQ110" s="831" t="s">
        <v>503</v>
      </c>
      <c r="DR110" s="831"/>
      <c r="DS110" s="831"/>
      <c r="DT110" s="831"/>
      <c r="DU110" s="831"/>
      <c r="DV110" s="816" t="s">
        <v>503</v>
      </c>
      <c r="DW110" s="816"/>
      <c r="DX110" s="816"/>
      <c r="DY110" s="816"/>
      <c r="DZ110" s="817"/>
    </row>
    <row r="111" spans="1:131" s="194" customFormat="1" ht="26.25" customHeight="1" x14ac:dyDescent="0.2">
      <c r="A111" s="745" t="s">
        <v>504</v>
      </c>
      <c r="B111" s="746"/>
      <c r="C111" s="746"/>
      <c r="D111" s="746"/>
      <c r="E111" s="746"/>
      <c r="F111" s="746"/>
      <c r="G111" s="746"/>
      <c r="H111" s="746"/>
      <c r="I111" s="746"/>
      <c r="J111" s="746"/>
      <c r="K111" s="746"/>
      <c r="L111" s="746"/>
      <c r="M111" s="746"/>
      <c r="N111" s="746"/>
      <c r="O111" s="746"/>
      <c r="P111" s="746"/>
      <c r="Q111" s="746"/>
      <c r="R111" s="746"/>
      <c r="S111" s="746"/>
      <c r="T111" s="746"/>
      <c r="U111" s="746"/>
      <c r="V111" s="746"/>
      <c r="W111" s="746"/>
      <c r="X111" s="746"/>
      <c r="Y111" s="746"/>
      <c r="Z111" s="911"/>
      <c r="AA111" s="901" t="s">
        <v>505</v>
      </c>
      <c r="AB111" s="902"/>
      <c r="AC111" s="902"/>
      <c r="AD111" s="902"/>
      <c r="AE111" s="903"/>
      <c r="AF111" s="904" t="s">
        <v>505</v>
      </c>
      <c r="AG111" s="902"/>
      <c r="AH111" s="902"/>
      <c r="AI111" s="902"/>
      <c r="AJ111" s="903"/>
      <c r="AK111" s="904" t="s">
        <v>505</v>
      </c>
      <c r="AL111" s="902"/>
      <c r="AM111" s="902"/>
      <c r="AN111" s="902"/>
      <c r="AO111" s="903"/>
      <c r="AP111" s="912" t="s">
        <v>505</v>
      </c>
      <c r="AQ111" s="913"/>
      <c r="AR111" s="913"/>
      <c r="AS111" s="913"/>
      <c r="AT111" s="914"/>
      <c r="AU111" s="918"/>
      <c r="AV111" s="919"/>
      <c r="AW111" s="919"/>
      <c r="AX111" s="919"/>
      <c r="AY111" s="920"/>
      <c r="AZ111" s="849" t="s">
        <v>506</v>
      </c>
      <c r="BA111" s="772"/>
      <c r="BB111" s="772"/>
      <c r="BC111" s="772"/>
      <c r="BD111" s="772"/>
      <c r="BE111" s="772"/>
      <c r="BF111" s="772"/>
      <c r="BG111" s="772"/>
      <c r="BH111" s="772"/>
      <c r="BI111" s="772"/>
      <c r="BJ111" s="772"/>
      <c r="BK111" s="772"/>
      <c r="BL111" s="772"/>
      <c r="BM111" s="772"/>
      <c r="BN111" s="772"/>
      <c r="BO111" s="772"/>
      <c r="BP111" s="773"/>
      <c r="BQ111" s="830">
        <v>13906</v>
      </c>
      <c r="BR111" s="829"/>
      <c r="BS111" s="829"/>
      <c r="BT111" s="829"/>
      <c r="BU111" s="829"/>
      <c r="BV111" s="829">
        <v>180778</v>
      </c>
      <c r="BW111" s="829"/>
      <c r="BX111" s="829"/>
      <c r="BY111" s="829"/>
      <c r="BZ111" s="829"/>
      <c r="CA111" s="829">
        <v>166872</v>
      </c>
      <c r="CB111" s="829"/>
      <c r="CC111" s="829"/>
      <c r="CD111" s="829"/>
      <c r="CE111" s="829"/>
      <c r="CF111" s="852">
        <v>3.1</v>
      </c>
      <c r="CG111" s="853"/>
      <c r="CH111" s="853"/>
      <c r="CI111" s="853"/>
      <c r="CJ111" s="853"/>
      <c r="CK111" s="924"/>
      <c r="CL111" s="784"/>
      <c r="CM111" s="797" t="s">
        <v>507</v>
      </c>
      <c r="CN111" s="798"/>
      <c r="CO111" s="798"/>
      <c r="CP111" s="798"/>
      <c r="CQ111" s="798"/>
      <c r="CR111" s="798"/>
      <c r="CS111" s="798"/>
      <c r="CT111" s="798"/>
      <c r="CU111" s="798"/>
      <c r="CV111" s="798"/>
      <c r="CW111" s="798"/>
      <c r="CX111" s="798"/>
      <c r="CY111" s="798"/>
      <c r="CZ111" s="798"/>
      <c r="DA111" s="798"/>
      <c r="DB111" s="798"/>
      <c r="DC111" s="798"/>
      <c r="DD111" s="798"/>
      <c r="DE111" s="798"/>
      <c r="DF111" s="799"/>
      <c r="DG111" s="830" t="s">
        <v>508</v>
      </c>
      <c r="DH111" s="829"/>
      <c r="DI111" s="829"/>
      <c r="DJ111" s="829"/>
      <c r="DK111" s="829"/>
      <c r="DL111" s="829" t="s">
        <v>508</v>
      </c>
      <c r="DM111" s="829"/>
      <c r="DN111" s="829"/>
      <c r="DO111" s="829"/>
      <c r="DP111" s="829"/>
      <c r="DQ111" s="829" t="s">
        <v>508</v>
      </c>
      <c r="DR111" s="829"/>
      <c r="DS111" s="829"/>
      <c r="DT111" s="829"/>
      <c r="DU111" s="829"/>
      <c r="DV111" s="844" t="s">
        <v>508</v>
      </c>
      <c r="DW111" s="844"/>
      <c r="DX111" s="844"/>
      <c r="DY111" s="844"/>
      <c r="DZ111" s="845"/>
    </row>
    <row r="112" spans="1:131" s="194" customFormat="1" ht="26.25" customHeight="1" x14ac:dyDescent="0.2">
      <c r="A112" s="905" t="s">
        <v>509</v>
      </c>
      <c r="B112" s="906"/>
      <c r="C112" s="772" t="s">
        <v>510</v>
      </c>
      <c r="D112" s="772"/>
      <c r="E112" s="772"/>
      <c r="F112" s="772"/>
      <c r="G112" s="772"/>
      <c r="H112" s="772"/>
      <c r="I112" s="772"/>
      <c r="J112" s="772"/>
      <c r="K112" s="772"/>
      <c r="L112" s="772"/>
      <c r="M112" s="772"/>
      <c r="N112" s="772"/>
      <c r="O112" s="772"/>
      <c r="P112" s="772"/>
      <c r="Q112" s="772"/>
      <c r="R112" s="772"/>
      <c r="S112" s="772"/>
      <c r="T112" s="772"/>
      <c r="U112" s="772"/>
      <c r="V112" s="772"/>
      <c r="W112" s="772"/>
      <c r="X112" s="772"/>
      <c r="Y112" s="772"/>
      <c r="Z112" s="773"/>
      <c r="AA112" s="750" t="s">
        <v>511</v>
      </c>
      <c r="AB112" s="716"/>
      <c r="AC112" s="716"/>
      <c r="AD112" s="716"/>
      <c r="AE112" s="717"/>
      <c r="AF112" s="715" t="s">
        <v>511</v>
      </c>
      <c r="AG112" s="716"/>
      <c r="AH112" s="716"/>
      <c r="AI112" s="716"/>
      <c r="AJ112" s="717"/>
      <c r="AK112" s="715" t="s">
        <v>511</v>
      </c>
      <c r="AL112" s="716"/>
      <c r="AM112" s="716"/>
      <c r="AN112" s="716"/>
      <c r="AO112" s="717"/>
      <c r="AP112" s="774" t="s">
        <v>511</v>
      </c>
      <c r="AQ112" s="775"/>
      <c r="AR112" s="775"/>
      <c r="AS112" s="775"/>
      <c r="AT112" s="776"/>
      <c r="AU112" s="918"/>
      <c r="AV112" s="919"/>
      <c r="AW112" s="919"/>
      <c r="AX112" s="919"/>
      <c r="AY112" s="920"/>
      <c r="AZ112" s="849" t="s">
        <v>512</v>
      </c>
      <c r="BA112" s="772"/>
      <c r="BB112" s="772"/>
      <c r="BC112" s="772"/>
      <c r="BD112" s="772"/>
      <c r="BE112" s="772"/>
      <c r="BF112" s="772"/>
      <c r="BG112" s="772"/>
      <c r="BH112" s="772"/>
      <c r="BI112" s="772"/>
      <c r="BJ112" s="772"/>
      <c r="BK112" s="772"/>
      <c r="BL112" s="772"/>
      <c r="BM112" s="772"/>
      <c r="BN112" s="772"/>
      <c r="BO112" s="772"/>
      <c r="BP112" s="773"/>
      <c r="BQ112" s="830">
        <v>6873748</v>
      </c>
      <c r="BR112" s="829"/>
      <c r="BS112" s="829"/>
      <c r="BT112" s="829"/>
      <c r="BU112" s="829"/>
      <c r="BV112" s="829">
        <v>6498126</v>
      </c>
      <c r="BW112" s="829"/>
      <c r="BX112" s="829"/>
      <c r="BY112" s="829"/>
      <c r="BZ112" s="829"/>
      <c r="CA112" s="829">
        <v>6110211</v>
      </c>
      <c r="CB112" s="829"/>
      <c r="CC112" s="829"/>
      <c r="CD112" s="829"/>
      <c r="CE112" s="829"/>
      <c r="CF112" s="852">
        <v>112.1</v>
      </c>
      <c r="CG112" s="853"/>
      <c r="CH112" s="853"/>
      <c r="CI112" s="853"/>
      <c r="CJ112" s="853"/>
      <c r="CK112" s="924"/>
      <c r="CL112" s="784"/>
      <c r="CM112" s="797" t="s">
        <v>513</v>
      </c>
      <c r="CN112" s="798"/>
      <c r="CO112" s="798"/>
      <c r="CP112" s="798"/>
      <c r="CQ112" s="798"/>
      <c r="CR112" s="798"/>
      <c r="CS112" s="798"/>
      <c r="CT112" s="798"/>
      <c r="CU112" s="798"/>
      <c r="CV112" s="798"/>
      <c r="CW112" s="798"/>
      <c r="CX112" s="798"/>
      <c r="CY112" s="798"/>
      <c r="CZ112" s="798"/>
      <c r="DA112" s="798"/>
      <c r="DB112" s="798"/>
      <c r="DC112" s="798"/>
      <c r="DD112" s="798"/>
      <c r="DE112" s="798"/>
      <c r="DF112" s="799"/>
      <c r="DG112" s="830">
        <v>13906</v>
      </c>
      <c r="DH112" s="829"/>
      <c r="DI112" s="829"/>
      <c r="DJ112" s="829"/>
      <c r="DK112" s="829"/>
      <c r="DL112" s="829">
        <v>180778</v>
      </c>
      <c r="DM112" s="829"/>
      <c r="DN112" s="829"/>
      <c r="DO112" s="829"/>
      <c r="DP112" s="829"/>
      <c r="DQ112" s="829">
        <v>166872</v>
      </c>
      <c r="DR112" s="829"/>
      <c r="DS112" s="829"/>
      <c r="DT112" s="829"/>
      <c r="DU112" s="829"/>
      <c r="DV112" s="844">
        <v>3.1</v>
      </c>
      <c r="DW112" s="844"/>
      <c r="DX112" s="844"/>
      <c r="DY112" s="844"/>
      <c r="DZ112" s="845"/>
    </row>
    <row r="113" spans="1:130" s="194" customFormat="1" ht="26.25" customHeight="1" x14ac:dyDescent="0.2">
      <c r="A113" s="907"/>
      <c r="B113" s="908"/>
      <c r="C113" s="772" t="s">
        <v>514</v>
      </c>
      <c r="D113" s="772"/>
      <c r="E113" s="772"/>
      <c r="F113" s="772"/>
      <c r="G113" s="772"/>
      <c r="H113" s="772"/>
      <c r="I113" s="772"/>
      <c r="J113" s="772"/>
      <c r="K113" s="772"/>
      <c r="L113" s="772"/>
      <c r="M113" s="772"/>
      <c r="N113" s="772"/>
      <c r="O113" s="772"/>
      <c r="P113" s="772"/>
      <c r="Q113" s="772"/>
      <c r="R113" s="772"/>
      <c r="S113" s="772"/>
      <c r="T113" s="772"/>
      <c r="U113" s="772"/>
      <c r="V113" s="772"/>
      <c r="W113" s="772"/>
      <c r="X113" s="772"/>
      <c r="Y113" s="772"/>
      <c r="Z113" s="773"/>
      <c r="AA113" s="901">
        <v>487260</v>
      </c>
      <c r="AB113" s="902"/>
      <c r="AC113" s="902"/>
      <c r="AD113" s="902"/>
      <c r="AE113" s="903"/>
      <c r="AF113" s="904">
        <v>441247</v>
      </c>
      <c r="AG113" s="902"/>
      <c r="AH113" s="902"/>
      <c r="AI113" s="902"/>
      <c r="AJ113" s="903"/>
      <c r="AK113" s="904">
        <v>453123</v>
      </c>
      <c r="AL113" s="902"/>
      <c r="AM113" s="902"/>
      <c r="AN113" s="902"/>
      <c r="AO113" s="903"/>
      <c r="AP113" s="912">
        <v>8.3000000000000007</v>
      </c>
      <c r="AQ113" s="913"/>
      <c r="AR113" s="913"/>
      <c r="AS113" s="913"/>
      <c r="AT113" s="914"/>
      <c r="AU113" s="918"/>
      <c r="AV113" s="919"/>
      <c r="AW113" s="919"/>
      <c r="AX113" s="919"/>
      <c r="AY113" s="920"/>
      <c r="AZ113" s="849" t="s">
        <v>515</v>
      </c>
      <c r="BA113" s="772"/>
      <c r="BB113" s="772"/>
      <c r="BC113" s="772"/>
      <c r="BD113" s="772"/>
      <c r="BE113" s="772"/>
      <c r="BF113" s="772"/>
      <c r="BG113" s="772"/>
      <c r="BH113" s="772"/>
      <c r="BI113" s="772"/>
      <c r="BJ113" s="772"/>
      <c r="BK113" s="772"/>
      <c r="BL113" s="772"/>
      <c r="BM113" s="772"/>
      <c r="BN113" s="772"/>
      <c r="BO113" s="772"/>
      <c r="BP113" s="773"/>
      <c r="BQ113" s="830">
        <v>3016342</v>
      </c>
      <c r="BR113" s="829"/>
      <c r="BS113" s="829"/>
      <c r="BT113" s="829"/>
      <c r="BU113" s="829"/>
      <c r="BV113" s="829">
        <v>2747110</v>
      </c>
      <c r="BW113" s="829"/>
      <c r="BX113" s="829"/>
      <c r="BY113" s="829"/>
      <c r="BZ113" s="829"/>
      <c r="CA113" s="829">
        <v>2517150</v>
      </c>
      <c r="CB113" s="829"/>
      <c r="CC113" s="829"/>
      <c r="CD113" s="829"/>
      <c r="CE113" s="829"/>
      <c r="CF113" s="852">
        <v>46.2</v>
      </c>
      <c r="CG113" s="853"/>
      <c r="CH113" s="853"/>
      <c r="CI113" s="853"/>
      <c r="CJ113" s="853"/>
      <c r="CK113" s="924"/>
      <c r="CL113" s="784"/>
      <c r="CM113" s="797" t="s">
        <v>516</v>
      </c>
      <c r="CN113" s="798"/>
      <c r="CO113" s="798"/>
      <c r="CP113" s="798"/>
      <c r="CQ113" s="798"/>
      <c r="CR113" s="798"/>
      <c r="CS113" s="798"/>
      <c r="CT113" s="798"/>
      <c r="CU113" s="798"/>
      <c r="CV113" s="798"/>
      <c r="CW113" s="798"/>
      <c r="CX113" s="798"/>
      <c r="CY113" s="798"/>
      <c r="CZ113" s="798"/>
      <c r="DA113" s="798"/>
      <c r="DB113" s="798"/>
      <c r="DC113" s="798"/>
      <c r="DD113" s="798"/>
      <c r="DE113" s="798"/>
      <c r="DF113" s="799"/>
      <c r="DG113" s="750" t="s">
        <v>517</v>
      </c>
      <c r="DH113" s="716"/>
      <c r="DI113" s="716"/>
      <c r="DJ113" s="716"/>
      <c r="DK113" s="717"/>
      <c r="DL113" s="715" t="s">
        <v>517</v>
      </c>
      <c r="DM113" s="716"/>
      <c r="DN113" s="716"/>
      <c r="DO113" s="716"/>
      <c r="DP113" s="717"/>
      <c r="DQ113" s="715" t="s">
        <v>517</v>
      </c>
      <c r="DR113" s="716"/>
      <c r="DS113" s="716"/>
      <c r="DT113" s="716"/>
      <c r="DU113" s="717"/>
      <c r="DV113" s="774" t="s">
        <v>517</v>
      </c>
      <c r="DW113" s="775"/>
      <c r="DX113" s="775"/>
      <c r="DY113" s="775"/>
      <c r="DZ113" s="776"/>
    </row>
    <row r="114" spans="1:130" s="194" customFormat="1" ht="26.25" customHeight="1" x14ac:dyDescent="0.2">
      <c r="A114" s="907"/>
      <c r="B114" s="908"/>
      <c r="C114" s="772" t="s">
        <v>518</v>
      </c>
      <c r="D114" s="772"/>
      <c r="E114" s="772"/>
      <c r="F114" s="772"/>
      <c r="G114" s="772"/>
      <c r="H114" s="772"/>
      <c r="I114" s="772"/>
      <c r="J114" s="772"/>
      <c r="K114" s="772"/>
      <c r="L114" s="772"/>
      <c r="M114" s="772"/>
      <c r="N114" s="772"/>
      <c r="O114" s="772"/>
      <c r="P114" s="772"/>
      <c r="Q114" s="772"/>
      <c r="R114" s="772"/>
      <c r="S114" s="772"/>
      <c r="T114" s="772"/>
      <c r="U114" s="772"/>
      <c r="V114" s="772"/>
      <c r="W114" s="772"/>
      <c r="X114" s="772"/>
      <c r="Y114" s="772"/>
      <c r="Z114" s="773"/>
      <c r="AA114" s="750">
        <v>388937</v>
      </c>
      <c r="AB114" s="716"/>
      <c r="AC114" s="716"/>
      <c r="AD114" s="716"/>
      <c r="AE114" s="717"/>
      <c r="AF114" s="715">
        <v>344700</v>
      </c>
      <c r="AG114" s="716"/>
      <c r="AH114" s="716"/>
      <c r="AI114" s="716"/>
      <c r="AJ114" s="717"/>
      <c r="AK114" s="715">
        <v>326474</v>
      </c>
      <c r="AL114" s="716"/>
      <c r="AM114" s="716"/>
      <c r="AN114" s="716"/>
      <c r="AO114" s="717"/>
      <c r="AP114" s="774">
        <v>6</v>
      </c>
      <c r="AQ114" s="775"/>
      <c r="AR114" s="775"/>
      <c r="AS114" s="775"/>
      <c r="AT114" s="776"/>
      <c r="AU114" s="918"/>
      <c r="AV114" s="919"/>
      <c r="AW114" s="919"/>
      <c r="AX114" s="919"/>
      <c r="AY114" s="920"/>
      <c r="AZ114" s="849" t="s">
        <v>519</v>
      </c>
      <c r="BA114" s="772"/>
      <c r="BB114" s="772"/>
      <c r="BC114" s="772"/>
      <c r="BD114" s="772"/>
      <c r="BE114" s="772"/>
      <c r="BF114" s="772"/>
      <c r="BG114" s="772"/>
      <c r="BH114" s="772"/>
      <c r="BI114" s="772"/>
      <c r="BJ114" s="772"/>
      <c r="BK114" s="772"/>
      <c r="BL114" s="772"/>
      <c r="BM114" s="772"/>
      <c r="BN114" s="772"/>
      <c r="BO114" s="772"/>
      <c r="BP114" s="773"/>
      <c r="BQ114" s="830">
        <v>1227204</v>
      </c>
      <c r="BR114" s="829"/>
      <c r="BS114" s="829"/>
      <c r="BT114" s="829"/>
      <c r="BU114" s="829"/>
      <c r="BV114" s="829">
        <v>1281393</v>
      </c>
      <c r="BW114" s="829"/>
      <c r="BX114" s="829"/>
      <c r="BY114" s="829"/>
      <c r="BZ114" s="829"/>
      <c r="CA114" s="829">
        <v>1305837</v>
      </c>
      <c r="CB114" s="829"/>
      <c r="CC114" s="829"/>
      <c r="CD114" s="829"/>
      <c r="CE114" s="829"/>
      <c r="CF114" s="852">
        <v>23.9</v>
      </c>
      <c r="CG114" s="853"/>
      <c r="CH114" s="853"/>
      <c r="CI114" s="853"/>
      <c r="CJ114" s="853"/>
      <c r="CK114" s="924"/>
      <c r="CL114" s="784"/>
      <c r="CM114" s="797" t="s">
        <v>520</v>
      </c>
      <c r="CN114" s="798"/>
      <c r="CO114" s="798"/>
      <c r="CP114" s="798"/>
      <c r="CQ114" s="798"/>
      <c r="CR114" s="798"/>
      <c r="CS114" s="798"/>
      <c r="CT114" s="798"/>
      <c r="CU114" s="798"/>
      <c r="CV114" s="798"/>
      <c r="CW114" s="798"/>
      <c r="CX114" s="798"/>
      <c r="CY114" s="798"/>
      <c r="CZ114" s="798"/>
      <c r="DA114" s="798"/>
      <c r="DB114" s="798"/>
      <c r="DC114" s="798"/>
      <c r="DD114" s="798"/>
      <c r="DE114" s="798"/>
      <c r="DF114" s="799"/>
      <c r="DG114" s="750" t="s">
        <v>521</v>
      </c>
      <c r="DH114" s="716"/>
      <c r="DI114" s="716"/>
      <c r="DJ114" s="716"/>
      <c r="DK114" s="717"/>
      <c r="DL114" s="715" t="s">
        <v>521</v>
      </c>
      <c r="DM114" s="716"/>
      <c r="DN114" s="716"/>
      <c r="DO114" s="716"/>
      <c r="DP114" s="717"/>
      <c r="DQ114" s="715" t="s">
        <v>521</v>
      </c>
      <c r="DR114" s="716"/>
      <c r="DS114" s="716"/>
      <c r="DT114" s="716"/>
      <c r="DU114" s="717"/>
      <c r="DV114" s="774" t="s">
        <v>521</v>
      </c>
      <c r="DW114" s="775"/>
      <c r="DX114" s="775"/>
      <c r="DY114" s="775"/>
      <c r="DZ114" s="776"/>
    </row>
    <row r="115" spans="1:130" s="194" customFormat="1" ht="26.25" customHeight="1" x14ac:dyDescent="0.2">
      <c r="A115" s="907"/>
      <c r="B115" s="908"/>
      <c r="C115" s="772" t="s">
        <v>522</v>
      </c>
      <c r="D115" s="772"/>
      <c r="E115" s="772"/>
      <c r="F115" s="772"/>
      <c r="G115" s="772"/>
      <c r="H115" s="772"/>
      <c r="I115" s="772"/>
      <c r="J115" s="772"/>
      <c r="K115" s="772"/>
      <c r="L115" s="772"/>
      <c r="M115" s="772"/>
      <c r="N115" s="772"/>
      <c r="O115" s="772"/>
      <c r="P115" s="772"/>
      <c r="Q115" s="772"/>
      <c r="R115" s="772"/>
      <c r="S115" s="772"/>
      <c r="T115" s="772"/>
      <c r="U115" s="772"/>
      <c r="V115" s="772"/>
      <c r="W115" s="772"/>
      <c r="X115" s="772"/>
      <c r="Y115" s="772"/>
      <c r="Z115" s="773"/>
      <c r="AA115" s="901" t="s">
        <v>523</v>
      </c>
      <c r="AB115" s="902"/>
      <c r="AC115" s="902"/>
      <c r="AD115" s="902"/>
      <c r="AE115" s="903"/>
      <c r="AF115" s="904">
        <v>13906</v>
      </c>
      <c r="AG115" s="902"/>
      <c r="AH115" s="902"/>
      <c r="AI115" s="902"/>
      <c r="AJ115" s="903"/>
      <c r="AK115" s="904">
        <v>13906</v>
      </c>
      <c r="AL115" s="902"/>
      <c r="AM115" s="902"/>
      <c r="AN115" s="902"/>
      <c r="AO115" s="903"/>
      <c r="AP115" s="912">
        <v>0.3</v>
      </c>
      <c r="AQ115" s="913"/>
      <c r="AR115" s="913"/>
      <c r="AS115" s="913"/>
      <c r="AT115" s="914"/>
      <c r="AU115" s="918"/>
      <c r="AV115" s="919"/>
      <c r="AW115" s="919"/>
      <c r="AX115" s="919"/>
      <c r="AY115" s="920"/>
      <c r="AZ115" s="849" t="s">
        <v>524</v>
      </c>
      <c r="BA115" s="772"/>
      <c r="BB115" s="772"/>
      <c r="BC115" s="772"/>
      <c r="BD115" s="772"/>
      <c r="BE115" s="772"/>
      <c r="BF115" s="772"/>
      <c r="BG115" s="772"/>
      <c r="BH115" s="772"/>
      <c r="BI115" s="772"/>
      <c r="BJ115" s="772"/>
      <c r="BK115" s="772"/>
      <c r="BL115" s="772"/>
      <c r="BM115" s="772"/>
      <c r="BN115" s="772"/>
      <c r="BO115" s="772"/>
      <c r="BP115" s="773"/>
      <c r="BQ115" s="830" t="s">
        <v>525</v>
      </c>
      <c r="BR115" s="829"/>
      <c r="BS115" s="829"/>
      <c r="BT115" s="829"/>
      <c r="BU115" s="829"/>
      <c r="BV115" s="829" t="s">
        <v>525</v>
      </c>
      <c r="BW115" s="829"/>
      <c r="BX115" s="829"/>
      <c r="BY115" s="829"/>
      <c r="BZ115" s="829"/>
      <c r="CA115" s="829" t="s">
        <v>525</v>
      </c>
      <c r="CB115" s="829"/>
      <c r="CC115" s="829"/>
      <c r="CD115" s="829"/>
      <c r="CE115" s="829"/>
      <c r="CF115" s="852" t="s">
        <v>525</v>
      </c>
      <c r="CG115" s="853"/>
      <c r="CH115" s="853"/>
      <c r="CI115" s="853"/>
      <c r="CJ115" s="853"/>
      <c r="CK115" s="924"/>
      <c r="CL115" s="784"/>
      <c r="CM115" s="849" t="s">
        <v>526</v>
      </c>
      <c r="CN115" s="926"/>
      <c r="CO115" s="926"/>
      <c r="CP115" s="926"/>
      <c r="CQ115" s="926"/>
      <c r="CR115" s="926"/>
      <c r="CS115" s="926"/>
      <c r="CT115" s="926"/>
      <c r="CU115" s="926"/>
      <c r="CV115" s="926"/>
      <c r="CW115" s="926"/>
      <c r="CX115" s="926"/>
      <c r="CY115" s="926"/>
      <c r="CZ115" s="926"/>
      <c r="DA115" s="926"/>
      <c r="DB115" s="926"/>
      <c r="DC115" s="926"/>
      <c r="DD115" s="926"/>
      <c r="DE115" s="926"/>
      <c r="DF115" s="773"/>
      <c r="DG115" s="750" t="s">
        <v>527</v>
      </c>
      <c r="DH115" s="716"/>
      <c r="DI115" s="716"/>
      <c r="DJ115" s="716"/>
      <c r="DK115" s="717"/>
      <c r="DL115" s="715" t="s">
        <v>527</v>
      </c>
      <c r="DM115" s="716"/>
      <c r="DN115" s="716"/>
      <c r="DO115" s="716"/>
      <c r="DP115" s="717"/>
      <c r="DQ115" s="715" t="s">
        <v>527</v>
      </c>
      <c r="DR115" s="716"/>
      <c r="DS115" s="716"/>
      <c r="DT115" s="716"/>
      <c r="DU115" s="717"/>
      <c r="DV115" s="774" t="s">
        <v>527</v>
      </c>
      <c r="DW115" s="775"/>
      <c r="DX115" s="775"/>
      <c r="DY115" s="775"/>
      <c r="DZ115" s="776"/>
    </row>
    <row r="116" spans="1:130" s="194" customFormat="1" ht="26.25" customHeight="1" x14ac:dyDescent="0.2">
      <c r="A116" s="909"/>
      <c r="B116" s="910"/>
      <c r="C116" s="882" t="s">
        <v>528</v>
      </c>
      <c r="D116" s="882"/>
      <c r="E116" s="882"/>
      <c r="F116" s="882"/>
      <c r="G116" s="882"/>
      <c r="H116" s="882"/>
      <c r="I116" s="882"/>
      <c r="J116" s="882"/>
      <c r="K116" s="882"/>
      <c r="L116" s="882"/>
      <c r="M116" s="882"/>
      <c r="N116" s="882"/>
      <c r="O116" s="882"/>
      <c r="P116" s="882"/>
      <c r="Q116" s="882"/>
      <c r="R116" s="882"/>
      <c r="S116" s="882"/>
      <c r="T116" s="882"/>
      <c r="U116" s="882"/>
      <c r="V116" s="882"/>
      <c r="W116" s="882"/>
      <c r="X116" s="882"/>
      <c r="Y116" s="882"/>
      <c r="Z116" s="883"/>
      <c r="AA116" s="750" t="s">
        <v>529</v>
      </c>
      <c r="AB116" s="716"/>
      <c r="AC116" s="716"/>
      <c r="AD116" s="716"/>
      <c r="AE116" s="717"/>
      <c r="AF116" s="715" t="s">
        <v>529</v>
      </c>
      <c r="AG116" s="716"/>
      <c r="AH116" s="716"/>
      <c r="AI116" s="716"/>
      <c r="AJ116" s="717"/>
      <c r="AK116" s="715" t="s">
        <v>529</v>
      </c>
      <c r="AL116" s="716"/>
      <c r="AM116" s="716"/>
      <c r="AN116" s="716"/>
      <c r="AO116" s="717"/>
      <c r="AP116" s="774" t="s">
        <v>529</v>
      </c>
      <c r="AQ116" s="775"/>
      <c r="AR116" s="775"/>
      <c r="AS116" s="775"/>
      <c r="AT116" s="776"/>
      <c r="AU116" s="918"/>
      <c r="AV116" s="919"/>
      <c r="AW116" s="919"/>
      <c r="AX116" s="919"/>
      <c r="AY116" s="920"/>
      <c r="AZ116" s="849" t="s">
        <v>530</v>
      </c>
      <c r="BA116" s="772"/>
      <c r="BB116" s="772"/>
      <c r="BC116" s="772"/>
      <c r="BD116" s="772"/>
      <c r="BE116" s="772"/>
      <c r="BF116" s="772"/>
      <c r="BG116" s="772"/>
      <c r="BH116" s="772"/>
      <c r="BI116" s="772"/>
      <c r="BJ116" s="772"/>
      <c r="BK116" s="772"/>
      <c r="BL116" s="772"/>
      <c r="BM116" s="772"/>
      <c r="BN116" s="772"/>
      <c r="BO116" s="772"/>
      <c r="BP116" s="773"/>
      <c r="BQ116" s="830" t="s">
        <v>531</v>
      </c>
      <c r="BR116" s="829"/>
      <c r="BS116" s="829"/>
      <c r="BT116" s="829"/>
      <c r="BU116" s="829"/>
      <c r="BV116" s="829" t="s">
        <v>531</v>
      </c>
      <c r="BW116" s="829"/>
      <c r="BX116" s="829"/>
      <c r="BY116" s="829"/>
      <c r="BZ116" s="829"/>
      <c r="CA116" s="829" t="s">
        <v>531</v>
      </c>
      <c r="CB116" s="829"/>
      <c r="CC116" s="829"/>
      <c r="CD116" s="829"/>
      <c r="CE116" s="829"/>
      <c r="CF116" s="852" t="s">
        <v>531</v>
      </c>
      <c r="CG116" s="853"/>
      <c r="CH116" s="853"/>
      <c r="CI116" s="853"/>
      <c r="CJ116" s="853"/>
      <c r="CK116" s="924"/>
      <c r="CL116" s="784"/>
      <c r="CM116" s="797" t="s">
        <v>532</v>
      </c>
      <c r="CN116" s="798"/>
      <c r="CO116" s="798"/>
      <c r="CP116" s="798"/>
      <c r="CQ116" s="798"/>
      <c r="CR116" s="798"/>
      <c r="CS116" s="798"/>
      <c r="CT116" s="798"/>
      <c r="CU116" s="798"/>
      <c r="CV116" s="798"/>
      <c r="CW116" s="798"/>
      <c r="CX116" s="798"/>
      <c r="CY116" s="798"/>
      <c r="CZ116" s="798"/>
      <c r="DA116" s="798"/>
      <c r="DB116" s="798"/>
      <c r="DC116" s="798"/>
      <c r="DD116" s="798"/>
      <c r="DE116" s="798"/>
      <c r="DF116" s="799"/>
      <c r="DG116" s="750" t="s">
        <v>531</v>
      </c>
      <c r="DH116" s="716"/>
      <c r="DI116" s="716"/>
      <c r="DJ116" s="716"/>
      <c r="DK116" s="717"/>
      <c r="DL116" s="715" t="s">
        <v>531</v>
      </c>
      <c r="DM116" s="716"/>
      <c r="DN116" s="716"/>
      <c r="DO116" s="716"/>
      <c r="DP116" s="717"/>
      <c r="DQ116" s="715" t="s">
        <v>531</v>
      </c>
      <c r="DR116" s="716"/>
      <c r="DS116" s="716"/>
      <c r="DT116" s="716"/>
      <c r="DU116" s="717"/>
      <c r="DV116" s="774" t="s">
        <v>531</v>
      </c>
      <c r="DW116" s="775"/>
      <c r="DX116" s="775"/>
      <c r="DY116" s="775"/>
      <c r="DZ116" s="776"/>
    </row>
    <row r="117" spans="1:130" s="194" customFormat="1" ht="26.25" customHeight="1" x14ac:dyDescent="0.2">
      <c r="A117" s="887" t="s">
        <v>246</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878" t="s">
        <v>533</v>
      </c>
      <c r="Z117" s="886"/>
      <c r="AA117" s="891">
        <v>1889233</v>
      </c>
      <c r="AB117" s="892"/>
      <c r="AC117" s="892"/>
      <c r="AD117" s="892"/>
      <c r="AE117" s="893"/>
      <c r="AF117" s="897">
        <v>1821215</v>
      </c>
      <c r="AG117" s="892"/>
      <c r="AH117" s="892"/>
      <c r="AI117" s="892"/>
      <c r="AJ117" s="893"/>
      <c r="AK117" s="897">
        <v>1810460</v>
      </c>
      <c r="AL117" s="892"/>
      <c r="AM117" s="892"/>
      <c r="AN117" s="892"/>
      <c r="AO117" s="893"/>
      <c r="AP117" s="898"/>
      <c r="AQ117" s="899"/>
      <c r="AR117" s="899"/>
      <c r="AS117" s="899"/>
      <c r="AT117" s="900"/>
      <c r="AU117" s="918"/>
      <c r="AV117" s="919"/>
      <c r="AW117" s="919"/>
      <c r="AX117" s="919"/>
      <c r="AY117" s="920"/>
      <c r="AZ117" s="881" t="s">
        <v>534</v>
      </c>
      <c r="BA117" s="882"/>
      <c r="BB117" s="882"/>
      <c r="BC117" s="882"/>
      <c r="BD117" s="882"/>
      <c r="BE117" s="882"/>
      <c r="BF117" s="882"/>
      <c r="BG117" s="882"/>
      <c r="BH117" s="882"/>
      <c r="BI117" s="882"/>
      <c r="BJ117" s="882"/>
      <c r="BK117" s="882"/>
      <c r="BL117" s="882"/>
      <c r="BM117" s="882"/>
      <c r="BN117" s="882"/>
      <c r="BO117" s="882"/>
      <c r="BP117" s="883"/>
      <c r="BQ117" s="857" t="s">
        <v>529</v>
      </c>
      <c r="BR117" s="854"/>
      <c r="BS117" s="854"/>
      <c r="BT117" s="854"/>
      <c r="BU117" s="854"/>
      <c r="BV117" s="854" t="s">
        <v>529</v>
      </c>
      <c r="BW117" s="854"/>
      <c r="BX117" s="854"/>
      <c r="BY117" s="854"/>
      <c r="BZ117" s="854"/>
      <c r="CA117" s="854" t="s">
        <v>529</v>
      </c>
      <c r="CB117" s="854"/>
      <c r="CC117" s="854"/>
      <c r="CD117" s="854"/>
      <c r="CE117" s="854"/>
      <c r="CF117" s="852" t="s">
        <v>529</v>
      </c>
      <c r="CG117" s="853"/>
      <c r="CH117" s="853"/>
      <c r="CI117" s="853"/>
      <c r="CJ117" s="853"/>
      <c r="CK117" s="924"/>
      <c r="CL117" s="784"/>
      <c r="CM117" s="797" t="s">
        <v>535</v>
      </c>
      <c r="CN117" s="798"/>
      <c r="CO117" s="798"/>
      <c r="CP117" s="798"/>
      <c r="CQ117" s="798"/>
      <c r="CR117" s="798"/>
      <c r="CS117" s="798"/>
      <c r="CT117" s="798"/>
      <c r="CU117" s="798"/>
      <c r="CV117" s="798"/>
      <c r="CW117" s="798"/>
      <c r="CX117" s="798"/>
      <c r="CY117" s="798"/>
      <c r="CZ117" s="798"/>
      <c r="DA117" s="798"/>
      <c r="DB117" s="798"/>
      <c r="DC117" s="798"/>
      <c r="DD117" s="798"/>
      <c r="DE117" s="798"/>
      <c r="DF117" s="799"/>
      <c r="DG117" s="750" t="s">
        <v>477</v>
      </c>
      <c r="DH117" s="716"/>
      <c r="DI117" s="716"/>
      <c r="DJ117" s="716"/>
      <c r="DK117" s="717"/>
      <c r="DL117" s="715" t="s">
        <v>477</v>
      </c>
      <c r="DM117" s="716"/>
      <c r="DN117" s="716"/>
      <c r="DO117" s="716"/>
      <c r="DP117" s="717"/>
      <c r="DQ117" s="715" t="s">
        <v>477</v>
      </c>
      <c r="DR117" s="716"/>
      <c r="DS117" s="716"/>
      <c r="DT117" s="716"/>
      <c r="DU117" s="717"/>
      <c r="DV117" s="774" t="s">
        <v>477</v>
      </c>
      <c r="DW117" s="775"/>
      <c r="DX117" s="775"/>
      <c r="DY117" s="775"/>
      <c r="DZ117" s="776"/>
    </row>
    <row r="118" spans="1:130" s="194" customFormat="1" ht="26.25" customHeight="1" x14ac:dyDescent="0.2">
      <c r="A118" s="887" t="s">
        <v>498</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496</v>
      </c>
      <c r="AB118" s="885"/>
      <c r="AC118" s="885"/>
      <c r="AD118" s="885"/>
      <c r="AE118" s="886"/>
      <c r="AF118" s="884" t="s">
        <v>356</v>
      </c>
      <c r="AG118" s="885"/>
      <c r="AH118" s="885"/>
      <c r="AI118" s="885"/>
      <c r="AJ118" s="886"/>
      <c r="AK118" s="884" t="s">
        <v>355</v>
      </c>
      <c r="AL118" s="885"/>
      <c r="AM118" s="885"/>
      <c r="AN118" s="885"/>
      <c r="AO118" s="886"/>
      <c r="AP118" s="894" t="s">
        <v>497</v>
      </c>
      <c r="AQ118" s="895"/>
      <c r="AR118" s="895"/>
      <c r="AS118" s="895"/>
      <c r="AT118" s="896"/>
      <c r="AU118" s="921"/>
      <c r="AV118" s="922"/>
      <c r="AW118" s="922"/>
      <c r="AX118" s="922"/>
      <c r="AY118" s="922"/>
      <c r="AZ118" s="225" t="s">
        <v>246</v>
      </c>
      <c r="BA118" s="225"/>
      <c r="BB118" s="225"/>
      <c r="BC118" s="225"/>
      <c r="BD118" s="225"/>
      <c r="BE118" s="225"/>
      <c r="BF118" s="225"/>
      <c r="BG118" s="225"/>
      <c r="BH118" s="225"/>
      <c r="BI118" s="225"/>
      <c r="BJ118" s="225"/>
      <c r="BK118" s="225"/>
      <c r="BL118" s="225"/>
      <c r="BM118" s="225"/>
      <c r="BN118" s="225"/>
      <c r="BO118" s="878" t="s">
        <v>536</v>
      </c>
      <c r="BP118" s="879"/>
      <c r="BQ118" s="857">
        <v>19893237</v>
      </c>
      <c r="BR118" s="854"/>
      <c r="BS118" s="854"/>
      <c r="BT118" s="854"/>
      <c r="BU118" s="854"/>
      <c r="BV118" s="854">
        <v>19153301</v>
      </c>
      <c r="BW118" s="854"/>
      <c r="BX118" s="854"/>
      <c r="BY118" s="854"/>
      <c r="BZ118" s="854"/>
      <c r="CA118" s="854">
        <v>18735863</v>
      </c>
      <c r="CB118" s="854"/>
      <c r="CC118" s="854"/>
      <c r="CD118" s="854"/>
      <c r="CE118" s="854"/>
      <c r="CF118" s="737"/>
      <c r="CG118" s="738"/>
      <c r="CH118" s="738"/>
      <c r="CI118" s="738"/>
      <c r="CJ118" s="846"/>
      <c r="CK118" s="924"/>
      <c r="CL118" s="784"/>
      <c r="CM118" s="797" t="s">
        <v>537</v>
      </c>
      <c r="CN118" s="798"/>
      <c r="CO118" s="798"/>
      <c r="CP118" s="798"/>
      <c r="CQ118" s="798"/>
      <c r="CR118" s="798"/>
      <c r="CS118" s="798"/>
      <c r="CT118" s="798"/>
      <c r="CU118" s="798"/>
      <c r="CV118" s="798"/>
      <c r="CW118" s="798"/>
      <c r="CX118" s="798"/>
      <c r="CY118" s="798"/>
      <c r="CZ118" s="798"/>
      <c r="DA118" s="798"/>
      <c r="DB118" s="798"/>
      <c r="DC118" s="798"/>
      <c r="DD118" s="798"/>
      <c r="DE118" s="798"/>
      <c r="DF118" s="799"/>
      <c r="DG118" s="750" t="s">
        <v>523</v>
      </c>
      <c r="DH118" s="716"/>
      <c r="DI118" s="716"/>
      <c r="DJ118" s="716"/>
      <c r="DK118" s="717"/>
      <c r="DL118" s="715" t="s">
        <v>523</v>
      </c>
      <c r="DM118" s="716"/>
      <c r="DN118" s="716"/>
      <c r="DO118" s="716"/>
      <c r="DP118" s="717"/>
      <c r="DQ118" s="715" t="s">
        <v>523</v>
      </c>
      <c r="DR118" s="716"/>
      <c r="DS118" s="716"/>
      <c r="DT118" s="716"/>
      <c r="DU118" s="717"/>
      <c r="DV118" s="774" t="s">
        <v>523</v>
      </c>
      <c r="DW118" s="775"/>
      <c r="DX118" s="775"/>
      <c r="DY118" s="775"/>
      <c r="DZ118" s="776"/>
    </row>
    <row r="119" spans="1:130" s="194" customFormat="1" ht="26.25" customHeight="1" x14ac:dyDescent="0.2">
      <c r="A119" s="781" t="s">
        <v>501</v>
      </c>
      <c r="B119" s="782"/>
      <c r="C119" s="787" t="s">
        <v>502</v>
      </c>
      <c r="D119" s="788"/>
      <c r="E119" s="788"/>
      <c r="F119" s="788"/>
      <c r="G119" s="788"/>
      <c r="H119" s="788"/>
      <c r="I119" s="788"/>
      <c r="J119" s="788"/>
      <c r="K119" s="788"/>
      <c r="L119" s="788"/>
      <c r="M119" s="788"/>
      <c r="N119" s="788"/>
      <c r="O119" s="788"/>
      <c r="P119" s="788"/>
      <c r="Q119" s="788"/>
      <c r="R119" s="788"/>
      <c r="S119" s="788"/>
      <c r="T119" s="788"/>
      <c r="U119" s="788"/>
      <c r="V119" s="788"/>
      <c r="W119" s="788"/>
      <c r="X119" s="788"/>
      <c r="Y119" s="788"/>
      <c r="Z119" s="789"/>
      <c r="AA119" s="790" t="s">
        <v>503</v>
      </c>
      <c r="AB119" s="791"/>
      <c r="AC119" s="791"/>
      <c r="AD119" s="791"/>
      <c r="AE119" s="792"/>
      <c r="AF119" s="793" t="s">
        <v>503</v>
      </c>
      <c r="AG119" s="791"/>
      <c r="AH119" s="791"/>
      <c r="AI119" s="791"/>
      <c r="AJ119" s="792"/>
      <c r="AK119" s="793" t="s">
        <v>503</v>
      </c>
      <c r="AL119" s="791"/>
      <c r="AM119" s="791"/>
      <c r="AN119" s="791"/>
      <c r="AO119" s="792"/>
      <c r="AP119" s="800" t="s">
        <v>503</v>
      </c>
      <c r="AQ119" s="801"/>
      <c r="AR119" s="801"/>
      <c r="AS119" s="801"/>
      <c r="AT119" s="802"/>
      <c r="AU119" s="870" t="s">
        <v>538</v>
      </c>
      <c r="AV119" s="871"/>
      <c r="AW119" s="871"/>
      <c r="AX119" s="871"/>
      <c r="AY119" s="872"/>
      <c r="AZ119" s="756" t="s">
        <v>539</v>
      </c>
      <c r="BA119" s="757"/>
      <c r="BB119" s="757"/>
      <c r="BC119" s="757"/>
      <c r="BD119" s="757"/>
      <c r="BE119" s="757"/>
      <c r="BF119" s="757"/>
      <c r="BG119" s="757"/>
      <c r="BH119" s="757"/>
      <c r="BI119" s="757"/>
      <c r="BJ119" s="757"/>
      <c r="BK119" s="757"/>
      <c r="BL119" s="757"/>
      <c r="BM119" s="757"/>
      <c r="BN119" s="757"/>
      <c r="BO119" s="757"/>
      <c r="BP119" s="758"/>
      <c r="BQ119" s="832">
        <v>2066941</v>
      </c>
      <c r="BR119" s="831"/>
      <c r="BS119" s="831"/>
      <c r="BT119" s="831"/>
      <c r="BU119" s="831"/>
      <c r="BV119" s="831">
        <v>1960981</v>
      </c>
      <c r="BW119" s="831"/>
      <c r="BX119" s="831"/>
      <c r="BY119" s="831"/>
      <c r="BZ119" s="831"/>
      <c r="CA119" s="831">
        <v>1814595</v>
      </c>
      <c r="CB119" s="831"/>
      <c r="CC119" s="831"/>
      <c r="CD119" s="831"/>
      <c r="CE119" s="831"/>
      <c r="CF119" s="850">
        <v>33.299999999999997</v>
      </c>
      <c r="CG119" s="851"/>
      <c r="CH119" s="851"/>
      <c r="CI119" s="851"/>
      <c r="CJ119" s="851"/>
      <c r="CK119" s="925"/>
      <c r="CL119" s="786"/>
      <c r="CM119" s="794" t="s">
        <v>540</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711" t="s">
        <v>541</v>
      </c>
      <c r="DH119" s="712"/>
      <c r="DI119" s="712"/>
      <c r="DJ119" s="712"/>
      <c r="DK119" s="713"/>
      <c r="DL119" s="714" t="s">
        <v>541</v>
      </c>
      <c r="DM119" s="712"/>
      <c r="DN119" s="712"/>
      <c r="DO119" s="712"/>
      <c r="DP119" s="713"/>
      <c r="DQ119" s="714" t="s">
        <v>541</v>
      </c>
      <c r="DR119" s="712"/>
      <c r="DS119" s="712"/>
      <c r="DT119" s="712"/>
      <c r="DU119" s="713"/>
      <c r="DV119" s="841" t="s">
        <v>541</v>
      </c>
      <c r="DW119" s="842"/>
      <c r="DX119" s="842"/>
      <c r="DY119" s="842"/>
      <c r="DZ119" s="843"/>
    </row>
    <row r="120" spans="1:130" s="194" customFormat="1" ht="26.25" customHeight="1" x14ac:dyDescent="0.2">
      <c r="A120" s="783"/>
      <c r="B120" s="784"/>
      <c r="C120" s="797" t="s">
        <v>507</v>
      </c>
      <c r="D120" s="798"/>
      <c r="E120" s="798"/>
      <c r="F120" s="798"/>
      <c r="G120" s="798"/>
      <c r="H120" s="798"/>
      <c r="I120" s="798"/>
      <c r="J120" s="798"/>
      <c r="K120" s="798"/>
      <c r="L120" s="798"/>
      <c r="M120" s="798"/>
      <c r="N120" s="798"/>
      <c r="O120" s="798"/>
      <c r="P120" s="798"/>
      <c r="Q120" s="798"/>
      <c r="R120" s="798"/>
      <c r="S120" s="798"/>
      <c r="T120" s="798"/>
      <c r="U120" s="798"/>
      <c r="V120" s="798"/>
      <c r="W120" s="798"/>
      <c r="X120" s="798"/>
      <c r="Y120" s="798"/>
      <c r="Z120" s="799"/>
      <c r="AA120" s="750" t="s">
        <v>508</v>
      </c>
      <c r="AB120" s="716"/>
      <c r="AC120" s="716"/>
      <c r="AD120" s="716"/>
      <c r="AE120" s="717"/>
      <c r="AF120" s="715" t="s">
        <v>508</v>
      </c>
      <c r="AG120" s="716"/>
      <c r="AH120" s="716"/>
      <c r="AI120" s="716"/>
      <c r="AJ120" s="717"/>
      <c r="AK120" s="715" t="s">
        <v>508</v>
      </c>
      <c r="AL120" s="716"/>
      <c r="AM120" s="716"/>
      <c r="AN120" s="716"/>
      <c r="AO120" s="717"/>
      <c r="AP120" s="774" t="s">
        <v>508</v>
      </c>
      <c r="AQ120" s="775"/>
      <c r="AR120" s="775"/>
      <c r="AS120" s="775"/>
      <c r="AT120" s="776"/>
      <c r="AU120" s="873"/>
      <c r="AV120" s="874"/>
      <c r="AW120" s="874"/>
      <c r="AX120" s="874"/>
      <c r="AY120" s="875"/>
      <c r="AZ120" s="849" t="s">
        <v>542</v>
      </c>
      <c r="BA120" s="772"/>
      <c r="BB120" s="772"/>
      <c r="BC120" s="772"/>
      <c r="BD120" s="772"/>
      <c r="BE120" s="772"/>
      <c r="BF120" s="772"/>
      <c r="BG120" s="772"/>
      <c r="BH120" s="772"/>
      <c r="BI120" s="772"/>
      <c r="BJ120" s="772"/>
      <c r="BK120" s="772"/>
      <c r="BL120" s="772"/>
      <c r="BM120" s="772"/>
      <c r="BN120" s="772"/>
      <c r="BO120" s="772"/>
      <c r="BP120" s="773"/>
      <c r="BQ120" s="830">
        <v>2814059</v>
      </c>
      <c r="BR120" s="829"/>
      <c r="BS120" s="829"/>
      <c r="BT120" s="829"/>
      <c r="BU120" s="829"/>
      <c r="BV120" s="829">
        <v>2655088</v>
      </c>
      <c r="BW120" s="829"/>
      <c r="BX120" s="829"/>
      <c r="BY120" s="829"/>
      <c r="BZ120" s="829"/>
      <c r="CA120" s="829">
        <v>2386808</v>
      </c>
      <c r="CB120" s="829"/>
      <c r="CC120" s="829"/>
      <c r="CD120" s="829"/>
      <c r="CE120" s="829"/>
      <c r="CF120" s="852">
        <v>43.8</v>
      </c>
      <c r="CG120" s="853"/>
      <c r="CH120" s="853"/>
      <c r="CI120" s="853"/>
      <c r="CJ120" s="853"/>
      <c r="CK120" s="858" t="s">
        <v>543</v>
      </c>
      <c r="CL120" s="821"/>
      <c r="CM120" s="821"/>
      <c r="CN120" s="821"/>
      <c r="CO120" s="822"/>
      <c r="CP120" s="862" t="s">
        <v>544</v>
      </c>
      <c r="CQ120" s="863"/>
      <c r="CR120" s="863"/>
      <c r="CS120" s="863"/>
      <c r="CT120" s="863"/>
      <c r="CU120" s="863"/>
      <c r="CV120" s="863"/>
      <c r="CW120" s="863"/>
      <c r="CX120" s="863"/>
      <c r="CY120" s="863"/>
      <c r="CZ120" s="863"/>
      <c r="DA120" s="863"/>
      <c r="DB120" s="863"/>
      <c r="DC120" s="863"/>
      <c r="DD120" s="863"/>
      <c r="DE120" s="863"/>
      <c r="DF120" s="864"/>
      <c r="DG120" s="832">
        <v>6863910</v>
      </c>
      <c r="DH120" s="831"/>
      <c r="DI120" s="831"/>
      <c r="DJ120" s="831"/>
      <c r="DK120" s="831"/>
      <c r="DL120" s="831">
        <v>6488554</v>
      </c>
      <c r="DM120" s="831"/>
      <c r="DN120" s="831"/>
      <c r="DO120" s="831"/>
      <c r="DP120" s="831"/>
      <c r="DQ120" s="831">
        <v>6100805</v>
      </c>
      <c r="DR120" s="831"/>
      <c r="DS120" s="831"/>
      <c r="DT120" s="831"/>
      <c r="DU120" s="831"/>
      <c r="DV120" s="816">
        <v>111.9</v>
      </c>
      <c r="DW120" s="816"/>
      <c r="DX120" s="816"/>
      <c r="DY120" s="816"/>
      <c r="DZ120" s="817"/>
    </row>
    <row r="121" spans="1:130" s="194" customFormat="1" ht="26.25" customHeight="1" x14ac:dyDescent="0.2">
      <c r="A121" s="783"/>
      <c r="B121" s="784"/>
      <c r="C121" s="888" t="s">
        <v>545</v>
      </c>
      <c r="D121" s="889"/>
      <c r="E121" s="889"/>
      <c r="F121" s="889"/>
      <c r="G121" s="889"/>
      <c r="H121" s="889"/>
      <c r="I121" s="889"/>
      <c r="J121" s="889"/>
      <c r="K121" s="889"/>
      <c r="L121" s="889"/>
      <c r="M121" s="889"/>
      <c r="N121" s="889"/>
      <c r="O121" s="889"/>
      <c r="P121" s="889"/>
      <c r="Q121" s="889"/>
      <c r="R121" s="889"/>
      <c r="S121" s="889"/>
      <c r="T121" s="889"/>
      <c r="U121" s="889"/>
      <c r="V121" s="889"/>
      <c r="W121" s="889"/>
      <c r="X121" s="889"/>
      <c r="Y121" s="889"/>
      <c r="Z121" s="890"/>
      <c r="AA121" s="750" t="s">
        <v>546</v>
      </c>
      <c r="AB121" s="716"/>
      <c r="AC121" s="716"/>
      <c r="AD121" s="716"/>
      <c r="AE121" s="717"/>
      <c r="AF121" s="715">
        <v>13906</v>
      </c>
      <c r="AG121" s="716"/>
      <c r="AH121" s="716"/>
      <c r="AI121" s="716"/>
      <c r="AJ121" s="717"/>
      <c r="AK121" s="715">
        <v>13906</v>
      </c>
      <c r="AL121" s="716"/>
      <c r="AM121" s="716"/>
      <c r="AN121" s="716"/>
      <c r="AO121" s="717"/>
      <c r="AP121" s="774">
        <v>0.3</v>
      </c>
      <c r="AQ121" s="775"/>
      <c r="AR121" s="775"/>
      <c r="AS121" s="775"/>
      <c r="AT121" s="776"/>
      <c r="AU121" s="873"/>
      <c r="AV121" s="874"/>
      <c r="AW121" s="874"/>
      <c r="AX121" s="874"/>
      <c r="AY121" s="875"/>
      <c r="AZ121" s="881" t="s">
        <v>547</v>
      </c>
      <c r="BA121" s="882"/>
      <c r="BB121" s="882"/>
      <c r="BC121" s="882"/>
      <c r="BD121" s="882"/>
      <c r="BE121" s="882"/>
      <c r="BF121" s="882"/>
      <c r="BG121" s="882"/>
      <c r="BH121" s="882"/>
      <c r="BI121" s="882"/>
      <c r="BJ121" s="882"/>
      <c r="BK121" s="882"/>
      <c r="BL121" s="882"/>
      <c r="BM121" s="882"/>
      <c r="BN121" s="882"/>
      <c r="BO121" s="882"/>
      <c r="BP121" s="883"/>
      <c r="BQ121" s="857">
        <v>10030555</v>
      </c>
      <c r="BR121" s="854"/>
      <c r="BS121" s="854"/>
      <c r="BT121" s="854"/>
      <c r="BU121" s="854"/>
      <c r="BV121" s="854">
        <v>9828979</v>
      </c>
      <c r="BW121" s="854"/>
      <c r="BX121" s="854"/>
      <c r="BY121" s="854"/>
      <c r="BZ121" s="854"/>
      <c r="CA121" s="854">
        <v>11649550</v>
      </c>
      <c r="CB121" s="854"/>
      <c r="CC121" s="854"/>
      <c r="CD121" s="854"/>
      <c r="CE121" s="854"/>
      <c r="CF121" s="855">
        <v>213.6</v>
      </c>
      <c r="CG121" s="856"/>
      <c r="CH121" s="856"/>
      <c r="CI121" s="856"/>
      <c r="CJ121" s="856"/>
      <c r="CK121" s="859"/>
      <c r="CL121" s="823"/>
      <c r="CM121" s="823"/>
      <c r="CN121" s="823"/>
      <c r="CO121" s="824"/>
      <c r="CP121" s="818" t="s">
        <v>548</v>
      </c>
      <c r="CQ121" s="819"/>
      <c r="CR121" s="819"/>
      <c r="CS121" s="819"/>
      <c r="CT121" s="819"/>
      <c r="CU121" s="819"/>
      <c r="CV121" s="819"/>
      <c r="CW121" s="819"/>
      <c r="CX121" s="819"/>
      <c r="CY121" s="819"/>
      <c r="CZ121" s="819"/>
      <c r="DA121" s="819"/>
      <c r="DB121" s="819"/>
      <c r="DC121" s="819"/>
      <c r="DD121" s="819"/>
      <c r="DE121" s="819"/>
      <c r="DF121" s="820"/>
      <c r="DG121" s="830">
        <v>9838</v>
      </c>
      <c r="DH121" s="829"/>
      <c r="DI121" s="829"/>
      <c r="DJ121" s="829"/>
      <c r="DK121" s="829"/>
      <c r="DL121" s="829">
        <v>9572</v>
      </c>
      <c r="DM121" s="829"/>
      <c r="DN121" s="829"/>
      <c r="DO121" s="829"/>
      <c r="DP121" s="829"/>
      <c r="DQ121" s="829">
        <v>9406</v>
      </c>
      <c r="DR121" s="829"/>
      <c r="DS121" s="829"/>
      <c r="DT121" s="829"/>
      <c r="DU121" s="829"/>
      <c r="DV121" s="844">
        <v>0.2</v>
      </c>
      <c r="DW121" s="844"/>
      <c r="DX121" s="844"/>
      <c r="DY121" s="844"/>
      <c r="DZ121" s="845"/>
    </row>
    <row r="122" spans="1:130" s="194" customFormat="1" ht="26.25" customHeight="1" x14ac:dyDescent="0.2">
      <c r="A122" s="783"/>
      <c r="B122" s="784"/>
      <c r="C122" s="797" t="s">
        <v>520</v>
      </c>
      <c r="D122" s="798"/>
      <c r="E122" s="798"/>
      <c r="F122" s="798"/>
      <c r="G122" s="798"/>
      <c r="H122" s="798"/>
      <c r="I122" s="798"/>
      <c r="J122" s="798"/>
      <c r="K122" s="798"/>
      <c r="L122" s="798"/>
      <c r="M122" s="798"/>
      <c r="N122" s="798"/>
      <c r="O122" s="798"/>
      <c r="P122" s="798"/>
      <c r="Q122" s="798"/>
      <c r="R122" s="798"/>
      <c r="S122" s="798"/>
      <c r="T122" s="798"/>
      <c r="U122" s="798"/>
      <c r="V122" s="798"/>
      <c r="W122" s="798"/>
      <c r="X122" s="798"/>
      <c r="Y122" s="798"/>
      <c r="Z122" s="799"/>
      <c r="AA122" s="750" t="s">
        <v>521</v>
      </c>
      <c r="AB122" s="716"/>
      <c r="AC122" s="716"/>
      <c r="AD122" s="716"/>
      <c r="AE122" s="717"/>
      <c r="AF122" s="715" t="s">
        <v>521</v>
      </c>
      <c r="AG122" s="716"/>
      <c r="AH122" s="716"/>
      <c r="AI122" s="716"/>
      <c r="AJ122" s="717"/>
      <c r="AK122" s="715" t="s">
        <v>521</v>
      </c>
      <c r="AL122" s="716"/>
      <c r="AM122" s="716"/>
      <c r="AN122" s="716"/>
      <c r="AO122" s="717"/>
      <c r="AP122" s="774" t="s">
        <v>521</v>
      </c>
      <c r="AQ122" s="775"/>
      <c r="AR122" s="775"/>
      <c r="AS122" s="775"/>
      <c r="AT122" s="776"/>
      <c r="AU122" s="876"/>
      <c r="AV122" s="877"/>
      <c r="AW122" s="877"/>
      <c r="AX122" s="877"/>
      <c r="AY122" s="877"/>
      <c r="AZ122" s="225" t="s">
        <v>246</v>
      </c>
      <c r="BA122" s="225"/>
      <c r="BB122" s="225"/>
      <c r="BC122" s="225"/>
      <c r="BD122" s="225"/>
      <c r="BE122" s="225"/>
      <c r="BF122" s="225"/>
      <c r="BG122" s="225"/>
      <c r="BH122" s="225"/>
      <c r="BI122" s="225"/>
      <c r="BJ122" s="225"/>
      <c r="BK122" s="225"/>
      <c r="BL122" s="225"/>
      <c r="BM122" s="225"/>
      <c r="BN122" s="225"/>
      <c r="BO122" s="878" t="s">
        <v>549</v>
      </c>
      <c r="BP122" s="879"/>
      <c r="BQ122" s="880">
        <v>14911555</v>
      </c>
      <c r="BR122" s="847"/>
      <c r="BS122" s="847"/>
      <c r="BT122" s="847"/>
      <c r="BU122" s="847"/>
      <c r="BV122" s="847">
        <v>14445048</v>
      </c>
      <c r="BW122" s="847"/>
      <c r="BX122" s="847"/>
      <c r="BY122" s="847"/>
      <c r="BZ122" s="847"/>
      <c r="CA122" s="847">
        <v>15850953</v>
      </c>
      <c r="CB122" s="847"/>
      <c r="CC122" s="847"/>
      <c r="CD122" s="847"/>
      <c r="CE122" s="847"/>
      <c r="CF122" s="737"/>
      <c r="CG122" s="738"/>
      <c r="CH122" s="738"/>
      <c r="CI122" s="738"/>
      <c r="CJ122" s="846"/>
      <c r="CK122" s="859"/>
      <c r="CL122" s="823"/>
      <c r="CM122" s="823"/>
      <c r="CN122" s="823"/>
      <c r="CO122" s="824"/>
      <c r="CP122" s="818"/>
      <c r="CQ122" s="819"/>
      <c r="CR122" s="819"/>
      <c r="CS122" s="819"/>
      <c r="CT122" s="819"/>
      <c r="CU122" s="819"/>
      <c r="CV122" s="819"/>
      <c r="CW122" s="819"/>
      <c r="CX122" s="819"/>
      <c r="CY122" s="819"/>
      <c r="CZ122" s="819"/>
      <c r="DA122" s="819"/>
      <c r="DB122" s="819"/>
      <c r="DC122" s="819"/>
      <c r="DD122" s="819"/>
      <c r="DE122" s="819"/>
      <c r="DF122" s="820"/>
      <c r="DG122" s="830"/>
      <c r="DH122" s="829"/>
      <c r="DI122" s="829"/>
      <c r="DJ122" s="829"/>
      <c r="DK122" s="829"/>
      <c r="DL122" s="829"/>
      <c r="DM122" s="829"/>
      <c r="DN122" s="829"/>
      <c r="DO122" s="829"/>
      <c r="DP122" s="829"/>
      <c r="DQ122" s="829"/>
      <c r="DR122" s="829"/>
      <c r="DS122" s="829"/>
      <c r="DT122" s="829"/>
      <c r="DU122" s="829"/>
      <c r="DV122" s="844"/>
      <c r="DW122" s="844"/>
      <c r="DX122" s="844"/>
      <c r="DY122" s="844"/>
      <c r="DZ122" s="845"/>
    </row>
    <row r="123" spans="1:130" s="194" customFormat="1" ht="26.25" customHeight="1" thickBot="1" x14ac:dyDescent="0.25">
      <c r="A123" s="783"/>
      <c r="B123" s="784"/>
      <c r="C123" s="797" t="s">
        <v>532</v>
      </c>
      <c r="D123" s="798"/>
      <c r="E123" s="798"/>
      <c r="F123" s="798"/>
      <c r="G123" s="798"/>
      <c r="H123" s="798"/>
      <c r="I123" s="798"/>
      <c r="J123" s="798"/>
      <c r="K123" s="798"/>
      <c r="L123" s="798"/>
      <c r="M123" s="798"/>
      <c r="N123" s="798"/>
      <c r="O123" s="798"/>
      <c r="P123" s="798"/>
      <c r="Q123" s="798"/>
      <c r="R123" s="798"/>
      <c r="S123" s="798"/>
      <c r="T123" s="798"/>
      <c r="U123" s="798"/>
      <c r="V123" s="798"/>
      <c r="W123" s="798"/>
      <c r="X123" s="798"/>
      <c r="Y123" s="798"/>
      <c r="Z123" s="799"/>
      <c r="AA123" s="750" t="s">
        <v>531</v>
      </c>
      <c r="AB123" s="716"/>
      <c r="AC123" s="716"/>
      <c r="AD123" s="716"/>
      <c r="AE123" s="717"/>
      <c r="AF123" s="715" t="s">
        <v>531</v>
      </c>
      <c r="AG123" s="716"/>
      <c r="AH123" s="716"/>
      <c r="AI123" s="716"/>
      <c r="AJ123" s="717"/>
      <c r="AK123" s="715" t="s">
        <v>531</v>
      </c>
      <c r="AL123" s="716"/>
      <c r="AM123" s="716"/>
      <c r="AN123" s="716"/>
      <c r="AO123" s="717"/>
      <c r="AP123" s="774" t="s">
        <v>531</v>
      </c>
      <c r="AQ123" s="775"/>
      <c r="AR123" s="775"/>
      <c r="AS123" s="775"/>
      <c r="AT123" s="776"/>
      <c r="AU123" s="865" t="s">
        <v>550</v>
      </c>
      <c r="AV123" s="866"/>
      <c r="AW123" s="866"/>
      <c r="AX123" s="866"/>
      <c r="AY123" s="866"/>
      <c r="AZ123" s="866"/>
      <c r="BA123" s="866"/>
      <c r="BB123" s="866"/>
      <c r="BC123" s="866"/>
      <c r="BD123" s="866"/>
      <c r="BE123" s="866"/>
      <c r="BF123" s="866"/>
      <c r="BG123" s="866"/>
      <c r="BH123" s="866"/>
      <c r="BI123" s="866"/>
      <c r="BJ123" s="866"/>
      <c r="BK123" s="866"/>
      <c r="BL123" s="866"/>
      <c r="BM123" s="866"/>
      <c r="BN123" s="866"/>
      <c r="BO123" s="866"/>
      <c r="BP123" s="867"/>
      <c r="BQ123" s="868">
        <v>92.6</v>
      </c>
      <c r="BR123" s="869"/>
      <c r="BS123" s="869"/>
      <c r="BT123" s="869"/>
      <c r="BU123" s="869"/>
      <c r="BV123" s="869">
        <v>86.2</v>
      </c>
      <c r="BW123" s="869"/>
      <c r="BX123" s="869"/>
      <c r="BY123" s="869"/>
      <c r="BZ123" s="869"/>
      <c r="CA123" s="869">
        <v>52.9</v>
      </c>
      <c r="CB123" s="869"/>
      <c r="CC123" s="869"/>
      <c r="CD123" s="869"/>
      <c r="CE123" s="869"/>
      <c r="CF123" s="727"/>
      <c r="CG123" s="728"/>
      <c r="CH123" s="728"/>
      <c r="CI123" s="728"/>
      <c r="CJ123" s="848"/>
      <c r="CK123" s="859"/>
      <c r="CL123" s="823"/>
      <c r="CM123" s="823"/>
      <c r="CN123" s="823"/>
      <c r="CO123" s="824"/>
      <c r="CP123" s="818"/>
      <c r="CQ123" s="819"/>
      <c r="CR123" s="819"/>
      <c r="CS123" s="819"/>
      <c r="CT123" s="819"/>
      <c r="CU123" s="819"/>
      <c r="CV123" s="819"/>
      <c r="CW123" s="819"/>
      <c r="CX123" s="819"/>
      <c r="CY123" s="819"/>
      <c r="CZ123" s="819"/>
      <c r="DA123" s="819"/>
      <c r="DB123" s="819"/>
      <c r="DC123" s="819"/>
      <c r="DD123" s="819"/>
      <c r="DE123" s="819"/>
      <c r="DF123" s="820"/>
      <c r="DG123" s="750"/>
      <c r="DH123" s="716"/>
      <c r="DI123" s="716"/>
      <c r="DJ123" s="716"/>
      <c r="DK123" s="717"/>
      <c r="DL123" s="715"/>
      <c r="DM123" s="716"/>
      <c r="DN123" s="716"/>
      <c r="DO123" s="716"/>
      <c r="DP123" s="717"/>
      <c r="DQ123" s="715"/>
      <c r="DR123" s="716"/>
      <c r="DS123" s="716"/>
      <c r="DT123" s="716"/>
      <c r="DU123" s="717"/>
      <c r="DV123" s="774"/>
      <c r="DW123" s="775"/>
      <c r="DX123" s="775"/>
      <c r="DY123" s="775"/>
      <c r="DZ123" s="776"/>
    </row>
    <row r="124" spans="1:130" s="194" customFormat="1" ht="26.25" customHeight="1" x14ac:dyDescent="0.2">
      <c r="A124" s="783"/>
      <c r="B124" s="784"/>
      <c r="C124" s="797" t="s">
        <v>535</v>
      </c>
      <c r="D124" s="798"/>
      <c r="E124" s="798"/>
      <c r="F124" s="798"/>
      <c r="G124" s="798"/>
      <c r="H124" s="798"/>
      <c r="I124" s="798"/>
      <c r="J124" s="798"/>
      <c r="K124" s="798"/>
      <c r="L124" s="798"/>
      <c r="M124" s="798"/>
      <c r="N124" s="798"/>
      <c r="O124" s="798"/>
      <c r="P124" s="798"/>
      <c r="Q124" s="798"/>
      <c r="R124" s="798"/>
      <c r="S124" s="798"/>
      <c r="T124" s="798"/>
      <c r="U124" s="798"/>
      <c r="V124" s="798"/>
      <c r="W124" s="798"/>
      <c r="X124" s="798"/>
      <c r="Y124" s="798"/>
      <c r="Z124" s="799"/>
      <c r="AA124" s="750" t="s">
        <v>477</v>
      </c>
      <c r="AB124" s="716"/>
      <c r="AC124" s="716"/>
      <c r="AD124" s="716"/>
      <c r="AE124" s="717"/>
      <c r="AF124" s="715" t="s">
        <v>477</v>
      </c>
      <c r="AG124" s="716"/>
      <c r="AH124" s="716"/>
      <c r="AI124" s="716"/>
      <c r="AJ124" s="717"/>
      <c r="AK124" s="715" t="s">
        <v>477</v>
      </c>
      <c r="AL124" s="716"/>
      <c r="AM124" s="716"/>
      <c r="AN124" s="716"/>
      <c r="AO124" s="717"/>
      <c r="AP124" s="774" t="s">
        <v>477</v>
      </c>
      <c r="AQ124" s="775"/>
      <c r="AR124" s="775"/>
      <c r="AS124" s="775"/>
      <c r="AT124" s="776"/>
      <c r="AU124" s="226"/>
      <c r="AV124" s="227"/>
      <c r="AW124" s="227"/>
      <c r="AX124" s="227"/>
      <c r="AY124" s="227"/>
      <c r="AZ124" s="227"/>
      <c r="BA124" s="227"/>
      <c r="BB124" s="227"/>
      <c r="BC124" s="227"/>
      <c r="BD124" s="227"/>
      <c r="BE124" s="227"/>
      <c r="BF124" s="227"/>
      <c r="BG124" s="227"/>
      <c r="BH124" s="227"/>
      <c r="BI124" s="227"/>
      <c r="BJ124" s="227"/>
      <c r="BK124" s="227"/>
      <c r="BL124" s="227"/>
      <c r="BM124" s="227"/>
      <c r="BN124" s="227"/>
      <c r="BO124" s="227"/>
      <c r="BP124" s="227"/>
      <c r="BQ124" s="228"/>
      <c r="BR124" s="228"/>
      <c r="BS124" s="228"/>
      <c r="BT124" s="228"/>
      <c r="BU124" s="228"/>
      <c r="BV124" s="228"/>
      <c r="BW124" s="228"/>
      <c r="BX124" s="228"/>
      <c r="BY124" s="228"/>
      <c r="BZ124" s="228"/>
      <c r="CA124" s="228"/>
      <c r="CB124" s="228"/>
      <c r="CC124" s="228"/>
      <c r="CD124" s="228"/>
      <c r="CE124" s="228"/>
      <c r="CF124" s="228"/>
      <c r="CG124" s="228"/>
      <c r="CH124" s="228"/>
      <c r="CI124" s="228"/>
      <c r="CJ124" s="229"/>
      <c r="CK124" s="860"/>
      <c r="CL124" s="860"/>
      <c r="CM124" s="860"/>
      <c r="CN124" s="860"/>
      <c r="CO124" s="861"/>
      <c r="CP124" s="818" t="s">
        <v>551</v>
      </c>
      <c r="CQ124" s="819"/>
      <c r="CR124" s="819"/>
      <c r="CS124" s="819"/>
      <c r="CT124" s="819"/>
      <c r="CU124" s="819"/>
      <c r="CV124" s="819"/>
      <c r="CW124" s="819"/>
      <c r="CX124" s="819"/>
      <c r="CY124" s="819"/>
      <c r="CZ124" s="819"/>
      <c r="DA124" s="819"/>
      <c r="DB124" s="819"/>
      <c r="DC124" s="819"/>
      <c r="DD124" s="819"/>
      <c r="DE124" s="819"/>
      <c r="DF124" s="820"/>
      <c r="DG124" s="711" t="s">
        <v>477</v>
      </c>
      <c r="DH124" s="712"/>
      <c r="DI124" s="712"/>
      <c r="DJ124" s="712"/>
      <c r="DK124" s="713"/>
      <c r="DL124" s="714" t="s">
        <v>477</v>
      </c>
      <c r="DM124" s="712"/>
      <c r="DN124" s="712"/>
      <c r="DO124" s="712"/>
      <c r="DP124" s="713"/>
      <c r="DQ124" s="714" t="s">
        <v>477</v>
      </c>
      <c r="DR124" s="712"/>
      <c r="DS124" s="712"/>
      <c r="DT124" s="712"/>
      <c r="DU124" s="713"/>
      <c r="DV124" s="841" t="s">
        <v>477</v>
      </c>
      <c r="DW124" s="842"/>
      <c r="DX124" s="842"/>
      <c r="DY124" s="842"/>
      <c r="DZ124" s="843"/>
    </row>
    <row r="125" spans="1:130" s="194" customFormat="1" ht="26.25" customHeight="1" thickBot="1" x14ac:dyDescent="0.25">
      <c r="A125" s="783"/>
      <c r="B125" s="784"/>
      <c r="C125" s="797" t="s">
        <v>537</v>
      </c>
      <c r="D125" s="798"/>
      <c r="E125" s="798"/>
      <c r="F125" s="798"/>
      <c r="G125" s="798"/>
      <c r="H125" s="798"/>
      <c r="I125" s="798"/>
      <c r="J125" s="798"/>
      <c r="K125" s="798"/>
      <c r="L125" s="798"/>
      <c r="M125" s="798"/>
      <c r="N125" s="798"/>
      <c r="O125" s="798"/>
      <c r="P125" s="798"/>
      <c r="Q125" s="798"/>
      <c r="R125" s="798"/>
      <c r="S125" s="798"/>
      <c r="T125" s="798"/>
      <c r="U125" s="798"/>
      <c r="V125" s="798"/>
      <c r="W125" s="798"/>
      <c r="X125" s="798"/>
      <c r="Y125" s="798"/>
      <c r="Z125" s="799"/>
      <c r="AA125" s="750" t="s">
        <v>523</v>
      </c>
      <c r="AB125" s="716"/>
      <c r="AC125" s="716"/>
      <c r="AD125" s="716"/>
      <c r="AE125" s="717"/>
      <c r="AF125" s="715" t="s">
        <v>523</v>
      </c>
      <c r="AG125" s="716"/>
      <c r="AH125" s="716"/>
      <c r="AI125" s="716"/>
      <c r="AJ125" s="717"/>
      <c r="AK125" s="715" t="s">
        <v>523</v>
      </c>
      <c r="AL125" s="716"/>
      <c r="AM125" s="716"/>
      <c r="AN125" s="716"/>
      <c r="AO125" s="717"/>
      <c r="AP125" s="774" t="s">
        <v>523</v>
      </c>
      <c r="AQ125" s="775"/>
      <c r="AR125" s="775"/>
      <c r="AS125" s="775"/>
      <c r="AT125" s="776"/>
      <c r="AU125" s="230"/>
      <c r="AV125" s="230"/>
      <c r="AW125" s="230"/>
      <c r="AX125" s="230"/>
      <c r="AY125" s="230"/>
      <c r="AZ125" s="230"/>
      <c r="BA125" s="230"/>
      <c r="BB125" s="230"/>
      <c r="BC125" s="230"/>
      <c r="BD125" s="230"/>
      <c r="BE125" s="230"/>
      <c r="BF125" s="230"/>
      <c r="BG125" s="230"/>
      <c r="BH125" s="230"/>
      <c r="BI125" s="230"/>
      <c r="BJ125" s="230"/>
      <c r="BK125" s="230"/>
      <c r="BL125" s="230"/>
      <c r="BM125" s="230"/>
      <c r="BN125" s="230"/>
      <c r="BO125" s="230"/>
      <c r="BP125" s="230"/>
      <c r="BQ125" s="230"/>
      <c r="BR125" s="230"/>
      <c r="BS125" s="230"/>
      <c r="BT125" s="230"/>
      <c r="BU125" s="230"/>
      <c r="BV125" s="230"/>
      <c r="BW125" s="230"/>
      <c r="BX125" s="230"/>
      <c r="BY125" s="230"/>
      <c r="BZ125" s="230"/>
      <c r="CA125" s="230"/>
      <c r="CB125" s="230"/>
      <c r="CC125" s="230"/>
      <c r="CD125" s="231"/>
      <c r="CE125" s="231"/>
      <c r="CF125" s="231"/>
      <c r="CG125" s="228"/>
      <c r="CH125" s="228"/>
      <c r="CI125" s="228"/>
      <c r="CJ125" s="229"/>
      <c r="CK125" s="821" t="s">
        <v>552</v>
      </c>
      <c r="CL125" s="821"/>
      <c r="CM125" s="821"/>
      <c r="CN125" s="821"/>
      <c r="CO125" s="822"/>
      <c r="CP125" s="756" t="s">
        <v>553</v>
      </c>
      <c r="CQ125" s="757"/>
      <c r="CR125" s="757"/>
      <c r="CS125" s="757"/>
      <c r="CT125" s="757"/>
      <c r="CU125" s="757"/>
      <c r="CV125" s="757"/>
      <c r="CW125" s="757"/>
      <c r="CX125" s="757"/>
      <c r="CY125" s="757"/>
      <c r="CZ125" s="757"/>
      <c r="DA125" s="757"/>
      <c r="DB125" s="757"/>
      <c r="DC125" s="757"/>
      <c r="DD125" s="757"/>
      <c r="DE125" s="757"/>
      <c r="DF125" s="758"/>
      <c r="DG125" s="832" t="s">
        <v>523</v>
      </c>
      <c r="DH125" s="831"/>
      <c r="DI125" s="831"/>
      <c r="DJ125" s="831"/>
      <c r="DK125" s="831"/>
      <c r="DL125" s="831" t="s">
        <v>523</v>
      </c>
      <c r="DM125" s="831"/>
      <c r="DN125" s="831"/>
      <c r="DO125" s="831"/>
      <c r="DP125" s="831"/>
      <c r="DQ125" s="831" t="s">
        <v>523</v>
      </c>
      <c r="DR125" s="831"/>
      <c r="DS125" s="831"/>
      <c r="DT125" s="831"/>
      <c r="DU125" s="831"/>
      <c r="DV125" s="816" t="s">
        <v>523</v>
      </c>
      <c r="DW125" s="816"/>
      <c r="DX125" s="816"/>
      <c r="DY125" s="816"/>
      <c r="DZ125" s="817"/>
    </row>
    <row r="126" spans="1:130" s="194" customFormat="1" ht="26.25" customHeight="1" x14ac:dyDescent="0.2">
      <c r="A126" s="783"/>
      <c r="B126" s="784"/>
      <c r="C126" s="797" t="s">
        <v>540</v>
      </c>
      <c r="D126" s="798"/>
      <c r="E126" s="798"/>
      <c r="F126" s="798"/>
      <c r="G126" s="798"/>
      <c r="H126" s="798"/>
      <c r="I126" s="798"/>
      <c r="J126" s="798"/>
      <c r="K126" s="798"/>
      <c r="L126" s="798"/>
      <c r="M126" s="798"/>
      <c r="N126" s="798"/>
      <c r="O126" s="798"/>
      <c r="P126" s="798"/>
      <c r="Q126" s="798"/>
      <c r="R126" s="798"/>
      <c r="S126" s="798"/>
      <c r="T126" s="798"/>
      <c r="U126" s="798"/>
      <c r="V126" s="798"/>
      <c r="W126" s="798"/>
      <c r="X126" s="798"/>
      <c r="Y126" s="798"/>
      <c r="Z126" s="799"/>
      <c r="AA126" s="750" t="s">
        <v>541</v>
      </c>
      <c r="AB126" s="716"/>
      <c r="AC126" s="716"/>
      <c r="AD126" s="716"/>
      <c r="AE126" s="717"/>
      <c r="AF126" s="715" t="s">
        <v>541</v>
      </c>
      <c r="AG126" s="716"/>
      <c r="AH126" s="716"/>
      <c r="AI126" s="716"/>
      <c r="AJ126" s="717"/>
      <c r="AK126" s="715" t="s">
        <v>541</v>
      </c>
      <c r="AL126" s="716"/>
      <c r="AM126" s="716"/>
      <c r="AN126" s="716"/>
      <c r="AO126" s="717"/>
      <c r="AP126" s="774" t="s">
        <v>541</v>
      </c>
      <c r="AQ126" s="775"/>
      <c r="AR126" s="775"/>
      <c r="AS126" s="775"/>
      <c r="AT126" s="776"/>
      <c r="AU126" s="230"/>
      <c r="AV126" s="230"/>
      <c r="AW126" s="230"/>
      <c r="AX126" s="827" t="s">
        <v>554</v>
      </c>
      <c r="AY126" s="765"/>
      <c r="AZ126" s="765"/>
      <c r="BA126" s="765"/>
      <c r="BB126" s="765"/>
      <c r="BC126" s="765"/>
      <c r="BD126" s="765"/>
      <c r="BE126" s="766"/>
      <c r="BF126" s="764" t="s">
        <v>555</v>
      </c>
      <c r="BG126" s="765"/>
      <c r="BH126" s="765"/>
      <c r="BI126" s="765"/>
      <c r="BJ126" s="765"/>
      <c r="BK126" s="765"/>
      <c r="BL126" s="766"/>
      <c r="BM126" s="764" t="s">
        <v>556</v>
      </c>
      <c r="BN126" s="765"/>
      <c r="BO126" s="765"/>
      <c r="BP126" s="765"/>
      <c r="BQ126" s="765"/>
      <c r="BR126" s="765"/>
      <c r="BS126" s="766"/>
      <c r="BT126" s="764" t="s">
        <v>557</v>
      </c>
      <c r="BU126" s="765"/>
      <c r="BV126" s="765"/>
      <c r="BW126" s="765"/>
      <c r="BX126" s="765"/>
      <c r="BY126" s="765"/>
      <c r="BZ126" s="767"/>
      <c r="CA126" s="230"/>
      <c r="CB126" s="230"/>
      <c r="CC126" s="230"/>
      <c r="CD126" s="231"/>
      <c r="CE126" s="231"/>
      <c r="CF126" s="231"/>
      <c r="CG126" s="228"/>
      <c r="CH126" s="228"/>
      <c r="CI126" s="228"/>
      <c r="CJ126" s="229"/>
      <c r="CK126" s="823"/>
      <c r="CL126" s="823"/>
      <c r="CM126" s="823"/>
      <c r="CN126" s="823"/>
      <c r="CO126" s="824"/>
      <c r="CP126" s="849" t="s">
        <v>558</v>
      </c>
      <c r="CQ126" s="772"/>
      <c r="CR126" s="772"/>
      <c r="CS126" s="772"/>
      <c r="CT126" s="772"/>
      <c r="CU126" s="772"/>
      <c r="CV126" s="772"/>
      <c r="CW126" s="772"/>
      <c r="CX126" s="772"/>
      <c r="CY126" s="772"/>
      <c r="CZ126" s="772"/>
      <c r="DA126" s="772"/>
      <c r="DB126" s="772"/>
      <c r="DC126" s="772"/>
      <c r="DD126" s="772"/>
      <c r="DE126" s="772"/>
      <c r="DF126" s="773"/>
      <c r="DG126" s="830" t="s">
        <v>523</v>
      </c>
      <c r="DH126" s="829"/>
      <c r="DI126" s="829"/>
      <c r="DJ126" s="829"/>
      <c r="DK126" s="829"/>
      <c r="DL126" s="829" t="s">
        <v>523</v>
      </c>
      <c r="DM126" s="829"/>
      <c r="DN126" s="829"/>
      <c r="DO126" s="829"/>
      <c r="DP126" s="829"/>
      <c r="DQ126" s="829" t="s">
        <v>523</v>
      </c>
      <c r="DR126" s="829"/>
      <c r="DS126" s="829"/>
      <c r="DT126" s="829"/>
      <c r="DU126" s="829"/>
      <c r="DV126" s="844" t="s">
        <v>523</v>
      </c>
      <c r="DW126" s="844"/>
      <c r="DX126" s="844"/>
      <c r="DY126" s="844"/>
      <c r="DZ126" s="845"/>
    </row>
    <row r="127" spans="1:130" s="194" customFormat="1" ht="26.25" customHeight="1" thickBot="1" x14ac:dyDescent="0.25">
      <c r="A127" s="785"/>
      <c r="B127" s="786"/>
      <c r="C127" s="794" t="s">
        <v>431</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50" t="s">
        <v>523</v>
      </c>
      <c r="AB127" s="716"/>
      <c r="AC127" s="716"/>
      <c r="AD127" s="716"/>
      <c r="AE127" s="717"/>
      <c r="AF127" s="715" t="s">
        <v>523</v>
      </c>
      <c r="AG127" s="716"/>
      <c r="AH127" s="716"/>
      <c r="AI127" s="716"/>
      <c r="AJ127" s="717"/>
      <c r="AK127" s="715" t="s">
        <v>523</v>
      </c>
      <c r="AL127" s="716"/>
      <c r="AM127" s="716"/>
      <c r="AN127" s="716"/>
      <c r="AO127" s="717"/>
      <c r="AP127" s="774" t="s">
        <v>523</v>
      </c>
      <c r="AQ127" s="775"/>
      <c r="AR127" s="775"/>
      <c r="AS127" s="775"/>
      <c r="AT127" s="776"/>
      <c r="AU127" s="230"/>
      <c r="AV127" s="230"/>
      <c r="AW127" s="230"/>
      <c r="AX127" s="780" t="s">
        <v>559</v>
      </c>
      <c r="AY127" s="757"/>
      <c r="AZ127" s="757"/>
      <c r="BA127" s="757"/>
      <c r="BB127" s="757"/>
      <c r="BC127" s="757"/>
      <c r="BD127" s="757"/>
      <c r="BE127" s="758"/>
      <c r="BF127" s="835" t="s">
        <v>525</v>
      </c>
      <c r="BG127" s="836"/>
      <c r="BH127" s="836"/>
      <c r="BI127" s="836"/>
      <c r="BJ127" s="836"/>
      <c r="BK127" s="836"/>
      <c r="BL127" s="837"/>
      <c r="BM127" s="835">
        <v>14.31</v>
      </c>
      <c r="BN127" s="836"/>
      <c r="BO127" s="836"/>
      <c r="BP127" s="836"/>
      <c r="BQ127" s="836"/>
      <c r="BR127" s="836"/>
      <c r="BS127" s="837"/>
      <c r="BT127" s="835">
        <v>20</v>
      </c>
      <c r="BU127" s="836"/>
      <c r="BV127" s="836"/>
      <c r="BW127" s="836"/>
      <c r="BX127" s="836"/>
      <c r="BY127" s="836"/>
      <c r="BZ127" s="838"/>
      <c r="CA127" s="231"/>
      <c r="CB127" s="231"/>
      <c r="CC127" s="231"/>
      <c r="CD127" s="231"/>
      <c r="CE127" s="231"/>
      <c r="CF127" s="231"/>
      <c r="CG127" s="228"/>
      <c r="CH127" s="228"/>
      <c r="CI127" s="228"/>
      <c r="CJ127" s="229"/>
      <c r="CK127" s="825"/>
      <c r="CL127" s="825"/>
      <c r="CM127" s="825"/>
      <c r="CN127" s="825"/>
      <c r="CO127" s="826"/>
      <c r="CP127" s="839" t="s">
        <v>560</v>
      </c>
      <c r="CQ127" s="722"/>
      <c r="CR127" s="722"/>
      <c r="CS127" s="722"/>
      <c r="CT127" s="722"/>
      <c r="CU127" s="722"/>
      <c r="CV127" s="722"/>
      <c r="CW127" s="722"/>
      <c r="CX127" s="722"/>
      <c r="CY127" s="722"/>
      <c r="CZ127" s="722"/>
      <c r="DA127" s="722"/>
      <c r="DB127" s="722"/>
      <c r="DC127" s="722"/>
      <c r="DD127" s="722"/>
      <c r="DE127" s="722"/>
      <c r="DF127" s="723"/>
      <c r="DG127" s="840" t="s">
        <v>561</v>
      </c>
      <c r="DH127" s="828"/>
      <c r="DI127" s="828"/>
      <c r="DJ127" s="828"/>
      <c r="DK127" s="828"/>
      <c r="DL127" s="828" t="s">
        <v>561</v>
      </c>
      <c r="DM127" s="828"/>
      <c r="DN127" s="828"/>
      <c r="DO127" s="828"/>
      <c r="DP127" s="828"/>
      <c r="DQ127" s="828" t="s">
        <v>561</v>
      </c>
      <c r="DR127" s="828"/>
      <c r="DS127" s="828"/>
      <c r="DT127" s="828"/>
      <c r="DU127" s="828"/>
      <c r="DV127" s="833" t="s">
        <v>561</v>
      </c>
      <c r="DW127" s="833"/>
      <c r="DX127" s="833"/>
      <c r="DY127" s="833"/>
      <c r="DZ127" s="834"/>
    </row>
    <row r="128" spans="1:130" s="194" customFormat="1" ht="26.25" customHeight="1" x14ac:dyDescent="0.2">
      <c r="A128" s="808" t="s">
        <v>562</v>
      </c>
      <c r="B128" s="809"/>
      <c r="C128" s="809"/>
      <c r="D128" s="809"/>
      <c r="E128" s="809"/>
      <c r="F128" s="809"/>
      <c r="G128" s="809"/>
      <c r="H128" s="809"/>
      <c r="I128" s="809"/>
      <c r="J128" s="809"/>
      <c r="K128" s="809"/>
      <c r="L128" s="809"/>
      <c r="M128" s="809"/>
      <c r="N128" s="809"/>
      <c r="O128" s="809"/>
      <c r="P128" s="809"/>
      <c r="Q128" s="809"/>
      <c r="R128" s="809"/>
      <c r="S128" s="809"/>
      <c r="T128" s="809"/>
      <c r="U128" s="809"/>
      <c r="V128" s="809"/>
      <c r="W128" s="810" t="s">
        <v>563</v>
      </c>
      <c r="X128" s="810"/>
      <c r="Y128" s="810"/>
      <c r="Z128" s="811"/>
      <c r="AA128" s="812">
        <v>174576</v>
      </c>
      <c r="AB128" s="813"/>
      <c r="AC128" s="813"/>
      <c r="AD128" s="813"/>
      <c r="AE128" s="814"/>
      <c r="AF128" s="815">
        <v>164180</v>
      </c>
      <c r="AG128" s="813"/>
      <c r="AH128" s="813"/>
      <c r="AI128" s="813"/>
      <c r="AJ128" s="814"/>
      <c r="AK128" s="815">
        <v>143582</v>
      </c>
      <c r="AL128" s="813"/>
      <c r="AM128" s="813"/>
      <c r="AN128" s="813"/>
      <c r="AO128" s="814"/>
      <c r="AP128" s="777"/>
      <c r="AQ128" s="778"/>
      <c r="AR128" s="778"/>
      <c r="AS128" s="778"/>
      <c r="AT128" s="779"/>
      <c r="AU128" s="232"/>
      <c r="AV128" s="232"/>
      <c r="AW128" s="232"/>
      <c r="AX128" s="771" t="s">
        <v>564</v>
      </c>
      <c r="AY128" s="772"/>
      <c r="AZ128" s="772"/>
      <c r="BA128" s="772"/>
      <c r="BB128" s="772"/>
      <c r="BC128" s="772"/>
      <c r="BD128" s="772"/>
      <c r="BE128" s="773"/>
      <c r="BF128" s="751" t="s">
        <v>531</v>
      </c>
      <c r="BG128" s="752"/>
      <c r="BH128" s="752"/>
      <c r="BI128" s="752"/>
      <c r="BJ128" s="752"/>
      <c r="BK128" s="752"/>
      <c r="BL128" s="753"/>
      <c r="BM128" s="751">
        <v>19.309999999999999</v>
      </c>
      <c r="BN128" s="752"/>
      <c r="BO128" s="752"/>
      <c r="BP128" s="752"/>
      <c r="BQ128" s="752"/>
      <c r="BR128" s="752"/>
      <c r="BS128" s="753"/>
      <c r="BT128" s="751">
        <v>30</v>
      </c>
      <c r="BU128" s="754"/>
      <c r="BV128" s="754"/>
      <c r="BW128" s="754"/>
      <c r="BX128" s="754"/>
      <c r="BY128" s="754"/>
      <c r="BZ128" s="755"/>
      <c r="CA128" s="233"/>
      <c r="CB128" s="233"/>
      <c r="CC128" s="233"/>
      <c r="CD128" s="233"/>
      <c r="CE128" s="233"/>
      <c r="CF128" s="233"/>
      <c r="CG128" s="233"/>
      <c r="CH128" s="233"/>
      <c r="CI128" s="233"/>
      <c r="CJ128" s="233"/>
      <c r="CK128" s="233"/>
      <c r="CL128" s="233"/>
      <c r="CM128" s="233"/>
      <c r="CN128" s="233"/>
      <c r="CO128" s="233"/>
      <c r="CP128" s="233"/>
      <c r="CQ128" s="233"/>
      <c r="CR128" s="233"/>
      <c r="CS128" s="233"/>
      <c r="CT128" s="233"/>
      <c r="CU128" s="233"/>
      <c r="CV128" s="233"/>
      <c r="CW128" s="233"/>
      <c r="CX128" s="233"/>
      <c r="CY128" s="233"/>
      <c r="CZ128" s="233"/>
      <c r="DA128" s="233"/>
      <c r="DB128" s="233"/>
      <c r="DC128" s="233"/>
      <c r="DD128" s="233"/>
      <c r="DE128" s="233"/>
      <c r="DF128" s="233"/>
      <c r="DG128" s="233"/>
      <c r="DH128" s="233"/>
      <c r="DI128" s="233"/>
      <c r="DJ128" s="233"/>
      <c r="DK128" s="233"/>
      <c r="DL128" s="233"/>
      <c r="DM128" s="233"/>
      <c r="DN128" s="233"/>
      <c r="DO128" s="233"/>
      <c r="DP128" s="201"/>
      <c r="DQ128" s="201"/>
      <c r="DR128" s="201"/>
      <c r="DS128" s="201"/>
      <c r="DT128" s="201"/>
      <c r="DU128" s="201"/>
      <c r="DV128" s="201"/>
      <c r="DW128" s="201"/>
      <c r="DX128" s="201"/>
      <c r="DY128" s="201"/>
      <c r="DZ128" s="205"/>
    </row>
    <row r="129" spans="1:131" s="194" customFormat="1" ht="26.25" customHeight="1" x14ac:dyDescent="0.2">
      <c r="A129" s="745" t="s">
        <v>165</v>
      </c>
      <c r="B129" s="746"/>
      <c r="C129" s="746"/>
      <c r="D129" s="746"/>
      <c r="E129" s="746"/>
      <c r="F129" s="746"/>
      <c r="G129" s="746"/>
      <c r="H129" s="746"/>
      <c r="I129" s="746"/>
      <c r="J129" s="746"/>
      <c r="K129" s="746"/>
      <c r="L129" s="746"/>
      <c r="M129" s="746"/>
      <c r="N129" s="746"/>
      <c r="O129" s="746"/>
      <c r="P129" s="746"/>
      <c r="Q129" s="746"/>
      <c r="R129" s="746"/>
      <c r="S129" s="746"/>
      <c r="T129" s="746"/>
      <c r="U129" s="746"/>
      <c r="V129" s="746"/>
      <c r="W129" s="747" t="s">
        <v>565</v>
      </c>
      <c r="X129" s="748"/>
      <c r="Y129" s="748"/>
      <c r="Z129" s="749"/>
      <c r="AA129" s="750">
        <v>6256451</v>
      </c>
      <c r="AB129" s="716"/>
      <c r="AC129" s="716"/>
      <c r="AD129" s="716"/>
      <c r="AE129" s="717"/>
      <c r="AF129" s="715">
        <v>6301162</v>
      </c>
      <c r="AG129" s="716"/>
      <c r="AH129" s="716"/>
      <c r="AI129" s="716"/>
      <c r="AJ129" s="717"/>
      <c r="AK129" s="715">
        <v>6307568</v>
      </c>
      <c r="AL129" s="716"/>
      <c r="AM129" s="716"/>
      <c r="AN129" s="716"/>
      <c r="AO129" s="717"/>
      <c r="AP129" s="768"/>
      <c r="AQ129" s="769"/>
      <c r="AR129" s="769"/>
      <c r="AS129" s="769"/>
      <c r="AT129" s="770"/>
      <c r="AU129" s="232"/>
      <c r="AV129" s="232"/>
      <c r="AW129" s="232"/>
      <c r="AX129" s="771" t="s">
        <v>566</v>
      </c>
      <c r="AY129" s="772"/>
      <c r="AZ129" s="772"/>
      <c r="BA129" s="772"/>
      <c r="BB129" s="772"/>
      <c r="BC129" s="772"/>
      <c r="BD129" s="772"/>
      <c r="BE129" s="773"/>
      <c r="BF129" s="759">
        <v>15.1</v>
      </c>
      <c r="BG129" s="760"/>
      <c r="BH129" s="760"/>
      <c r="BI129" s="760"/>
      <c r="BJ129" s="760"/>
      <c r="BK129" s="760"/>
      <c r="BL129" s="761"/>
      <c r="BM129" s="759">
        <v>25</v>
      </c>
      <c r="BN129" s="760"/>
      <c r="BO129" s="760"/>
      <c r="BP129" s="760"/>
      <c r="BQ129" s="760"/>
      <c r="BR129" s="760"/>
      <c r="BS129" s="761"/>
      <c r="BT129" s="759">
        <v>35</v>
      </c>
      <c r="BU129" s="762"/>
      <c r="BV129" s="762"/>
      <c r="BW129" s="762"/>
      <c r="BX129" s="762"/>
      <c r="BY129" s="762"/>
      <c r="BZ129" s="763"/>
      <c r="CA129" s="233"/>
      <c r="CB129" s="233"/>
      <c r="CC129" s="233"/>
      <c r="CD129" s="233"/>
      <c r="CE129" s="233"/>
      <c r="CF129" s="233"/>
      <c r="CG129" s="233"/>
      <c r="CH129" s="233"/>
      <c r="CI129" s="233"/>
      <c r="CJ129" s="233"/>
      <c r="CK129" s="233"/>
      <c r="CL129" s="233"/>
      <c r="CM129" s="233"/>
      <c r="CN129" s="233"/>
      <c r="CO129" s="233"/>
      <c r="CP129" s="233"/>
      <c r="CQ129" s="233"/>
      <c r="CR129" s="233"/>
      <c r="CS129" s="233"/>
      <c r="CT129" s="233"/>
      <c r="CU129" s="233"/>
      <c r="CV129" s="233"/>
      <c r="CW129" s="233"/>
      <c r="CX129" s="233"/>
      <c r="CY129" s="233"/>
      <c r="CZ129" s="233"/>
      <c r="DA129" s="233"/>
      <c r="DB129" s="233"/>
      <c r="DC129" s="233"/>
      <c r="DD129" s="233"/>
      <c r="DE129" s="233"/>
      <c r="DF129" s="233"/>
      <c r="DG129" s="233"/>
      <c r="DH129" s="233"/>
      <c r="DI129" s="233"/>
      <c r="DJ129" s="233"/>
      <c r="DK129" s="233"/>
      <c r="DL129" s="233"/>
      <c r="DM129" s="233"/>
      <c r="DN129" s="233"/>
      <c r="DO129" s="233"/>
      <c r="DP129" s="201"/>
      <c r="DQ129" s="201"/>
      <c r="DR129" s="201"/>
      <c r="DS129" s="201"/>
      <c r="DT129" s="201"/>
      <c r="DU129" s="201"/>
      <c r="DV129" s="201"/>
      <c r="DW129" s="201"/>
      <c r="DX129" s="201"/>
      <c r="DY129" s="201"/>
      <c r="DZ129" s="205"/>
    </row>
    <row r="130" spans="1:131" s="194" customFormat="1" ht="26.25" customHeight="1" thickBot="1" x14ac:dyDescent="0.25">
      <c r="A130" s="745" t="s">
        <v>567</v>
      </c>
      <c r="B130" s="746"/>
      <c r="C130" s="746"/>
      <c r="D130" s="746"/>
      <c r="E130" s="746"/>
      <c r="F130" s="746"/>
      <c r="G130" s="746"/>
      <c r="H130" s="746"/>
      <c r="I130" s="746"/>
      <c r="J130" s="746"/>
      <c r="K130" s="746"/>
      <c r="L130" s="746"/>
      <c r="M130" s="746"/>
      <c r="N130" s="746"/>
      <c r="O130" s="746"/>
      <c r="P130" s="746"/>
      <c r="Q130" s="746"/>
      <c r="R130" s="746"/>
      <c r="S130" s="746"/>
      <c r="T130" s="746"/>
      <c r="U130" s="746"/>
      <c r="V130" s="746"/>
      <c r="W130" s="747" t="s">
        <v>568</v>
      </c>
      <c r="X130" s="748"/>
      <c r="Y130" s="748"/>
      <c r="Z130" s="749"/>
      <c r="AA130" s="750">
        <v>880256</v>
      </c>
      <c r="AB130" s="716"/>
      <c r="AC130" s="716"/>
      <c r="AD130" s="716"/>
      <c r="AE130" s="717"/>
      <c r="AF130" s="715">
        <v>844956</v>
      </c>
      <c r="AG130" s="716"/>
      <c r="AH130" s="716"/>
      <c r="AI130" s="716"/>
      <c r="AJ130" s="717"/>
      <c r="AK130" s="715">
        <v>854489</v>
      </c>
      <c r="AL130" s="716"/>
      <c r="AM130" s="716"/>
      <c r="AN130" s="716"/>
      <c r="AO130" s="717"/>
      <c r="AP130" s="768"/>
      <c r="AQ130" s="769"/>
      <c r="AR130" s="769"/>
      <c r="AS130" s="769"/>
      <c r="AT130" s="770"/>
      <c r="AU130" s="232"/>
      <c r="AV130" s="232"/>
      <c r="AW130" s="232"/>
      <c r="AX130" s="721" t="s">
        <v>569</v>
      </c>
      <c r="AY130" s="722"/>
      <c r="AZ130" s="722"/>
      <c r="BA130" s="722"/>
      <c r="BB130" s="722"/>
      <c r="BC130" s="722"/>
      <c r="BD130" s="722"/>
      <c r="BE130" s="723"/>
      <c r="BF130" s="724">
        <v>52.9</v>
      </c>
      <c r="BG130" s="725"/>
      <c r="BH130" s="725"/>
      <c r="BI130" s="725"/>
      <c r="BJ130" s="725"/>
      <c r="BK130" s="725"/>
      <c r="BL130" s="726"/>
      <c r="BM130" s="724">
        <v>350</v>
      </c>
      <c r="BN130" s="725"/>
      <c r="BO130" s="725"/>
      <c r="BP130" s="725"/>
      <c r="BQ130" s="725"/>
      <c r="BR130" s="725"/>
      <c r="BS130" s="726"/>
      <c r="BT130" s="705"/>
      <c r="BU130" s="706"/>
      <c r="BV130" s="706"/>
      <c r="BW130" s="706"/>
      <c r="BX130" s="706"/>
      <c r="BY130" s="706"/>
      <c r="BZ130" s="707"/>
      <c r="CA130" s="233"/>
      <c r="CB130" s="233"/>
      <c r="CC130" s="233"/>
      <c r="CD130" s="233"/>
      <c r="CE130" s="233"/>
      <c r="CF130" s="233"/>
      <c r="CG130" s="233"/>
      <c r="CH130" s="233"/>
      <c r="CI130" s="233"/>
      <c r="CJ130" s="233"/>
      <c r="CK130" s="233"/>
      <c r="CL130" s="233"/>
      <c r="CM130" s="233"/>
      <c r="CN130" s="233"/>
      <c r="CO130" s="233"/>
      <c r="CP130" s="233"/>
      <c r="CQ130" s="233"/>
      <c r="CR130" s="233"/>
      <c r="CS130" s="233"/>
      <c r="CT130" s="233"/>
      <c r="CU130" s="233"/>
      <c r="CV130" s="233"/>
      <c r="CW130" s="233"/>
      <c r="CX130" s="233"/>
      <c r="CY130" s="233"/>
      <c r="CZ130" s="233"/>
      <c r="DA130" s="233"/>
      <c r="DB130" s="233"/>
      <c r="DC130" s="233"/>
      <c r="DD130" s="233"/>
      <c r="DE130" s="233"/>
      <c r="DF130" s="233"/>
      <c r="DG130" s="233"/>
      <c r="DH130" s="233"/>
      <c r="DI130" s="233"/>
      <c r="DJ130" s="233"/>
      <c r="DK130" s="233"/>
      <c r="DL130" s="233"/>
      <c r="DM130" s="233"/>
      <c r="DN130" s="233"/>
      <c r="DO130" s="233"/>
      <c r="DP130" s="201"/>
      <c r="DQ130" s="201"/>
      <c r="DR130" s="201"/>
      <c r="DS130" s="201"/>
      <c r="DT130" s="201"/>
      <c r="DU130" s="201"/>
      <c r="DV130" s="201"/>
      <c r="DW130" s="201"/>
      <c r="DX130" s="201"/>
      <c r="DY130" s="201"/>
      <c r="DZ130" s="205"/>
    </row>
    <row r="131" spans="1:131" s="194" customFormat="1" ht="26.25" customHeigh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570</v>
      </c>
      <c r="X131" s="806"/>
      <c r="Y131" s="806"/>
      <c r="Z131" s="807"/>
      <c r="AA131" s="711">
        <v>5376195</v>
      </c>
      <c r="AB131" s="712"/>
      <c r="AC131" s="712"/>
      <c r="AD131" s="712"/>
      <c r="AE131" s="713"/>
      <c r="AF131" s="714">
        <v>5456206</v>
      </c>
      <c r="AG131" s="712"/>
      <c r="AH131" s="712"/>
      <c r="AI131" s="712"/>
      <c r="AJ131" s="713"/>
      <c r="AK131" s="714">
        <v>5453079</v>
      </c>
      <c r="AL131" s="712"/>
      <c r="AM131" s="712"/>
      <c r="AN131" s="712"/>
      <c r="AO131" s="713"/>
      <c r="AP131" s="718"/>
      <c r="AQ131" s="719"/>
      <c r="AR131" s="719"/>
      <c r="AS131" s="719"/>
      <c r="AT131" s="720"/>
      <c r="AU131" s="234"/>
      <c r="AV131" s="235"/>
      <c r="AW131" s="235"/>
      <c r="AX131" s="201"/>
      <c r="AY131" s="201"/>
      <c r="AZ131" s="201"/>
      <c r="BA131" s="201"/>
      <c r="BB131" s="201"/>
      <c r="BC131" s="201"/>
      <c r="BD131" s="201"/>
      <c r="BE131" s="201"/>
      <c r="BF131" s="201"/>
      <c r="BG131" s="201"/>
      <c r="BH131" s="201"/>
      <c r="BI131" s="201"/>
      <c r="BJ131" s="201"/>
      <c r="BK131" s="201"/>
      <c r="BL131" s="201"/>
      <c r="BM131" s="201"/>
      <c r="BN131" s="201"/>
      <c r="BO131" s="201"/>
      <c r="BP131" s="201"/>
      <c r="BQ131" s="201"/>
      <c r="BR131" s="201"/>
      <c r="BS131" s="202"/>
      <c r="BT131" s="201"/>
      <c r="BU131" s="201"/>
      <c r="BV131" s="201"/>
      <c r="BW131" s="201"/>
      <c r="BX131" s="201"/>
      <c r="BY131" s="201"/>
      <c r="BZ131" s="201"/>
      <c r="CA131" s="233"/>
      <c r="CB131" s="233"/>
      <c r="CC131" s="233"/>
      <c r="CD131" s="233"/>
      <c r="CE131" s="233"/>
      <c r="CF131" s="233"/>
      <c r="CG131" s="233"/>
      <c r="CH131" s="233"/>
      <c r="CI131" s="233"/>
      <c r="CJ131" s="233"/>
      <c r="CK131" s="233"/>
      <c r="CL131" s="233"/>
      <c r="CM131" s="233"/>
      <c r="CN131" s="233"/>
      <c r="CO131" s="233"/>
      <c r="CP131" s="233"/>
      <c r="CQ131" s="233"/>
      <c r="CR131" s="233"/>
      <c r="CS131" s="233"/>
      <c r="CT131" s="233"/>
      <c r="CU131" s="233"/>
      <c r="CV131" s="233"/>
      <c r="CW131" s="233"/>
      <c r="CX131" s="233"/>
      <c r="CY131" s="233"/>
      <c r="CZ131" s="233"/>
      <c r="DA131" s="233"/>
      <c r="DB131" s="233"/>
      <c r="DC131" s="233"/>
      <c r="DD131" s="233"/>
      <c r="DE131" s="233"/>
      <c r="DF131" s="233"/>
      <c r="DG131" s="233"/>
      <c r="DH131" s="233"/>
      <c r="DI131" s="233"/>
      <c r="DJ131" s="233"/>
      <c r="DK131" s="233"/>
      <c r="DL131" s="233"/>
      <c r="DM131" s="233"/>
      <c r="DN131" s="233"/>
      <c r="DO131" s="233"/>
      <c r="DP131" s="205"/>
      <c r="DQ131" s="205"/>
      <c r="DR131" s="205"/>
      <c r="DS131" s="205"/>
      <c r="DT131" s="205"/>
      <c r="DU131" s="205"/>
      <c r="DV131" s="205"/>
      <c r="DW131" s="205"/>
      <c r="DX131" s="205"/>
      <c r="DY131" s="205"/>
      <c r="DZ131" s="205"/>
    </row>
    <row r="132" spans="1:131" s="194" customFormat="1" ht="26.25" customHeight="1" x14ac:dyDescent="0.2">
      <c r="A132" s="730" t="s">
        <v>571</v>
      </c>
      <c r="B132" s="731"/>
      <c r="C132" s="731"/>
      <c r="D132" s="731"/>
      <c r="E132" s="731"/>
      <c r="F132" s="731"/>
      <c r="G132" s="731"/>
      <c r="H132" s="731"/>
      <c r="I132" s="731"/>
      <c r="J132" s="731"/>
      <c r="K132" s="731"/>
      <c r="L132" s="731"/>
      <c r="M132" s="731"/>
      <c r="N132" s="731"/>
      <c r="O132" s="731"/>
      <c r="P132" s="731"/>
      <c r="Q132" s="731"/>
      <c r="R132" s="731"/>
      <c r="S132" s="731"/>
      <c r="T132" s="731"/>
      <c r="U132" s="731"/>
      <c r="V132" s="734" t="s">
        <v>572</v>
      </c>
      <c r="W132" s="734"/>
      <c r="X132" s="734"/>
      <c r="Y132" s="734"/>
      <c r="Z132" s="735"/>
      <c r="AA132" s="736">
        <v>15.52028898</v>
      </c>
      <c r="AB132" s="709"/>
      <c r="AC132" s="709"/>
      <c r="AD132" s="709"/>
      <c r="AE132" s="710"/>
      <c r="AF132" s="708">
        <v>14.883583939999999</v>
      </c>
      <c r="AG132" s="709"/>
      <c r="AH132" s="709"/>
      <c r="AI132" s="709"/>
      <c r="AJ132" s="710"/>
      <c r="AK132" s="708">
        <v>14.89780361</v>
      </c>
      <c r="AL132" s="709"/>
      <c r="AM132" s="709"/>
      <c r="AN132" s="709"/>
      <c r="AO132" s="710"/>
      <c r="AP132" s="737"/>
      <c r="AQ132" s="738"/>
      <c r="AR132" s="738"/>
      <c r="AS132" s="738"/>
      <c r="AT132" s="739"/>
      <c r="AU132" s="235"/>
      <c r="AV132" s="235"/>
      <c r="AW132" s="235"/>
      <c r="AX132" s="235"/>
      <c r="AY132" s="235"/>
      <c r="AZ132" s="235"/>
      <c r="BA132" s="235"/>
      <c r="BB132" s="235"/>
      <c r="BC132" s="235"/>
      <c r="BD132" s="235"/>
      <c r="BE132" s="235"/>
      <c r="BF132" s="235"/>
      <c r="BG132" s="235"/>
      <c r="BH132" s="235"/>
      <c r="BI132" s="235"/>
      <c r="BJ132" s="235"/>
      <c r="BK132" s="235"/>
      <c r="BL132" s="235"/>
      <c r="BM132" s="235"/>
      <c r="BN132" s="233"/>
      <c r="BO132" s="233"/>
      <c r="BP132" s="233"/>
      <c r="BQ132" s="233"/>
      <c r="BR132" s="233"/>
      <c r="BS132" s="233"/>
      <c r="BT132" s="233"/>
      <c r="BU132" s="233"/>
      <c r="BV132" s="233"/>
      <c r="BW132" s="233"/>
      <c r="BX132" s="233"/>
      <c r="BY132" s="233"/>
      <c r="BZ132" s="233"/>
      <c r="CA132" s="233"/>
      <c r="CB132" s="233"/>
      <c r="CC132" s="233"/>
      <c r="CD132" s="233"/>
      <c r="CE132" s="233"/>
      <c r="CF132" s="233"/>
      <c r="CG132" s="233"/>
      <c r="CH132" s="233"/>
      <c r="CI132" s="233"/>
      <c r="CJ132" s="233"/>
      <c r="CK132" s="233"/>
      <c r="CL132" s="233"/>
      <c r="CM132" s="233"/>
      <c r="CN132" s="233"/>
      <c r="CO132" s="233"/>
      <c r="CP132" s="233"/>
      <c r="CQ132" s="233"/>
      <c r="CR132" s="233"/>
      <c r="CS132" s="233"/>
      <c r="CT132" s="233"/>
      <c r="CU132" s="233"/>
      <c r="CV132" s="233"/>
      <c r="CW132" s="233"/>
      <c r="CX132" s="233"/>
      <c r="CY132" s="233"/>
      <c r="CZ132" s="233"/>
      <c r="DA132" s="233"/>
      <c r="DB132" s="233"/>
      <c r="DC132" s="233"/>
      <c r="DD132" s="233"/>
      <c r="DE132" s="233"/>
      <c r="DF132" s="233"/>
      <c r="DG132" s="233"/>
      <c r="DH132" s="233"/>
      <c r="DI132" s="233"/>
      <c r="DJ132" s="233"/>
      <c r="DK132" s="233"/>
      <c r="DL132" s="233"/>
      <c r="DM132" s="233"/>
      <c r="DN132" s="233"/>
      <c r="DO132" s="233"/>
      <c r="DP132" s="205"/>
      <c r="DQ132" s="205"/>
      <c r="DR132" s="205"/>
      <c r="DS132" s="205"/>
      <c r="DT132" s="205"/>
      <c r="DU132" s="205"/>
      <c r="DV132" s="205"/>
      <c r="DW132" s="205"/>
      <c r="DX132" s="205"/>
      <c r="DY132" s="205"/>
      <c r="DZ132" s="205"/>
    </row>
    <row r="133" spans="1:131" s="194" customFormat="1" ht="26.25" customHeight="1" thickBot="1" x14ac:dyDescent="0.25">
      <c r="A133" s="732"/>
      <c r="B133" s="733"/>
      <c r="C133" s="733"/>
      <c r="D133" s="733"/>
      <c r="E133" s="733"/>
      <c r="F133" s="733"/>
      <c r="G133" s="733"/>
      <c r="H133" s="733"/>
      <c r="I133" s="733"/>
      <c r="J133" s="733"/>
      <c r="K133" s="733"/>
      <c r="L133" s="733"/>
      <c r="M133" s="733"/>
      <c r="N133" s="733"/>
      <c r="O133" s="733"/>
      <c r="P133" s="733"/>
      <c r="Q133" s="733"/>
      <c r="R133" s="733"/>
      <c r="S133" s="733"/>
      <c r="T133" s="733"/>
      <c r="U133" s="733"/>
      <c r="V133" s="740" t="s">
        <v>573</v>
      </c>
      <c r="W133" s="740"/>
      <c r="X133" s="740"/>
      <c r="Y133" s="740"/>
      <c r="Z133" s="741"/>
      <c r="AA133" s="742">
        <v>15.2</v>
      </c>
      <c r="AB133" s="743"/>
      <c r="AC133" s="743"/>
      <c r="AD133" s="743"/>
      <c r="AE133" s="744"/>
      <c r="AF133" s="742">
        <v>15.4</v>
      </c>
      <c r="AG133" s="743"/>
      <c r="AH133" s="743"/>
      <c r="AI133" s="743"/>
      <c r="AJ133" s="744"/>
      <c r="AK133" s="742">
        <v>15.1</v>
      </c>
      <c r="AL133" s="743"/>
      <c r="AM133" s="743"/>
      <c r="AN133" s="743"/>
      <c r="AO133" s="744"/>
      <c r="AP133" s="727"/>
      <c r="AQ133" s="728"/>
      <c r="AR133" s="728"/>
      <c r="AS133" s="728"/>
      <c r="AT133" s="729"/>
      <c r="AU133" s="235"/>
      <c r="AV133" s="235"/>
      <c r="AW133" s="235"/>
      <c r="AX133" s="235"/>
      <c r="AY133" s="235"/>
      <c r="AZ133" s="235"/>
      <c r="BA133" s="235"/>
      <c r="BB133" s="235"/>
      <c r="BC133" s="235"/>
      <c r="BD133" s="235"/>
      <c r="BE133" s="235"/>
      <c r="BF133" s="235"/>
      <c r="BG133" s="235"/>
      <c r="BH133" s="235"/>
      <c r="BI133" s="235"/>
      <c r="BJ133" s="235"/>
      <c r="BK133" s="235"/>
      <c r="BL133" s="235"/>
      <c r="BM133" s="235"/>
      <c r="BN133" s="233"/>
      <c r="BO133" s="233"/>
      <c r="BP133" s="233"/>
      <c r="BQ133" s="233"/>
      <c r="BR133" s="233"/>
      <c r="BS133" s="233"/>
      <c r="BT133" s="233"/>
      <c r="BU133" s="233"/>
      <c r="BV133" s="233"/>
      <c r="BW133" s="233"/>
      <c r="BX133" s="233"/>
      <c r="BY133" s="233"/>
      <c r="BZ133" s="233"/>
      <c r="CA133" s="233"/>
      <c r="CB133" s="233"/>
      <c r="CC133" s="233"/>
      <c r="CD133" s="233"/>
      <c r="CE133" s="233"/>
      <c r="CF133" s="233"/>
      <c r="CG133" s="233"/>
      <c r="CH133" s="233"/>
      <c r="CI133" s="233"/>
      <c r="CJ133" s="233"/>
      <c r="CK133" s="233"/>
      <c r="CL133" s="233"/>
      <c r="CM133" s="233"/>
      <c r="CN133" s="233"/>
      <c r="CO133" s="233"/>
      <c r="CP133" s="233"/>
      <c r="CQ133" s="233"/>
      <c r="CR133" s="233"/>
      <c r="CS133" s="233"/>
      <c r="CT133" s="233"/>
      <c r="CU133" s="233"/>
      <c r="CV133" s="233"/>
      <c r="CW133" s="233"/>
      <c r="CX133" s="233"/>
      <c r="CY133" s="233"/>
      <c r="CZ133" s="233"/>
      <c r="DA133" s="233"/>
      <c r="DB133" s="233"/>
      <c r="DC133" s="233"/>
      <c r="DD133" s="233"/>
      <c r="DE133" s="233"/>
      <c r="DF133" s="233"/>
      <c r="DG133" s="233"/>
      <c r="DH133" s="233"/>
      <c r="DI133" s="233"/>
      <c r="DJ133" s="233"/>
      <c r="DK133" s="233"/>
      <c r="DL133" s="233"/>
      <c r="DM133" s="233"/>
      <c r="DN133" s="233"/>
      <c r="DO133" s="233"/>
      <c r="DP133" s="205"/>
      <c r="DQ133" s="205"/>
      <c r="DR133" s="205"/>
      <c r="DS133" s="205"/>
      <c r="DT133" s="205"/>
      <c r="DU133" s="205"/>
      <c r="DV133" s="205"/>
      <c r="DW133" s="205"/>
      <c r="DX133" s="205"/>
      <c r="DY133" s="205"/>
      <c r="DZ133" s="205"/>
    </row>
    <row r="134" spans="1:131" s="195" customFormat="1" ht="11.25" customHeight="1" x14ac:dyDescent="0.2">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c r="AO134" s="236"/>
      <c r="AP134" s="236"/>
      <c r="AQ134" s="236"/>
      <c r="AR134" s="236"/>
      <c r="AS134" s="236"/>
      <c r="AT134" s="236"/>
      <c r="AU134" s="236"/>
      <c r="AV134" s="236"/>
      <c r="AW134" s="236"/>
      <c r="AX134" s="236"/>
      <c r="AY134" s="236"/>
      <c r="AZ134" s="236"/>
      <c r="BA134" s="236"/>
      <c r="BB134" s="236"/>
      <c r="BC134" s="236"/>
      <c r="BD134" s="236"/>
      <c r="BE134" s="236"/>
      <c r="BF134" s="236"/>
      <c r="BG134" s="236"/>
      <c r="BH134" s="236"/>
      <c r="BI134" s="236"/>
      <c r="BJ134" s="236"/>
      <c r="BK134" s="236"/>
      <c r="BL134" s="236"/>
      <c r="BM134" s="236"/>
      <c r="BN134" s="236"/>
      <c r="BO134" s="236"/>
      <c r="BP134" s="236"/>
      <c r="BQ134" s="236"/>
      <c r="BR134" s="236"/>
      <c r="BS134" s="236"/>
      <c r="BT134" s="236"/>
      <c r="BU134" s="236"/>
      <c r="BV134" s="236"/>
      <c r="BW134" s="236"/>
      <c r="BX134" s="236"/>
      <c r="BY134" s="236"/>
      <c r="BZ134" s="236"/>
      <c r="CA134" s="236"/>
      <c r="CB134" s="236"/>
      <c r="CC134" s="236"/>
      <c r="CD134" s="236"/>
      <c r="CE134" s="236"/>
      <c r="CF134" s="236"/>
      <c r="CG134" s="236"/>
      <c r="CH134" s="236"/>
      <c r="CI134" s="236"/>
      <c r="CJ134" s="236"/>
      <c r="CK134" s="236"/>
      <c r="CL134" s="236"/>
      <c r="CM134" s="236"/>
      <c r="CN134" s="236"/>
      <c r="CO134" s="236"/>
      <c r="CP134" s="236"/>
      <c r="CQ134" s="236"/>
      <c r="CR134" s="236"/>
      <c r="CS134" s="236"/>
      <c r="CT134" s="236"/>
      <c r="CU134" s="236"/>
      <c r="CV134" s="236"/>
      <c r="CW134" s="236"/>
      <c r="CX134" s="236"/>
      <c r="CY134" s="236"/>
      <c r="CZ134" s="236"/>
      <c r="DA134" s="236"/>
      <c r="DB134" s="236"/>
      <c r="DC134" s="236"/>
      <c r="DD134" s="236"/>
      <c r="DE134" s="236"/>
      <c r="DF134" s="236"/>
      <c r="DG134" s="236"/>
      <c r="DH134" s="236"/>
      <c r="DI134" s="236"/>
      <c r="DJ134" s="236"/>
      <c r="DK134" s="236"/>
      <c r="DL134" s="236"/>
      <c r="DM134" s="236"/>
      <c r="DN134" s="236"/>
      <c r="DO134" s="236"/>
      <c r="DP134" s="236"/>
      <c r="DQ134" s="236"/>
      <c r="DR134" s="236"/>
      <c r="DS134" s="236"/>
      <c r="DT134" s="236"/>
      <c r="DU134" s="236"/>
      <c r="DV134" s="236"/>
      <c r="DW134" s="236"/>
      <c r="DX134" s="236"/>
      <c r="DY134" s="236"/>
      <c r="DZ134" s="236"/>
      <c r="EA134" s="194"/>
    </row>
  </sheetData>
  <sheetProtection password="AD67" sheet="1" objects="1" scenarios="1" formatRows="0"/>
  <mergeCells count="2023">
    <mergeCell ref="BS100:CG100"/>
    <mergeCell ref="CH100:CL100"/>
    <mergeCell ref="CM100:CQ100"/>
    <mergeCell ref="CR100:CV100"/>
    <mergeCell ref="CW100:DA100"/>
    <mergeCell ref="DV101:DZ101"/>
    <mergeCell ref="DL100:DP100"/>
    <mergeCell ref="DQ100:DU100"/>
    <mergeCell ref="DV100:DZ100"/>
    <mergeCell ref="DB101:DF101"/>
    <mergeCell ref="DG101:DK101"/>
    <mergeCell ref="DL101:DP101"/>
    <mergeCell ref="BS101:CG101"/>
    <mergeCell ref="CH101:CL101"/>
    <mergeCell ref="CM101:CQ101"/>
    <mergeCell ref="CR101:CV101"/>
    <mergeCell ref="CW101:DA101"/>
    <mergeCell ref="DQ97:DU97"/>
    <mergeCell ref="DB100:DF100"/>
    <mergeCell ref="DG100:DK100"/>
    <mergeCell ref="DQ101:DU101"/>
    <mergeCell ref="DL99:DP99"/>
    <mergeCell ref="DV97:DZ97"/>
    <mergeCell ref="DG98:DK98"/>
    <mergeCell ref="DL98:DP98"/>
    <mergeCell ref="DQ98:DU98"/>
    <mergeCell ref="DV98:DZ98"/>
    <mergeCell ref="BS98:CG98"/>
    <mergeCell ref="CH98:CL98"/>
    <mergeCell ref="CM98:CQ98"/>
    <mergeCell ref="CR98:CV98"/>
    <mergeCell ref="CW98:DA98"/>
    <mergeCell ref="DB98:DF98"/>
    <mergeCell ref="BS99:CG99"/>
    <mergeCell ref="CH99:CL99"/>
    <mergeCell ref="CM99:CQ99"/>
    <mergeCell ref="CR99:CV99"/>
    <mergeCell ref="CW99:DA99"/>
    <mergeCell ref="DB99:DF99"/>
    <mergeCell ref="DG99:DK99"/>
    <mergeCell ref="DQ99:DU99"/>
    <mergeCell ref="DV99:DZ99"/>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G91:DK91"/>
    <mergeCell ref="DL89:DP89"/>
    <mergeCell ref="CW90:DA90"/>
    <mergeCell ref="DB90:DF90"/>
    <mergeCell ref="DG90:DK90"/>
    <mergeCell ref="DL91:DP91"/>
    <mergeCell ref="DL90:DP90"/>
    <mergeCell ref="BS91:CG91"/>
    <mergeCell ref="CH91:CL91"/>
    <mergeCell ref="CM91:CQ91"/>
    <mergeCell ref="CR91:CV91"/>
    <mergeCell ref="CW91:DA91"/>
    <mergeCell ref="DB91:DF91"/>
    <mergeCell ref="DQ90:DU90"/>
    <mergeCell ref="DV90:DZ90"/>
    <mergeCell ref="DQ89:DU89"/>
    <mergeCell ref="DV89:DZ89"/>
    <mergeCell ref="BS90:CG90"/>
    <mergeCell ref="CH90:CL90"/>
    <mergeCell ref="CM90:CQ90"/>
    <mergeCell ref="CR90:CV90"/>
    <mergeCell ref="BS89:CG89"/>
    <mergeCell ref="CH89:CL89"/>
    <mergeCell ref="CM89:CQ89"/>
    <mergeCell ref="CR89:CV89"/>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Q87:DU87"/>
    <mergeCell ref="DB86:DF86"/>
    <mergeCell ref="DG86:DK86"/>
    <mergeCell ref="DL86:DP86"/>
    <mergeCell ref="DQ86:DU86"/>
    <mergeCell ref="DL85:DP85"/>
    <mergeCell ref="DG87:DK87"/>
    <mergeCell ref="DL87:DP87"/>
    <mergeCell ref="DV85:DZ85"/>
    <mergeCell ref="DL83:DP83"/>
    <mergeCell ref="DQ83:DU83"/>
    <mergeCell ref="DV83:DZ83"/>
    <mergeCell ref="BS84:CG84"/>
    <mergeCell ref="CH84:CL84"/>
    <mergeCell ref="CM84:CQ84"/>
    <mergeCell ref="CR84:CV84"/>
    <mergeCell ref="CW84:DA84"/>
    <mergeCell ref="DL84:DP84"/>
    <mergeCell ref="BS83:CG83"/>
    <mergeCell ref="DV84:DZ84"/>
    <mergeCell ref="BS85:CG85"/>
    <mergeCell ref="CH85:CL85"/>
    <mergeCell ref="CM85:CQ85"/>
    <mergeCell ref="CR85:CV85"/>
    <mergeCell ref="CW85:DA85"/>
    <mergeCell ref="DB85:DF85"/>
    <mergeCell ref="DG85:DK85"/>
    <mergeCell ref="DQ85:DU85"/>
    <mergeCell ref="DG84:DK84"/>
    <mergeCell ref="DB83:DF83"/>
    <mergeCell ref="DG83:DK83"/>
    <mergeCell ref="DB82:DF82"/>
    <mergeCell ref="DG82:DK82"/>
    <mergeCell ref="DV81:DZ81"/>
    <mergeCell ref="DQ84:DU84"/>
    <mergeCell ref="DB84:DF84"/>
    <mergeCell ref="DV82:DZ82"/>
    <mergeCell ref="DL82:DP82"/>
    <mergeCell ref="DQ82:DU82"/>
    <mergeCell ref="BS80:CG80"/>
    <mergeCell ref="CM80:CQ80"/>
    <mergeCell ref="CR80:CV80"/>
    <mergeCell ref="CH83:CL83"/>
    <mergeCell ref="CM83:CQ83"/>
    <mergeCell ref="CR83:CV83"/>
    <mergeCell ref="CW83:DA83"/>
    <mergeCell ref="DL81:DP81"/>
    <mergeCell ref="DQ81:DU81"/>
    <mergeCell ref="CW82:DA82"/>
    <mergeCell ref="CM77:CQ77"/>
    <mergeCell ref="CR77:CV77"/>
    <mergeCell ref="BS78:CG78"/>
    <mergeCell ref="CH78:CL78"/>
    <mergeCell ref="CM78:CQ78"/>
    <mergeCell ref="BS82:CG82"/>
    <mergeCell ref="CH82:CL82"/>
    <mergeCell ref="CM82:CQ82"/>
    <mergeCell ref="CR82:CV82"/>
    <mergeCell ref="DQ77:DU77"/>
    <mergeCell ref="DL78:DP78"/>
    <mergeCell ref="DQ78:DU78"/>
    <mergeCell ref="DG80:DK80"/>
    <mergeCell ref="DL80:DP80"/>
    <mergeCell ref="DG81:DK81"/>
    <mergeCell ref="DV77:DZ77"/>
    <mergeCell ref="CW78:DA78"/>
    <mergeCell ref="DB78:DF78"/>
    <mergeCell ref="DG78:DK78"/>
    <mergeCell ref="CR78:CV78"/>
    <mergeCell ref="DQ79:DU79"/>
    <mergeCell ref="CW77:DA77"/>
    <mergeCell ref="DB77:DF77"/>
    <mergeCell ref="DL79:DP79"/>
    <mergeCell ref="DG77:DK77"/>
    <mergeCell ref="DV79:DZ79"/>
    <mergeCell ref="CM7:CQ7"/>
    <mergeCell ref="DV78:DZ78"/>
    <mergeCell ref="BS79:CG79"/>
    <mergeCell ref="CH79:CL79"/>
    <mergeCell ref="CM79:CQ79"/>
    <mergeCell ref="CR79:CV79"/>
    <mergeCell ref="CW79:DA79"/>
    <mergeCell ref="DB79:DF79"/>
    <mergeCell ref="DG79:DK79"/>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B9:P9"/>
    <mergeCell ref="Q9:U9"/>
    <mergeCell ref="V9:Z9"/>
    <mergeCell ref="AA9:AE9"/>
    <mergeCell ref="AF9:AJ9"/>
    <mergeCell ref="CH10:CL10"/>
    <mergeCell ref="AU9:AY9"/>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CH9:CL9"/>
    <mergeCell ref="CM9:CQ9"/>
    <mergeCell ref="CR9:CV9"/>
    <mergeCell ref="BS8:CG8"/>
    <mergeCell ref="DV10:DZ10"/>
    <mergeCell ref="DQ8:DU8"/>
    <mergeCell ref="DV8:DZ8"/>
    <mergeCell ref="DQ10:DU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B13:P13"/>
    <mergeCell ref="DV11:DZ11"/>
    <mergeCell ref="DL11:DP11"/>
    <mergeCell ref="DQ13:DU13"/>
    <mergeCell ref="DQ11:DU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DB14:DF14"/>
    <mergeCell ref="Q13:U13"/>
    <mergeCell ref="V13:Z13"/>
    <mergeCell ref="AA13:AE13"/>
    <mergeCell ref="AK12:AO12"/>
    <mergeCell ref="AP12:AT12"/>
    <mergeCell ref="AF11:AJ11"/>
    <mergeCell ref="AK11:AO11"/>
    <mergeCell ref="CM14:CQ14"/>
    <mergeCell ref="AP11:AT11"/>
    <mergeCell ref="AU11:AY11"/>
    <mergeCell ref="DG14:DK14"/>
    <mergeCell ref="CR11:CV11"/>
    <mergeCell ref="CW12:DA12"/>
    <mergeCell ref="CH11:CL11"/>
    <mergeCell ref="CM11:CQ11"/>
    <mergeCell ref="BS11:CG11"/>
    <mergeCell ref="AU12:AY12"/>
    <mergeCell ref="BS12:CG12"/>
    <mergeCell ref="DV13:DZ13"/>
    <mergeCell ref="DV12:DZ12"/>
    <mergeCell ref="DL13:DP13"/>
    <mergeCell ref="DQ14:DU14"/>
    <mergeCell ref="DL12:DP12"/>
    <mergeCell ref="DL14:DP14"/>
    <mergeCell ref="DQ12:DU12"/>
    <mergeCell ref="BS14:CG14"/>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DQ19:DU19"/>
    <mergeCell ref="BS18:CG18"/>
    <mergeCell ref="CH18:CL18"/>
    <mergeCell ref="CW18:DA18"/>
    <mergeCell ref="DG18:DK18"/>
    <mergeCell ref="DL18:DP18"/>
    <mergeCell ref="DQ18:DU18"/>
    <mergeCell ref="AU18:AY18"/>
    <mergeCell ref="DV19:DZ19"/>
    <mergeCell ref="B20:P20"/>
    <mergeCell ref="Q20:U20"/>
    <mergeCell ref="V20:Z20"/>
    <mergeCell ref="AA20:AE20"/>
    <mergeCell ref="AF20:AJ20"/>
    <mergeCell ref="AK20:AO20"/>
    <mergeCell ref="AP20:AT20"/>
    <mergeCell ref="AK19:AO19"/>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P22:AT22"/>
    <mergeCell ref="AU22:AY22"/>
    <mergeCell ref="AZ22:BD22"/>
    <mergeCell ref="CR19:CV19"/>
    <mergeCell ref="CW19:DA19"/>
    <mergeCell ref="CH19:CL19"/>
    <mergeCell ref="DV18:DZ18"/>
    <mergeCell ref="DL19:DP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DV26:DZ26"/>
    <mergeCell ref="BS27:CG27"/>
    <mergeCell ref="CH27:CL27"/>
    <mergeCell ref="CM27:CQ27"/>
    <mergeCell ref="CR27:CV27"/>
    <mergeCell ref="CW27:DA27"/>
    <mergeCell ref="DB27:DF27"/>
    <mergeCell ref="DG29:DK29"/>
    <mergeCell ref="DL29:DP29"/>
    <mergeCell ref="DQ29:DU29"/>
    <mergeCell ref="DV29:DZ29"/>
    <mergeCell ref="DV27:DZ27"/>
    <mergeCell ref="DQ26:DU26"/>
    <mergeCell ref="DQ28:DU28"/>
    <mergeCell ref="DV28:DZ28"/>
    <mergeCell ref="DL27:DP27"/>
    <mergeCell ref="DL28:DP28"/>
    <mergeCell ref="AZ30:BD30"/>
    <mergeCell ref="BE30:BI30"/>
    <mergeCell ref="AP28:AT28"/>
    <mergeCell ref="AU28:AY28"/>
    <mergeCell ref="AZ28:BD28"/>
    <mergeCell ref="BE28:BI28"/>
    <mergeCell ref="AP29:AT29"/>
    <mergeCell ref="CH28:CL28"/>
    <mergeCell ref="CM28:CQ28"/>
    <mergeCell ref="BE29:BI29"/>
    <mergeCell ref="DG27:DK27"/>
    <mergeCell ref="DL30:DP30"/>
    <mergeCell ref="DB29:DF29"/>
    <mergeCell ref="BE26:BI27"/>
    <mergeCell ref="BS26:CG26"/>
    <mergeCell ref="BS29:CG29"/>
    <mergeCell ref="CH29:CL29"/>
    <mergeCell ref="AA28:AE28"/>
    <mergeCell ref="AZ29:BD29"/>
    <mergeCell ref="BS28:CG28"/>
    <mergeCell ref="AK28:AO28"/>
    <mergeCell ref="AF28:AJ28"/>
    <mergeCell ref="AU29:AY29"/>
    <mergeCell ref="AA29:AE29"/>
    <mergeCell ref="AF29:AJ29"/>
    <mergeCell ref="AK29:AO29"/>
    <mergeCell ref="B30:P30"/>
    <mergeCell ref="Q30:U30"/>
    <mergeCell ref="V30:Z30"/>
    <mergeCell ref="B28:P28"/>
    <mergeCell ref="Q28:U28"/>
    <mergeCell ref="V28:Z28"/>
    <mergeCell ref="B29:P29"/>
    <mergeCell ref="Q29:U29"/>
    <mergeCell ref="V29:Z29"/>
    <mergeCell ref="AZ32:BD32"/>
    <mergeCell ref="AK32:AO32"/>
    <mergeCell ref="B33:P33"/>
    <mergeCell ref="Q33:U33"/>
    <mergeCell ref="V33:Z33"/>
    <mergeCell ref="B32:P32"/>
    <mergeCell ref="Q32:U32"/>
    <mergeCell ref="V32:Z32"/>
    <mergeCell ref="AP32:AT32"/>
    <mergeCell ref="AU32:AY32"/>
    <mergeCell ref="AA32:AE32"/>
    <mergeCell ref="AA30:AE30"/>
    <mergeCell ref="AF30:AJ30"/>
    <mergeCell ref="AF32:AJ32"/>
    <mergeCell ref="AU30:AY30"/>
    <mergeCell ref="AP30:AT30"/>
    <mergeCell ref="AK30:AO30"/>
    <mergeCell ref="CM29:CQ29"/>
    <mergeCell ref="CR29:CV29"/>
    <mergeCell ref="B31:P31"/>
    <mergeCell ref="Q31:U31"/>
    <mergeCell ref="V31:Z31"/>
    <mergeCell ref="AA31:AE31"/>
    <mergeCell ref="AZ31:BD31"/>
    <mergeCell ref="BE31:BI31"/>
    <mergeCell ref="AF31:AJ31"/>
    <mergeCell ref="AK31:AO31"/>
    <mergeCell ref="DB30:DF30"/>
    <mergeCell ref="CM32:CQ32"/>
    <mergeCell ref="CR32:CV32"/>
    <mergeCell ref="DG28:DK28"/>
    <mergeCell ref="DG30:DK30"/>
    <mergeCell ref="CM31:CQ31"/>
    <mergeCell ref="DB28:DF28"/>
    <mergeCell ref="CR28:CV28"/>
    <mergeCell ref="CW29:DA29"/>
    <mergeCell ref="CW28:DA28"/>
    <mergeCell ref="AK33:AO33"/>
    <mergeCell ref="AF33:AJ33"/>
    <mergeCell ref="CH30:CL30"/>
    <mergeCell ref="CM30:CQ30"/>
    <mergeCell ref="CR30:CV30"/>
    <mergeCell ref="CW30:DA30"/>
    <mergeCell ref="CH32:CL32"/>
    <mergeCell ref="AP31:AT31"/>
    <mergeCell ref="BS30:CG30"/>
    <mergeCell ref="AU31:AY31"/>
    <mergeCell ref="BE32:BI32"/>
    <mergeCell ref="BS32:CG32"/>
    <mergeCell ref="BS34:CG34"/>
    <mergeCell ref="BS33:CG33"/>
    <mergeCell ref="CH33:CL33"/>
    <mergeCell ref="Q34:U34"/>
    <mergeCell ref="V34:Z34"/>
    <mergeCell ref="AA34:AE34"/>
    <mergeCell ref="AF34:AJ34"/>
    <mergeCell ref="AA33:AE33"/>
    <mergeCell ref="DV31:DZ31"/>
    <mergeCell ref="DG32:DK32"/>
    <mergeCell ref="DG33:DK33"/>
    <mergeCell ref="DB34:DF34"/>
    <mergeCell ref="BE34:BI34"/>
    <mergeCell ref="CM34:CQ34"/>
    <mergeCell ref="CW32:DA32"/>
    <mergeCell ref="DB32:DF32"/>
    <mergeCell ref="BS31:CG31"/>
    <mergeCell ref="CH31:CL31"/>
    <mergeCell ref="DV33:DZ33"/>
    <mergeCell ref="DQ31:DU31"/>
    <mergeCell ref="DL32:DP32"/>
    <mergeCell ref="DQ32:DU32"/>
    <mergeCell ref="DV32:DZ32"/>
    <mergeCell ref="AZ34:BD34"/>
    <mergeCell ref="CR31:CV31"/>
    <mergeCell ref="CW31:DA31"/>
    <mergeCell ref="DB31:DF31"/>
    <mergeCell ref="DG31:DK31"/>
    <mergeCell ref="DQ35:DU35"/>
    <mergeCell ref="DQ30:DU30"/>
    <mergeCell ref="DG35:DK35"/>
    <mergeCell ref="DG34:DK34"/>
    <mergeCell ref="DL33:DP33"/>
    <mergeCell ref="DV30:DZ30"/>
    <mergeCell ref="DV35:DZ35"/>
    <mergeCell ref="DL31:DP31"/>
    <mergeCell ref="DL34:DP34"/>
    <mergeCell ref="DQ33:DU33"/>
    <mergeCell ref="DV36:DZ36"/>
    <mergeCell ref="DQ34:DU34"/>
    <mergeCell ref="DV34:DZ34"/>
    <mergeCell ref="DQ36:DU36"/>
    <mergeCell ref="DG36:DK36"/>
    <mergeCell ref="BE36:BI36"/>
    <mergeCell ref="BS36:CG36"/>
    <mergeCell ref="CW35:DA35"/>
    <mergeCell ref="DB35:DF35"/>
    <mergeCell ref="DL35:DP35"/>
    <mergeCell ref="DL36:DP36"/>
    <mergeCell ref="B36:P36"/>
    <mergeCell ref="Q36:U36"/>
    <mergeCell ref="DB36:DF36"/>
    <mergeCell ref="AF36:AJ36"/>
    <mergeCell ref="CW36:DA36"/>
    <mergeCell ref="AP36:AT36"/>
    <mergeCell ref="V36:Z36"/>
    <mergeCell ref="AA36:AE36"/>
    <mergeCell ref="AK36:AO36"/>
    <mergeCell ref="CR33:CV33"/>
    <mergeCell ref="AP33:AT33"/>
    <mergeCell ref="AU33:AY33"/>
    <mergeCell ref="AZ33:BD33"/>
    <mergeCell ref="BE33:BI33"/>
    <mergeCell ref="B35:P35"/>
    <mergeCell ref="Q35:U35"/>
    <mergeCell ref="B34:P34"/>
    <mergeCell ref="AU34:AY34"/>
    <mergeCell ref="AP34:AT34"/>
    <mergeCell ref="AK34:AO34"/>
    <mergeCell ref="V35:Z35"/>
    <mergeCell ref="AA35:AE35"/>
    <mergeCell ref="AF35:AJ35"/>
    <mergeCell ref="AK35:AO35"/>
    <mergeCell ref="DB33:DF33"/>
    <mergeCell ref="CW34:DA34"/>
    <mergeCell ref="AP35:AT35"/>
    <mergeCell ref="AU35:AY35"/>
    <mergeCell ref="AZ35:BD35"/>
    <mergeCell ref="CW33:DA33"/>
    <mergeCell ref="CR35:CV35"/>
    <mergeCell ref="BE35:BI35"/>
    <mergeCell ref="BS35:CG35"/>
    <mergeCell ref="CM33:CQ33"/>
    <mergeCell ref="CH37:CL37"/>
    <mergeCell ref="CM37:CQ37"/>
    <mergeCell ref="CR34:CV34"/>
    <mergeCell ref="CH35:CL35"/>
    <mergeCell ref="CM35:CQ35"/>
    <mergeCell ref="CH34:CL34"/>
    <mergeCell ref="CR36:CV36"/>
    <mergeCell ref="CH36:CL36"/>
    <mergeCell ref="CM36:CQ36"/>
    <mergeCell ref="AP38:AT38"/>
    <mergeCell ref="AU38:AY38"/>
    <mergeCell ref="BE38:BI38"/>
    <mergeCell ref="BS38:CG38"/>
    <mergeCell ref="BE37:BI37"/>
    <mergeCell ref="AU37:AY37"/>
    <mergeCell ref="Q38:U38"/>
    <mergeCell ref="V38:Z38"/>
    <mergeCell ref="AK37:AO37"/>
    <mergeCell ref="AP37:AT37"/>
    <mergeCell ref="B37:P37"/>
    <mergeCell ref="Q37:U37"/>
    <mergeCell ref="V37:Z37"/>
    <mergeCell ref="AA37:AE37"/>
    <mergeCell ref="AF38:AJ38"/>
    <mergeCell ref="DL39:DP39"/>
    <mergeCell ref="AF37:AJ37"/>
    <mergeCell ref="AZ37:BD37"/>
    <mergeCell ref="B39:P39"/>
    <mergeCell ref="Q39:U39"/>
    <mergeCell ref="V39:Z39"/>
    <mergeCell ref="AA39:AE39"/>
    <mergeCell ref="AZ38:BD38"/>
    <mergeCell ref="AK39:AO39"/>
    <mergeCell ref="B38:P38"/>
    <mergeCell ref="AP40:AT40"/>
    <mergeCell ref="AU36:AY36"/>
    <mergeCell ref="AZ36:BD36"/>
    <mergeCell ref="AA38:AE38"/>
    <mergeCell ref="DQ37:DU37"/>
    <mergeCell ref="DV37:DZ37"/>
    <mergeCell ref="DQ39:DU39"/>
    <mergeCell ref="DV39:DZ39"/>
    <mergeCell ref="DQ38:DU38"/>
    <mergeCell ref="CM38:CQ38"/>
    <mergeCell ref="BS37:CG37"/>
    <mergeCell ref="AK38:AO38"/>
    <mergeCell ref="DL38:DP38"/>
    <mergeCell ref="CW38:DA38"/>
    <mergeCell ref="DB38:DF38"/>
    <mergeCell ref="DG38:DK38"/>
    <mergeCell ref="CH38:CL38"/>
    <mergeCell ref="CR38:CV38"/>
    <mergeCell ref="DB41:DF41"/>
    <mergeCell ref="DG39:DK39"/>
    <mergeCell ref="BS39:CG39"/>
    <mergeCell ref="DB40:DF40"/>
    <mergeCell ref="AZ40:BD40"/>
    <mergeCell ref="CM40:CQ40"/>
    <mergeCell ref="CW39:DA39"/>
    <mergeCell ref="BE39:BI39"/>
    <mergeCell ref="AZ39:BD39"/>
    <mergeCell ref="CR41:CV41"/>
    <mergeCell ref="CM41:CQ41"/>
    <mergeCell ref="DQ41:DU41"/>
    <mergeCell ref="BE40:BI40"/>
    <mergeCell ref="BS40:CG40"/>
    <mergeCell ref="CH40:CL40"/>
    <mergeCell ref="BE41:BI41"/>
    <mergeCell ref="BS41:CG41"/>
    <mergeCell ref="CH41:CL41"/>
    <mergeCell ref="CW41:DA41"/>
    <mergeCell ref="DQ40:DU40"/>
    <mergeCell ref="AK40:AO40"/>
    <mergeCell ref="DV41:DZ41"/>
    <mergeCell ref="CR37:CV37"/>
    <mergeCell ref="CW37:DA37"/>
    <mergeCell ref="DB37:DF37"/>
    <mergeCell ref="DG37:DK37"/>
    <mergeCell ref="DL37:DP37"/>
    <mergeCell ref="DV38:DZ38"/>
    <mergeCell ref="DB39:DF39"/>
    <mergeCell ref="DL41:DP41"/>
    <mergeCell ref="AF40:AJ40"/>
    <mergeCell ref="AF39:AJ39"/>
    <mergeCell ref="CR40:CV40"/>
    <mergeCell ref="CW40:DA40"/>
    <mergeCell ref="CH39:CL39"/>
    <mergeCell ref="CM39:CQ39"/>
    <mergeCell ref="CR39:CV39"/>
    <mergeCell ref="AP39:AT39"/>
    <mergeCell ref="AU39:AY39"/>
    <mergeCell ref="AU40:AY40"/>
    <mergeCell ref="AZ42:BD42"/>
    <mergeCell ref="BE42:BI42"/>
    <mergeCell ref="V41:Z41"/>
    <mergeCell ref="AA41:AE41"/>
    <mergeCell ref="AF41:AJ41"/>
    <mergeCell ref="AK41:AO41"/>
    <mergeCell ref="AF42:AJ42"/>
    <mergeCell ref="AZ41:BD41"/>
    <mergeCell ref="DV40:DZ40"/>
    <mergeCell ref="B41:P41"/>
    <mergeCell ref="Q41:U41"/>
    <mergeCell ref="B42:P42"/>
    <mergeCell ref="Q42:U42"/>
    <mergeCell ref="DG40:DK40"/>
    <mergeCell ref="DL40:DP40"/>
    <mergeCell ref="CR42:CV42"/>
    <mergeCell ref="DG41:DK41"/>
    <mergeCell ref="DQ42:DU42"/>
    <mergeCell ref="DB42:DF42"/>
    <mergeCell ref="DG42:DK42"/>
    <mergeCell ref="BS42:CG42"/>
    <mergeCell ref="DV42:DZ42"/>
    <mergeCell ref="CH42:CL42"/>
    <mergeCell ref="CM42:CQ42"/>
    <mergeCell ref="DL42:DP42"/>
    <mergeCell ref="CW42:DA42"/>
    <mergeCell ref="B43:P43"/>
    <mergeCell ref="Q43:U43"/>
    <mergeCell ref="V43:Z43"/>
    <mergeCell ref="AA43:AE43"/>
    <mergeCell ref="AP41:AT41"/>
    <mergeCell ref="AU41:AY41"/>
    <mergeCell ref="AU43:AY43"/>
    <mergeCell ref="B44:P44"/>
    <mergeCell ref="Q44:U44"/>
    <mergeCell ref="V44:Z44"/>
    <mergeCell ref="AA44:AE44"/>
    <mergeCell ref="B40:P40"/>
    <mergeCell ref="V42:Z42"/>
    <mergeCell ref="AA42:AE42"/>
    <mergeCell ref="V40:Z40"/>
    <mergeCell ref="AA40:AE40"/>
    <mergeCell ref="Q40:U40"/>
    <mergeCell ref="AP44:AT44"/>
    <mergeCell ref="AU44:AY44"/>
    <mergeCell ref="AU42:AY42"/>
    <mergeCell ref="AF44:AJ44"/>
    <mergeCell ref="AK44:AO44"/>
    <mergeCell ref="AF43:AJ43"/>
    <mergeCell ref="AK43:AO43"/>
    <mergeCell ref="AK42:AO42"/>
    <mergeCell ref="AP42:AT42"/>
    <mergeCell ref="AP43:AT43"/>
    <mergeCell ref="B45:P45"/>
    <mergeCell ref="Q45:U45"/>
    <mergeCell ref="V45:Z45"/>
    <mergeCell ref="AA45:AE45"/>
    <mergeCell ref="AF45:AJ45"/>
    <mergeCell ref="AU46:AY46"/>
    <mergeCell ref="B46:P46"/>
    <mergeCell ref="AZ43:BD43"/>
    <mergeCell ref="BE43:BI43"/>
    <mergeCell ref="BS43:CG43"/>
    <mergeCell ref="CM43:CQ43"/>
    <mergeCell ref="CH43:CL43"/>
    <mergeCell ref="DL44:DP44"/>
    <mergeCell ref="CM44:CQ44"/>
    <mergeCell ref="CR44:CV44"/>
    <mergeCell ref="CR43:CV43"/>
    <mergeCell ref="AZ44:BD44"/>
    <mergeCell ref="DL45:DP45"/>
    <mergeCell ref="CW44:DA44"/>
    <mergeCell ref="DB44:DF44"/>
    <mergeCell ref="DG44:DK44"/>
    <mergeCell ref="DG45:DK45"/>
    <mergeCell ref="CR45:CV45"/>
    <mergeCell ref="DB45:DF45"/>
    <mergeCell ref="CW45:DA45"/>
    <mergeCell ref="DV43:DZ43"/>
    <mergeCell ref="DQ45:DU45"/>
    <mergeCell ref="DV45:DZ45"/>
    <mergeCell ref="DV44:DZ44"/>
    <mergeCell ref="DQ44:DU44"/>
    <mergeCell ref="DQ43:DU43"/>
    <mergeCell ref="AK47:AO47"/>
    <mergeCell ref="AP47:AT47"/>
    <mergeCell ref="V46:Z46"/>
    <mergeCell ref="AA46:AE46"/>
    <mergeCell ref="AF46:AJ46"/>
    <mergeCell ref="BS46:CG46"/>
    <mergeCell ref="BE46:BI46"/>
    <mergeCell ref="AZ46:BD46"/>
    <mergeCell ref="AF47:AJ47"/>
    <mergeCell ref="AK46:AO46"/>
    <mergeCell ref="BE44:BI44"/>
    <mergeCell ref="BS44:CG44"/>
    <mergeCell ref="CW43:DA43"/>
    <mergeCell ref="CW46:DA46"/>
    <mergeCell ref="CH46:CL46"/>
    <mergeCell ref="BS45:CG45"/>
    <mergeCell ref="CM46:CQ46"/>
    <mergeCell ref="CH45:CL45"/>
    <mergeCell ref="CM45:CQ45"/>
    <mergeCell ref="CH44:CL44"/>
    <mergeCell ref="AZ47:BD47"/>
    <mergeCell ref="BE47:BI47"/>
    <mergeCell ref="DB43:DF43"/>
    <mergeCell ref="DG43:DK43"/>
    <mergeCell ref="DL43:DP43"/>
    <mergeCell ref="AK45:AO45"/>
    <mergeCell ref="AP45:AT45"/>
    <mergeCell ref="AU45:AY45"/>
    <mergeCell ref="AZ45:BD45"/>
    <mergeCell ref="BE45:BI45"/>
    <mergeCell ref="AA47:AE47"/>
    <mergeCell ref="V48:Z48"/>
    <mergeCell ref="AP48:AT48"/>
    <mergeCell ref="CR46:CV46"/>
    <mergeCell ref="CM47:CQ47"/>
    <mergeCell ref="CR47:CV47"/>
    <mergeCell ref="BS47:CG47"/>
    <mergeCell ref="CH47:CL47"/>
    <mergeCell ref="AU47:AY47"/>
    <mergeCell ref="AP46:AT46"/>
    <mergeCell ref="B47:P47"/>
    <mergeCell ref="Q47:U47"/>
    <mergeCell ref="B48:P48"/>
    <mergeCell ref="Q48:U48"/>
    <mergeCell ref="Q46:U46"/>
    <mergeCell ref="V47:Z47"/>
    <mergeCell ref="DV46:DZ46"/>
    <mergeCell ref="DQ47:DU47"/>
    <mergeCell ref="DV47:DZ47"/>
    <mergeCell ref="DB46:DF46"/>
    <mergeCell ref="DL46:DP46"/>
    <mergeCell ref="DG47:DK47"/>
    <mergeCell ref="DL47:DP47"/>
    <mergeCell ref="DG46:DK46"/>
    <mergeCell ref="CM50:CQ50"/>
    <mergeCell ref="CR50:CV50"/>
    <mergeCell ref="CW50:DA50"/>
    <mergeCell ref="DQ46:DU46"/>
    <mergeCell ref="CR49:CV49"/>
    <mergeCell ref="CR48:CV48"/>
    <mergeCell ref="CW48:DA48"/>
    <mergeCell ref="DB48:DF48"/>
    <mergeCell ref="DG48:DK48"/>
    <mergeCell ref="DQ48:DU48"/>
    <mergeCell ref="DV48:DZ48"/>
    <mergeCell ref="BE49:BI49"/>
    <mergeCell ref="BS49:CG49"/>
    <mergeCell ref="CM49:CQ49"/>
    <mergeCell ref="CW49:DA49"/>
    <mergeCell ref="DB49:DF49"/>
    <mergeCell ref="DL48:DP48"/>
    <mergeCell ref="CH49:CL49"/>
    <mergeCell ref="AP50:AT50"/>
    <mergeCell ref="AF48:AJ48"/>
    <mergeCell ref="BE51:BI51"/>
    <mergeCell ref="BS51:CG51"/>
    <mergeCell ref="CH51:CL51"/>
    <mergeCell ref="AK51:AO51"/>
    <mergeCell ref="AP51:AT51"/>
    <mergeCell ref="AF49:AJ49"/>
    <mergeCell ref="AK49:AO49"/>
    <mergeCell ref="AP49:AT49"/>
    <mergeCell ref="AA49:AE49"/>
    <mergeCell ref="AF51:AJ51"/>
    <mergeCell ref="AK48:AO48"/>
    <mergeCell ref="AA50:AE50"/>
    <mergeCell ref="AF50:AJ50"/>
    <mergeCell ref="AK50:AO50"/>
    <mergeCell ref="AA48:AE48"/>
    <mergeCell ref="AU49:AY49"/>
    <mergeCell ref="AZ49:BD49"/>
    <mergeCell ref="B49:P49"/>
    <mergeCell ref="Q49:U49"/>
    <mergeCell ref="V49:Z49"/>
    <mergeCell ref="B51:P51"/>
    <mergeCell ref="Q51:U51"/>
    <mergeCell ref="V51:Z51"/>
    <mergeCell ref="B50:P50"/>
    <mergeCell ref="Q50:U50"/>
    <mergeCell ref="V50:Z50"/>
    <mergeCell ref="AA51:AE51"/>
    <mergeCell ref="CW47:DA47"/>
    <mergeCell ref="DB47:DF47"/>
    <mergeCell ref="AU48:AY48"/>
    <mergeCell ref="AZ48:BD48"/>
    <mergeCell ref="BE48:BI48"/>
    <mergeCell ref="BS48:CG48"/>
    <mergeCell ref="CH48:CL48"/>
    <mergeCell ref="CM48:CQ48"/>
    <mergeCell ref="CM51:CQ51"/>
    <mergeCell ref="DB50:DF50"/>
    <mergeCell ref="AU52:AY52"/>
    <mergeCell ref="AZ52:BD52"/>
    <mergeCell ref="BS50:CG50"/>
    <mergeCell ref="CH50:CL50"/>
    <mergeCell ref="BE52:BI52"/>
    <mergeCell ref="BS52:CG52"/>
    <mergeCell ref="CH52:CL52"/>
    <mergeCell ref="CW51:DA51"/>
    <mergeCell ref="DB51:DF51"/>
    <mergeCell ref="DQ51:DU51"/>
    <mergeCell ref="DV51:DZ51"/>
    <mergeCell ref="DG49:DK49"/>
    <mergeCell ref="DL49:DP49"/>
    <mergeCell ref="DV49:DZ49"/>
    <mergeCell ref="DQ49:DU49"/>
    <mergeCell ref="DQ50:DU50"/>
    <mergeCell ref="DV50:DZ50"/>
    <mergeCell ref="AP53:AT53"/>
    <mergeCell ref="AU53:AY53"/>
    <mergeCell ref="AZ53:BD53"/>
    <mergeCell ref="DQ54:DU54"/>
    <mergeCell ref="CR54:CV54"/>
    <mergeCell ref="CW54:DA54"/>
    <mergeCell ref="DB54:DF54"/>
    <mergeCell ref="DL54:DP54"/>
    <mergeCell ref="CR53:CV53"/>
    <mergeCell ref="CW53:DA53"/>
    <mergeCell ref="B53:P53"/>
    <mergeCell ref="Q53:U53"/>
    <mergeCell ref="V53:Z53"/>
    <mergeCell ref="AA53:AE53"/>
    <mergeCell ref="AF53:AJ53"/>
    <mergeCell ref="AK53:AO53"/>
    <mergeCell ref="AU51:AY51"/>
    <mergeCell ref="BE50:BI50"/>
    <mergeCell ref="AU50:AY50"/>
    <mergeCell ref="AZ50:BD50"/>
    <mergeCell ref="AZ51:BD51"/>
    <mergeCell ref="DV52:DZ52"/>
    <mergeCell ref="DG50:DK50"/>
    <mergeCell ref="DL51:DP51"/>
    <mergeCell ref="DG51:DK51"/>
    <mergeCell ref="DL50:DP50"/>
    <mergeCell ref="B54:P54"/>
    <mergeCell ref="Q54:U54"/>
    <mergeCell ref="V54:Z54"/>
    <mergeCell ref="DG54:DK54"/>
    <mergeCell ref="AA54:AE54"/>
    <mergeCell ref="AF54:AJ54"/>
    <mergeCell ref="AK54:AO54"/>
    <mergeCell ref="AZ54:BD54"/>
    <mergeCell ref="BE54:BI54"/>
    <mergeCell ref="BS54:CG54"/>
    <mergeCell ref="CH54:CL54"/>
    <mergeCell ref="AP55:AT55"/>
    <mergeCell ref="AU55:AY55"/>
    <mergeCell ref="AZ55:BD55"/>
    <mergeCell ref="BE55:BI55"/>
    <mergeCell ref="AP54:AT54"/>
    <mergeCell ref="AU54:AY54"/>
    <mergeCell ref="BS55:CG55"/>
    <mergeCell ref="CH55:CL55"/>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CR51:CV51"/>
    <mergeCell ref="DL53:DP53"/>
    <mergeCell ref="DQ53:DU53"/>
    <mergeCell ref="DV53:DZ53"/>
    <mergeCell ref="DV54:DZ54"/>
    <mergeCell ref="DB52:DF52"/>
    <mergeCell ref="DG52:DK52"/>
    <mergeCell ref="DL52:DP52"/>
    <mergeCell ref="DQ52:DU52"/>
    <mergeCell ref="DB53:DF53"/>
    <mergeCell ref="CR56:CV56"/>
    <mergeCell ref="CW56:DA56"/>
    <mergeCell ref="DV55:DZ55"/>
    <mergeCell ref="CM52:CQ52"/>
    <mergeCell ref="CM53:CQ53"/>
    <mergeCell ref="CM54:CQ54"/>
    <mergeCell ref="DL56:DP56"/>
    <mergeCell ref="DB55:DF55"/>
    <mergeCell ref="DG55:DK55"/>
    <mergeCell ref="DG53:DK53"/>
    <mergeCell ref="CR52:CV52"/>
    <mergeCell ref="CW52:DA52"/>
    <mergeCell ref="DL55:DP55"/>
    <mergeCell ref="CR55:CV55"/>
    <mergeCell ref="DQ55:DU55"/>
    <mergeCell ref="CW57:DA57"/>
    <mergeCell ref="DB57:DF57"/>
    <mergeCell ref="DB56:DF56"/>
    <mergeCell ref="DG56:DK56"/>
    <mergeCell ref="DG57:DK57"/>
    <mergeCell ref="DQ57:DU57"/>
    <mergeCell ref="CW55:DA55"/>
    <mergeCell ref="AP56:AT56"/>
    <mergeCell ref="DV56:DZ56"/>
    <mergeCell ref="BE56:BI56"/>
    <mergeCell ref="BS56:CG56"/>
    <mergeCell ref="CH56:CL56"/>
    <mergeCell ref="CM56:CQ56"/>
    <mergeCell ref="DQ56:DU56"/>
    <mergeCell ref="CM55:CQ55"/>
    <mergeCell ref="AU56:AY56"/>
    <mergeCell ref="AZ56:BD56"/>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U58:AY58"/>
    <mergeCell ref="AZ58:BD58"/>
    <mergeCell ref="BE58:BI58"/>
    <mergeCell ref="DL58:DP58"/>
    <mergeCell ref="B57:P57"/>
    <mergeCell ref="Q57:U57"/>
    <mergeCell ref="V57:Z57"/>
    <mergeCell ref="AA57:AE57"/>
    <mergeCell ref="CW58:DA58"/>
    <mergeCell ref="DL57:DP57"/>
    <mergeCell ref="DV57:DZ57"/>
    <mergeCell ref="AF58:AJ58"/>
    <mergeCell ref="AK58:AO58"/>
    <mergeCell ref="BS58:CG58"/>
    <mergeCell ref="CH58:CL58"/>
    <mergeCell ref="BS57:CG57"/>
    <mergeCell ref="CH57:CL57"/>
    <mergeCell ref="CM57:CQ57"/>
    <mergeCell ref="CR57:CV57"/>
    <mergeCell ref="AP58:AT58"/>
    <mergeCell ref="CR58:CV58"/>
    <mergeCell ref="CH59:CL59"/>
    <mergeCell ref="CM59:CQ59"/>
    <mergeCell ref="CR59:CV59"/>
    <mergeCell ref="CW59:DA59"/>
    <mergeCell ref="DB59:DF59"/>
    <mergeCell ref="DB58:DF58"/>
    <mergeCell ref="B58:P58"/>
    <mergeCell ref="Q58:U58"/>
    <mergeCell ref="V58:Z58"/>
    <mergeCell ref="AA58:AE58"/>
    <mergeCell ref="AK59:AO59"/>
    <mergeCell ref="AP59:AT59"/>
    <mergeCell ref="B59:P59"/>
    <mergeCell ref="AA59:AE59"/>
    <mergeCell ref="AF59:AJ59"/>
    <mergeCell ref="AU59:AY59"/>
    <mergeCell ref="AZ59:BD59"/>
    <mergeCell ref="BE59:BI59"/>
    <mergeCell ref="BS59:CG59"/>
    <mergeCell ref="Q61:U61"/>
    <mergeCell ref="V61:Z61"/>
    <mergeCell ref="AA61:AE61"/>
    <mergeCell ref="AF61:AJ61"/>
    <mergeCell ref="Q59:U59"/>
    <mergeCell ref="V59:Z59"/>
    <mergeCell ref="AK60:AO60"/>
    <mergeCell ref="AP60:AT60"/>
    <mergeCell ref="AU60:AY60"/>
    <mergeCell ref="AZ60:BD60"/>
    <mergeCell ref="BE60:BI60"/>
    <mergeCell ref="CR60:CV60"/>
    <mergeCell ref="BS60:CG60"/>
    <mergeCell ref="DQ61:DU61"/>
    <mergeCell ref="DQ62:DU62"/>
    <mergeCell ref="DQ63:DU63"/>
    <mergeCell ref="DG62:DK62"/>
    <mergeCell ref="DL62:DP62"/>
    <mergeCell ref="DV59:DZ59"/>
    <mergeCell ref="DV60:DZ60"/>
    <mergeCell ref="DQ60:DU60"/>
    <mergeCell ref="DQ59:DU59"/>
    <mergeCell ref="DG59:DK59"/>
    <mergeCell ref="DL59:DP59"/>
    <mergeCell ref="DG60:DK60"/>
    <mergeCell ref="DL60:DP60"/>
    <mergeCell ref="CM60:CQ60"/>
    <mergeCell ref="CW60:DA60"/>
    <mergeCell ref="DB60:DF60"/>
    <mergeCell ref="AA62:AE62"/>
    <mergeCell ref="AF62:AJ62"/>
    <mergeCell ref="AK62:AO62"/>
    <mergeCell ref="DB63:DF63"/>
    <mergeCell ref="CW62:DA62"/>
    <mergeCell ref="AA63:AE63"/>
    <mergeCell ref="AF63:AJ63"/>
    <mergeCell ref="BE62:BI62"/>
    <mergeCell ref="BS62:CG62"/>
    <mergeCell ref="CH62:CL62"/>
    <mergeCell ref="DV61:DZ61"/>
    <mergeCell ref="CM61:CQ61"/>
    <mergeCell ref="CR61:CV61"/>
    <mergeCell ref="CW61:DA61"/>
    <mergeCell ref="DB61:DF61"/>
    <mergeCell ref="CW63:DA63"/>
    <mergeCell ref="DB62:DF62"/>
    <mergeCell ref="DL63:DP63"/>
    <mergeCell ref="DG61:DK61"/>
    <mergeCell ref="DL61:DP61"/>
    <mergeCell ref="AA60:AE60"/>
    <mergeCell ref="AF60:AJ60"/>
    <mergeCell ref="BS61:CG61"/>
    <mergeCell ref="CH61:CL61"/>
    <mergeCell ref="AP61:AT61"/>
    <mergeCell ref="CH60:CL60"/>
    <mergeCell ref="BE61:BI61"/>
    <mergeCell ref="AK61:AO61"/>
    <mergeCell ref="AU61:AY61"/>
    <mergeCell ref="AZ61:BD61"/>
    <mergeCell ref="B63:P63"/>
    <mergeCell ref="Q63:U63"/>
    <mergeCell ref="V63:Z63"/>
    <mergeCell ref="V60:Z60"/>
    <mergeCell ref="B62:P62"/>
    <mergeCell ref="Q62:U62"/>
    <mergeCell ref="V62:Z62"/>
    <mergeCell ref="B60:P60"/>
    <mergeCell ref="Q60:U60"/>
    <mergeCell ref="B61:P61"/>
    <mergeCell ref="BJ62:BN62"/>
    <mergeCell ref="DV62:DZ62"/>
    <mergeCell ref="DG67:DK67"/>
    <mergeCell ref="DL64:DP64"/>
    <mergeCell ref="DQ64:DU64"/>
    <mergeCell ref="DG66:DK66"/>
    <mergeCell ref="DL66:DP66"/>
    <mergeCell ref="DQ66:DU66"/>
    <mergeCell ref="DL67:DP67"/>
    <mergeCell ref="DG63:DK63"/>
    <mergeCell ref="DL65:DP65"/>
    <mergeCell ref="CM62:CQ62"/>
    <mergeCell ref="CR62:CV62"/>
    <mergeCell ref="CM63:CQ63"/>
    <mergeCell ref="AP62:AT62"/>
    <mergeCell ref="AU62:AY62"/>
    <mergeCell ref="AZ62:BD62"/>
    <mergeCell ref="BJ63:BN63"/>
    <mergeCell ref="BS63:CG63"/>
    <mergeCell ref="CR63:CV63"/>
    <mergeCell ref="AZ66:BD67"/>
    <mergeCell ref="CR67:CV67"/>
    <mergeCell ref="DV63:DZ63"/>
    <mergeCell ref="BS65:CG65"/>
    <mergeCell ref="CH65:CL65"/>
    <mergeCell ref="CM65:CQ65"/>
    <mergeCell ref="CR65:CV65"/>
    <mergeCell ref="CW65:DA65"/>
    <mergeCell ref="CH63:CL63"/>
    <mergeCell ref="DB65:DF65"/>
    <mergeCell ref="DB64:DF64"/>
    <mergeCell ref="DV67:DZ67"/>
    <mergeCell ref="CW66:DA66"/>
    <mergeCell ref="DV66:DZ66"/>
    <mergeCell ref="CW67:DA67"/>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Q71:U71"/>
    <mergeCell ref="V71:Z71"/>
    <mergeCell ref="AA71:AE71"/>
    <mergeCell ref="AF71:AJ71"/>
    <mergeCell ref="AK71:AO71"/>
    <mergeCell ref="B70:P70"/>
    <mergeCell ref="Q70:U70"/>
    <mergeCell ref="V70:Z70"/>
    <mergeCell ref="AA70:AE70"/>
    <mergeCell ref="AF70:AJ70"/>
    <mergeCell ref="CM68:CQ68"/>
    <mergeCell ref="AP71:AT71"/>
    <mergeCell ref="B69:P69"/>
    <mergeCell ref="Q69:U69"/>
    <mergeCell ref="V69:Z69"/>
    <mergeCell ref="AA69:AE69"/>
    <mergeCell ref="AF69:AJ69"/>
    <mergeCell ref="AK69:AO69"/>
    <mergeCell ref="AP69:AT69"/>
    <mergeCell ref="B71:P71"/>
    <mergeCell ref="CW71:DA71"/>
    <mergeCell ref="DB71:DF71"/>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CH73:CL73"/>
    <mergeCell ref="CM73:CQ73"/>
    <mergeCell ref="CR73:CV73"/>
    <mergeCell ref="CW73:DA73"/>
    <mergeCell ref="DB73:DF73"/>
    <mergeCell ref="DV71:DZ71"/>
    <mergeCell ref="DL71:DP71"/>
    <mergeCell ref="DQ71:DU71"/>
    <mergeCell ref="CM71:CQ71"/>
    <mergeCell ref="CR71:CV71"/>
    <mergeCell ref="DQ72:DU72"/>
    <mergeCell ref="DV72:DZ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AK70:AO70"/>
    <mergeCell ref="AU71:AY71"/>
    <mergeCell ref="AZ71:BD71"/>
    <mergeCell ref="AP70:AT70"/>
    <mergeCell ref="AU70:AY70"/>
    <mergeCell ref="AZ70:BD70"/>
    <mergeCell ref="AP72:AT72"/>
    <mergeCell ref="AU72:AY72"/>
    <mergeCell ref="AP74:AT74"/>
    <mergeCell ref="AU74:AY74"/>
    <mergeCell ref="AZ74:BD74"/>
    <mergeCell ref="BS74:CG74"/>
    <mergeCell ref="AU73:AY73"/>
    <mergeCell ref="AZ73:BD73"/>
    <mergeCell ref="BS73:CG73"/>
    <mergeCell ref="DG73:DK73"/>
    <mergeCell ref="DL73:DP73"/>
    <mergeCell ref="DQ73:DU73"/>
    <mergeCell ref="DV73:DZ73"/>
    <mergeCell ref="B72:P72"/>
    <mergeCell ref="Q72:U72"/>
    <mergeCell ref="V72:Z72"/>
    <mergeCell ref="AA72:AE72"/>
    <mergeCell ref="AF72:AJ72"/>
    <mergeCell ref="AK72:AO72"/>
    <mergeCell ref="DQ75:DU75"/>
    <mergeCell ref="DG74:DK74"/>
    <mergeCell ref="DL74:DP74"/>
    <mergeCell ref="CH74:CL74"/>
    <mergeCell ref="CM74:CQ74"/>
    <mergeCell ref="CR74:CV74"/>
    <mergeCell ref="CW74:DA74"/>
    <mergeCell ref="DB74:DF74"/>
    <mergeCell ref="DL75:DP75"/>
    <mergeCell ref="CH75:CL75"/>
    <mergeCell ref="DV75:DZ75"/>
    <mergeCell ref="AZ75:BD75"/>
    <mergeCell ref="B74:P74"/>
    <mergeCell ref="Q74:U74"/>
    <mergeCell ref="V74:Z74"/>
    <mergeCell ref="AA74:AE74"/>
    <mergeCell ref="AF74:AJ74"/>
    <mergeCell ref="AK74:AO74"/>
    <mergeCell ref="DQ74:DU74"/>
    <mergeCell ref="DV74:DZ74"/>
    <mergeCell ref="Q75:U75"/>
    <mergeCell ref="V75:Z75"/>
    <mergeCell ref="AA75:AE75"/>
    <mergeCell ref="AF75:AJ75"/>
    <mergeCell ref="AK75:AO75"/>
    <mergeCell ref="BS75:CG75"/>
    <mergeCell ref="CM75:CQ75"/>
    <mergeCell ref="CR75:CV75"/>
    <mergeCell ref="DQ76:DU76"/>
    <mergeCell ref="AP76:AT76"/>
    <mergeCell ref="AU76:AY76"/>
    <mergeCell ref="AZ76:BD76"/>
    <mergeCell ref="BS76:CG76"/>
    <mergeCell ref="CH76:CL76"/>
    <mergeCell ref="CM76:CQ76"/>
    <mergeCell ref="DL76:DP76"/>
    <mergeCell ref="DB102:DF102"/>
    <mergeCell ref="DG102:DK102"/>
    <mergeCell ref="DL102:DP102"/>
    <mergeCell ref="B76:P76"/>
    <mergeCell ref="Q76:U76"/>
    <mergeCell ref="V76:Z76"/>
    <mergeCell ref="AA76:AE76"/>
    <mergeCell ref="DL77:DP77"/>
    <mergeCell ref="BS77:CG77"/>
    <mergeCell ref="CH77:CL77"/>
    <mergeCell ref="AU77:AY77"/>
    <mergeCell ref="AZ77:BD77"/>
    <mergeCell ref="CR76:CV76"/>
    <mergeCell ref="AF76:AJ76"/>
    <mergeCell ref="AK76:AO76"/>
    <mergeCell ref="DQ102:DU102"/>
    <mergeCell ref="CH102:CL102"/>
    <mergeCell ref="CM102:CQ102"/>
    <mergeCell ref="CR102:CV102"/>
    <mergeCell ref="CW102:DA102"/>
    <mergeCell ref="AZ79:BD79"/>
    <mergeCell ref="AP79:AT79"/>
    <mergeCell ref="AU79:AY79"/>
    <mergeCell ref="DV76:DZ76"/>
    <mergeCell ref="Q77:U77"/>
    <mergeCell ref="V77:Z77"/>
    <mergeCell ref="AA77:AE77"/>
    <mergeCell ref="AF77:AJ77"/>
    <mergeCell ref="AK77:AO77"/>
    <mergeCell ref="AP77:AT77"/>
    <mergeCell ref="AA79:AE79"/>
    <mergeCell ref="AF79:AJ79"/>
    <mergeCell ref="CW80:DA80"/>
    <mergeCell ref="DB80:DF80"/>
    <mergeCell ref="CM81:CQ81"/>
    <mergeCell ref="CR81:CV81"/>
    <mergeCell ref="CW81:DA81"/>
    <mergeCell ref="DB81:DF81"/>
    <mergeCell ref="AP80:AT80"/>
    <mergeCell ref="AU80:AY80"/>
    <mergeCell ref="DV102:DZ102"/>
    <mergeCell ref="AP78:AT78"/>
    <mergeCell ref="AU78:AY78"/>
    <mergeCell ref="AZ78:BD78"/>
    <mergeCell ref="DQ80:DU80"/>
    <mergeCell ref="DV80:DZ80"/>
    <mergeCell ref="BS81:CG81"/>
    <mergeCell ref="CH81:CL81"/>
    <mergeCell ref="AU81:AY81"/>
    <mergeCell ref="AZ80:BD80"/>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V79:Z79"/>
    <mergeCell ref="B78:P78"/>
    <mergeCell ref="Q78:U78"/>
    <mergeCell ref="V78:Z78"/>
    <mergeCell ref="AA78:AE78"/>
    <mergeCell ref="AF78:AJ78"/>
    <mergeCell ref="AK78:AO78"/>
    <mergeCell ref="AZ84:BD84"/>
    <mergeCell ref="BQ104:DZ104"/>
    <mergeCell ref="B80:P80"/>
    <mergeCell ref="Q80:U80"/>
    <mergeCell ref="V80:Z80"/>
    <mergeCell ref="AA80:AE80"/>
    <mergeCell ref="AF80:AJ80"/>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7:P87"/>
    <mergeCell ref="B83:P83"/>
    <mergeCell ref="Q83:U83"/>
    <mergeCell ref="V83:Z83"/>
    <mergeCell ref="AA83:AE83"/>
    <mergeCell ref="V85:Z85"/>
    <mergeCell ref="AA85:AE85"/>
    <mergeCell ref="V86:Z86"/>
    <mergeCell ref="AA86:AE86"/>
    <mergeCell ref="AZ87:BD87"/>
    <mergeCell ref="AU85:AY85"/>
    <mergeCell ref="AZ85:BD85"/>
    <mergeCell ref="AP86:AT86"/>
    <mergeCell ref="AU86:AY86"/>
    <mergeCell ref="AZ86:BD86"/>
    <mergeCell ref="AP85:AT85"/>
    <mergeCell ref="AF85:AJ85"/>
    <mergeCell ref="AK85:AO85"/>
    <mergeCell ref="AK86:AO86"/>
    <mergeCell ref="AK87:AO87"/>
    <mergeCell ref="AA87:AE87"/>
    <mergeCell ref="AF87:AJ87"/>
    <mergeCell ref="AF86:AJ86"/>
    <mergeCell ref="DG112:DK112"/>
    <mergeCell ref="DL112:DP112"/>
    <mergeCell ref="CF112:CJ112"/>
    <mergeCell ref="AP87:AT87"/>
    <mergeCell ref="AU87:AY87"/>
    <mergeCell ref="AZ111:BP111"/>
    <mergeCell ref="BQ111:BU111"/>
    <mergeCell ref="A108:AT108"/>
    <mergeCell ref="AU108:DZ108"/>
    <mergeCell ref="A109:Z109"/>
    <mergeCell ref="DQ116:DU116"/>
    <mergeCell ref="DV116:DZ116"/>
    <mergeCell ref="DV115:DZ115"/>
    <mergeCell ref="DG113:DK113"/>
    <mergeCell ref="DL113:DP113"/>
    <mergeCell ref="DQ115:DU115"/>
    <mergeCell ref="DL114:DP114"/>
    <mergeCell ref="DL115:DP115"/>
    <mergeCell ref="DL116:DP116"/>
    <mergeCell ref="DG114:DK114"/>
    <mergeCell ref="B85:P85"/>
    <mergeCell ref="Q85:U85"/>
    <mergeCell ref="B86:P86"/>
    <mergeCell ref="Q86:U86"/>
    <mergeCell ref="AP109:AT109"/>
    <mergeCell ref="AF88:AJ88"/>
    <mergeCell ref="AK88:AO88"/>
    <mergeCell ref="AP88:AT88"/>
    <mergeCell ref="AA109:AE109"/>
    <mergeCell ref="AF109:AJ109"/>
    <mergeCell ref="AZ88:BD88"/>
    <mergeCell ref="AU109:BP109"/>
    <mergeCell ref="DB88:DF88"/>
    <mergeCell ref="DG88:DK88"/>
    <mergeCell ref="B88:P88"/>
    <mergeCell ref="Q88:U88"/>
    <mergeCell ref="V88:Z88"/>
    <mergeCell ref="AA88:AE88"/>
    <mergeCell ref="AK109:AO109"/>
    <mergeCell ref="BR102:CG102"/>
    <mergeCell ref="DV113:DZ113"/>
    <mergeCell ref="DV112:DZ112"/>
    <mergeCell ref="DQ114:DU114"/>
    <mergeCell ref="DQ112:DU112"/>
    <mergeCell ref="Q87:U87"/>
    <mergeCell ref="V87:Z87"/>
    <mergeCell ref="DL109:DP109"/>
    <mergeCell ref="DQ109:DU109"/>
    <mergeCell ref="DG109:DK109"/>
    <mergeCell ref="AU88:AY88"/>
    <mergeCell ref="AZ110:BP110"/>
    <mergeCell ref="BQ110:BU110"/>
    <mergeCell ref="BV110:BZ110"/>
    <mergeCell ref="CA110:CE110"/>
    <mergeCell ref="DQ111:DU111"/>
    <mergeCell ref="DV114:DZ114"/>
    <mergeCell ref="DV111:DZ111"/>
    <mergeCell ref="DQ110:DU110"/>
    <mergeCell ref="DV110:DZ110"/>
    <mergeCell ref="DQ113:DU113"/>
    <mergeCell ref="CF109:CJ109"/>
    <mergeCell ref="CK109:DF109"/>
    <mergeCell ref="BQ103:DZ103"/>
    <mergeCell ref="DV109:DZ109"/>
    <mergeCell ref="BQ109:BU109"/>
    <mergeCell ref="BV109:BZ109"/>
    <mergeCell ref="CA109:CE109"/>
    <mergeCell ref="CM117:DF117"/>
    <mergeCell ref="CF118:CJ118"/>
    <mergeCell ref="CM118:DF118"/>
    <mergeCell ref="CK110:CL119"/>
    <mergeCell ref="CA112:CE112"/>
    <mergeCell ref="CM114:DF114"/>
    <mergeCell ref="CM115:DF115"/>
    <mergeCell ref="CM112:DF112"/>
    <mergeCell ref="CM113:DF113"/>
    <mergeCell ref="DG110:DK110"/>
    <mergeCell ref="DL110:DP110"/>
    <mergeCell ref="CA111:CE111"/>
    <mergeCell ref="CF111:CJ111"/>
    <mergeCell ref="CM111:DF111"/>
    <mergeCell ref="DG111:DK111"/>
    <mergeCell ref="DL111:DP111"/>
    <mergeCell ref="CF110:CJ110"/>
    <mergeCell ref="CM110:DF110"/>
    <mergeCell ref="AK110:AO110"/>
    <mergeCell ref="AP110:AT110"/>
    <mergeCell ref="AU110:AY118"/>
    <mergeCell ref="BQ115:BU115"/>
    <mergeCell ref="BV115:BZ115"/>
    <mergeCell ref="AP111:AT111"/>
    <mergeCell ref="AK111:AO111"/>
    <mergeCell ref="BV113:BZ113"/>
    <mergeCell ref="AZ116:BP116"/>
    <mergeCell ref="AP115:AT115"/>
    <mergeCell ref="AF116:AJ116"/>
    <mergeCell ref="AF112:AJ112"/>
    <mergeCell ref="C114:Z114"/>
    <mergeCell ref="AA116:AE116"/>
    <mergeCell ref="C115:Z115"/>
    <mergeCell ref="AA115:AE115"/>
    <mergeCell ref="C116:Z116"/>
    <mergeCell ref="AF115:AJ115"/>
    <mergeCell ref="C112:Z112"/>
    <mergeCell ref="AA111:AE111"/>
    <mergeCell ref="AF111:AJ111"/>
    <mergeCell ref="AA114:AE114"/>
    <mergeCell ref="AF114:AJ114"/>
    <mergeCell ref="AA112:AE112"/>
    <mergeCell ref="BV111:BZ111"/>
    <mergeCell ref="AP112:AT112"/>
    <mergeCell ref="BQ113:BU113"/>
    <mergeCell ref="AP113:AT113"/>
    <mergeCell ref="AZ113:BP113"/>
    <mergeCell ref="A110:Z110"/>
    <mergeCell ref="AA110:AE110"/>
    <mergeCell ref="AF110:AJ110"/>
    <mergeCell ref="BQ112:BU112"/>
    <mergeCell ref="A112:B116"/>
    <mergeCell ref="A111:Z111"/>
    <mergeCell ref="AK116:AO116"/>
    <mergeCell ref="AP116:AT116"/>
    <mergeCell ref="AZ115:BP115"/>
    <mergeCell ref="AK114:AO114"/>
    <mergeCell ref="AK112:AO112"/>
    <mergeCell ref="AZ112:BP112"/>
    <mergeCell ref="CA115:CE115"/>
    <mergeCell ref="CF115:CJ115"/>
    <mergeCell ref="CA114:CE114"/>
    <mergeCell ref="CF114:CJ114"/>
    <mergeCell ref="BV112:BZ112"/>
    <mergeCell ref="AZ114:BP114"/>
    <mergeCell ref="BQ114:BU114"/>
    <mergeCell ref="AP114:AT114"/>
    <mergeCell ref="DQ117:DU117"/>
    <mergeCell ref="DG115:DK115"/>
    <mergeCell ref="C113:Z113"/>
    <mergeCell ref="AA113:AE113"/>
    <mergeCell ref="AF113:AJ113"/>
    <mergeCell ref="AK113:AO113"/>
    <mergeCell ref="AK115:AO115"/>
    <mergeCell ref="CA113:CE113"/>
    <mergeCell ref="CF113:CJ113"/>
    <mergeCell ref="BV114:BZ114"/>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6:DK116"/>
    <mergeCell ref="CF116:CJ116"/>
    <mergeCell ref="CM116:DF116"/>
    <mergeCell ref="BQ116:BU116"/>
    <mergeCell ref="BV116:BZ116"/>
    <mergeCell ref="CA116:CE116"/>
    <mergeCell ref="DQ119:DU119"/>
    <mergeCell ref="DV119:DZ119"/>
    <mergeCell ref="DG118:DK118"/>
    <mergeCell ref="DV118:DZ118"/>
    <mergeCell ref="DQ118:DU118"/>
    <mergeCell ref="BO118:BP118"/>
    <mergeCell ref="CA118:CE118"/>
    <mergeCell ref="AZ119:BP119"/>
    <mergeCell ref="DG119:DK119"/>
    <mergeCell ref="BQ119:BU119"/>
    <mergeCell ref="AF118:AJ118"/>
    <mergeCell ref="A117:X117"/>
    <mergeCell ref="DV120:DZ120"/>
    <mergeCell ref="C121:Z121"/>
    <mergeCell ref="AA121:AE121"/>
    <mergeCell ref="AF121:AJ121"/>
    <mergeCell ref="AK121:AO121"/>
    <mergeCell ref="AP121:AT121"/>
    <mergeCell ref="AP120:AT120"/>
    <mergeCell ref="AZ120:BP120"/>
    <mergeCell ref="DG120:DK120"/>
    <mergeCell ref="DL120:DP120"/>
    <mergeCell ref="CP121:DF121"/>
    <mergeCell ref="DG121:DK121"/>
    <mergeCell ref="AU119:AY122"/>
    <mergeCell ref="BO122:BP122"/>
    <mergeCell ref="BQ122:BU122"/>
    <mergeCell ref="AZ121:BP121"/>
    <mergeCell ref="DL119:DP119"/>
    <mergeCell ref="BV121:BZ121"/>
    <mergeCell ref="AP122:AT122"/>
    <mergeCell ref="AU123:BP123"/>
    <mergeCell ref="BQ123:BU123"/>
    <mergeCell ref="BV123:BZ123"/>
    <mergeCell ref="CA123:CE123"/>
    <mergeCell ref="AP123:AT123"/>
    <mergeCell ref="DQ120:DU120"/>
    <mergeCell ref="CA121:CE121"/>
    <mergeCell ref="CF121:CJ121"/>
    <mergeCell ref="BQ120:BU120"/>
    <mergeCell ref="BV120:BZ120"/>
    <mergeCell ref="BQ121:BU121"/>
    <mergeCell ref="DQ121:DU121"/>
    <mergeCell ref="CK120:CO124"/>
    <mergeCell ref="DQ124:DU124"/>
    <mergeCell ref="CP120:DF120"/>
    <mergeCell ref="BV119:BZ119"/>
    <mergeCell ref="CA119:CE119"/>
    <mergeCell ref="CF119:CJ119"/>
    <mergeCell ref="CM119:DF119"/>
    <mergeCell ref="DL122:DP122"/>
    <mergeCell ref="DL124:DP124"/>
    <mergeCell ref="DL121:DP121"/>
    <mergeCell ref="CF120:CJ120"/>
    <mergeCell ref="CA122:CE122"/>
    <mergeCell ref="CA120:CE120"/>
    <mergeCell ref="DV124:DZ124"/>
    <mergeCell ref="DV126:DZ126"/>
    <mergeCell ref="DV121:DZ121"/>
    <mergeCell ref="CF122:CJ122"/>
    <mergeCell ref="BV122:BZ122"/>
    <mergeCell ref="DQ122:DU122"/>
    <mergeCell ref="DV122:DZ122"/>
    <mergeCell ref="DV123:DZ123"/>
    <mergeCell ref="CF123:CJ123"/>
    <mergeCell ref="CP126:DF126"/>
    <mergeCell ref="DV127:DZ127"/>
    <mergeCell ref="DG123:DK123"/>
    <mergeCell ref="DL123:DP123"/>
    <mergeCell ref="CP122:DF122"/>
    <mergeCell ref="DG122:DK122"/>
    <mergeCell ref="BF127:BL127"/>
    <mergeCell ref="BM127:BS127"/>
    <mergeCell ref="BT127:BZ127"/>
    <mergeCell ref="CP127:DF127"/>
    <mergeCell ref="DG127:DK127"/>
    <mergeCell ref="DQ127:DU127"/>
    <mergeCell ref="DL127:DP127"/>
    <mergeCell ref="DQ123:DU123"/>
    <mergeCell ref="DL126:DP126"/>
    <mergeCell ref="DQ126:DU126"/>
    <mergeCell ref="DG124:DK124"/>
    <mergeCell ref="DG126:DK126"/>
    <mergeCell ref="DL125:DP125"/>
    <mergeCell ref="DQ125:DU125"/>
    <mergeCell ref="DG125:DK125"/>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A125:AE125"/>
    <mergeCell ref="AK125:AO125"/>
    <mergeCell ref="AK120:AO120"/>
    <mergeCell ref="C124:Z124"/>
    <mergeCell ref="AA124:AE124"/>
    <mergeCell ref="AF124:AJ124"/>
    <mergeCell ref="AK124:AO124"/>
    <mergeCell ref="C122:Z122"/>
    <mergeCell ref="AA122:AE122"/>
    <mergeCell ref="AF122:AJ122"/>
    <mergeCell ref="AK122:AO122"/>
    <mergeCell ref="C123:Z123"/>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F125:AJ125"/>
    <mergeCell ref="AK129:AO129"/>
    <mergeCell ref="AP129:AT129"/>
    <mergeCell ref="AX129:BE129"/>
    <mergeCell ref="AX128:BE128"/>
    <mergeCell ref="AF127:AJ127"/>
    <mergeCell ref="AK127:AO127"/>
    <mergeCell ref="AP127:AT127"/>
    <mergeCell ref="AP128:AT128"/>
    <mergeCell ref="AX127:BE127"/>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2"/>
  <cols>
    <col min="1" max="36" width="9" style="239" customWidth="1"/>
    <col min="37" max="16384" width="9" style="238" hidden="1"/>
  </cols>
  <sheetData>
    <row r="1" spans="1:36" ht="13" x14ac:dyDescent="0.2">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row>
    <row r="2" spans="1:36" ht="13" x14ac:dyDescent="0.2"/>
    <row r="3" spans="1:36" ht="13" x14ac:dyDescent="0.2"/>
    <row r="4" spans="1:36" ht="13" x14ac:dyDescent="0.2"/>
    <row r="5" spans="1:36" ht="13" x14ac:dyDescent="0.2"/>
    <row r="6" spans="1:36" ht="13" x14ac:dyDescent="0.2"/>
    <row r="7" spans="1:36" ht="13" x14ac:dyDescent="0.2"/>
    <row r="8" spans="1:36" ht="13" x14ac:dyDescent="0.2"/>
    <row r="9" spans="1:36" ht="13" x14ac:dyDescent="0.2"/>
    <row r="10" spans="1:36" ht="13" x14ac:dyDescent="0.2"/>
    <row r="11" spans="1:36" ht="13" x14ac:dyDescent="0.2"/>
    <row r="12" spans="1:36" ht="13" x14ac:dyDescent="0.2"/>
    <row r="13" spans="1:36" ht="13" x14ac:dyDescent="0.2"/>
    <row r="14" spans="1:36" ht="13" x14ac:dyDescent="0.2"/>
    <row r="15" spans="1:36" ht="13" x14ac:dyDescent="0.2"/>
    <row r="16" spans="1:36" ht="13" x14ac:dyDescent="0.2">
      <c r="AJ16" s="238"/>
    </row>
    <row r="17" spans="34:36" ht="13" x14ac:dyDescent="0.2">
      <c r="AJ17" s="238"/>
    </row>
    <row r="18" spans="34:36" ht="13" x14ac:dyDescent="0.2"/>
    <row r="19" spans="34:36" ht="13" x14ac:dyDescent="0.2"/>
    <row r="20" spans="34:36" ht="13" x14ac:dyDescent="0.2">
      <c r="AI20" s="238"/>
      <c r="AJ20" s="238"/>
    </row>
    <row r="21" spans="34:36" ht="13" x14ac:dyDescent="0.2">
      <c r="AJ21" s="238"/>
    </row>
    <row r="22" spans="34:36" ht="13" x14ac:dyDescent="0.2"/>
    <row r="23" spans="34:36" ht="13" x14ac:dyDescent="0.2">
      <c r="AI23" s="238"/>
      <c r="AJ23" s="238"/>
    </row>
    <row r="24" spans="34:36" ht="13" x14ac:dyDescent="0.2">
      <c r="AJ24" s="238"/>
    </row>
    <row r="25" spans="34:36" ht="13" x14ac:dyDescent="0.2">
      <c r="AJ25" s="238"/>
    </row>
    <row r="26" spans="34:36" ht="13" x14ac:dyDescent="0.2">
      <c r="AI26" s="238"/>
      <c r="AJ26" s="238"/>
    </row>
    <row r="27" spans="34:36" ht="13" x14ac:dyDescent="0.2"/>
    <row r="28" spans="34:36" ht="13" x14ac:dyDescent="0.2">
      <c r="AI28" s="238"/>
      <c r="AJ28" s="238"/>
    </row>
    <row r="29" spans="34:36" ht="13" x14ac:dyDescent="0.2">
      <c r="AJ29" s="238"/>
    </row>
    <row r="30" spans="34:36" ht="13" x14ac:dyDescent="0.2"/>
    <row r="31" spans="34:36" ht="13" x14ac:dyDescent="0.2">
      <c r="AH31" s="238"/>
      <c r="AI31" s="238"/>
      <c r="AJ31" s="238"/>
    </row>
    <row r="32" spans="34:36" ht="13" x14ac:dyDescent="0.2"/>
    <row r="33" spans="28:36" ht="13" x14ac:dyDescent="0.2">
      <c r="AI33" s="238"/>
      <c r="AJ33" s="238"/>
    </row>
    <row r="34" spans="28:36" ht="13" x14ac:dyDescent="0.2">
      <c r="AF34" s="238"/>
    </row>
    <row r="35" spans="28:36" ht="13" x14ac:dyDescent="0.2">
      <c r="AB35" s="238"/>
      <c r="AC35" s="238"/>
      <c r="AD35" s="238"/>
      <c r="AF35" s="238"/>
      <c r="AG35" s="238"/>
      <c r="AH35" s="238"/>
      <c r="AI35" s="238"/>
      <c r="AJ35" s="238"/>
    </row>
    <row r="36" spans="28:36" ht="13" x14ac:dyDescent="0.2"/>
    <row r="37" spans="28:36" ht="13" x14ac:dyDescent="0.2">
      <c r="AE37" s="238"/>
      <c r="AJ37" s="238"/>
    </row>
    <row r="38" spans="28:36" ht="13" x14ac:dyDescent="0.2">
      <c r="AB38" s="238"/>
      <c r="AC38" s="238"/>
      <c r="AD38" s="238"/>
      <c r="AE38" s="238"/>
      <c r="AG38" s="238"/>
      <c r="AH38" s="238"/>
      <c r="AI38" s="238"/>
      <c r="AJ38" s="238"/>
    </row>
    <row r="39" spans="28:36" ht="13" x14ac:dyDescent="0.2"/>
    <row r="40" spans="28:36" ht="13" x14ac:dyDescent="0.2"/>
    <row r="41" spans="28:36" ht="13" x14ac:dyDescent="0.2"/>
    <row r="42" spans="28:36" ht="13" x14ac:dyDescent="0.2"/>
    <row r="43" spans="28:36" ht="13" x14ac:dyDescent="0.2"/>
    <row r="44" spans="28:36" ht="13" x14ac:dyDescent="0.2"/>
    <row r="45" spans="28:36" ht="13" x14ac:dyDescent="0.2"/>
    <row r="46" spans="28:36" ht="13" x14ac:dyDescent="0.2"/>
    <row r="47" spans="28:36" ht="13" x14ac:dyDescent="0.2"/>
    <row r="48" spans="28:36" ht="13" x14ac:dyDescent="0.2"/>
    <row r="49" spans="22:36" ht="13" x14ac:dyDescent="0.2">
      <c r="AG49" s="238"/>
      <c r="AH49" s="238"/>
      <c r="AI49" s="238"/>
      <c r="AJ49" s="238"/>
    </row>
    <row r="50" spans="22:36" ht="13" x14ac:dyDescent="0.2"/>
    <row r="51" spans="22:36" ht="13" x14ac:dyDescent="0.2"/>
    <row r="52" spans="22:36" ht="13" x14ac:dyDescent="0.2"/>
    <row r="53" spans="22:36" ht="13" x14ac:dyDescent="0.2"/>
    <row r="54" spans="22:36" ht="13" x14ac:dyDescent="0.2"/>
    <row r="55" spans="22:36" ht="13" x14ac:dyDescent="0.2"/>
    <row r="56" spans="22:36" ht="13" x14ac:dyDescent="0.2"/>
    <row r="57" spans="22:36" ht="13" x14ac:dyDescent="0.2"/>
    <row r="58" spans="22:36" ht="13" x14ac:dyDescent="0.2"/>
    <row r="59" spans="22:36" ht="13" x14ac:dyDescent="0.2"/>
    <row r="60" spans="22:36" ht="13" x14ac:dyDescent="0.2"/>
    <row r="61" spans="22:36" ht="13" x14ac:dyDescent="0.2"/>
    <row r="62" spans="22:36" ht="13" x14ac:dyDescent="0.2"/>
    <row r="63" spans="22:36" ht="13" x14ac:dyDescent="0.2">
      <c r="W63" s="238"/>
      <c r="AA63" s="238"/>
    </row>
    <row r="64" spans="22:36" ht="13" x14ac:dyDescent="0.2">
      <c r="V64" s="238"/>
    </row>
    <row r="65" spans="15:36" ht="13" x14ac:dyDescent="0.2">
      <c r="X65" s="238"/>
      <c r="Z65" s="238"/>
      <c r="AC65" s="238"/>
    </row>
    <row r="66" spans="15:36" ht="13" x14ac:dyDescent="0.2">
      <c r="Q66" s="238"/>
      <c r="S66" s="238"/>
      <c r="U66" s="238"/>
      <c r="AF66" s="238"/>
    </row>
    <row r="67" spans="15:36" ht="13" x14ac:dyDescent="0.2">
      <c r="O67" s="238"/>
      <c r="P67" s="238"/>
      <c r="R67" s="238"/>
      <c r="T67" s="238"/>
      <c r="Y67" s="238"/>
      <c r="AB67" s="238"/>
      <c r="AD67" s="238"/>
      <c r="AE67" s="238"/>
      <c r="AG67" s="238"/>
      <c r="AH67" s="238"/>
      <c r="AI67" s="238"/>
      <c r="AJ67" s="238"/>
    </row>
    <row r="68" spans="15:36" ht="13" x14ac:dyDescent="0.2"/>
    <row r="69" spans="15:36" ht="13" x14ac:dyDescent="0.2"/>
    <row r="70" spans="15:36" ht="13" x14ac:dyDescent="0.2"/>
    <row r="71" spans="15:36" ht="13" x14ac:dyDescent="0.2"/>
    <row r="72" spans="15:36" ht="13" x14ac:dyDescent="0.2">
      <c r="AJ72" s="238"/>
    </row>
    <row r="73" spans="15:36" ht="13" x14ac:dyDescent="0.2">
      <c r="AJ73" s="238"/>
    </row>
    <row r="74" spans="15:36" ht="13" x14ac:dyDescent="0.2"/>
    <row r="75" spans="15:36" ht="13" x14ac:dyDescent="0.2"/>
    <row r="76" spans="15:36" ht="13" x14ac:dyDescent="0.2"/>
    <row r="77" spans="15:36" ht="13" x14ac:dyDescent="0.2"/>
    <row r="78" spans="15:36" ht="13" x14ac:dyDescent="0.2"/>
    <row r="79" spans="15:36" ht="13" x14ac:dyDescent="0.2"/>
    <row r="80" spans="15:36" ht="13" x14ac:dyDescent="0.2"/>
    <row r="81" spans="27:27" ht="13" x14ac:dyDescent="0.2"/>
    <row r="82" spans="27:27" ht="13" x14ac:dyDescent="0.2"/>
    <row r="83" spans="27:27" ht="13" x14ac:dyDescent="0.2"/>
    <row r="84" spans="27:27" ht="13" x14ac:dyDescent="0.2"/>
    <row r="85" spans="27:27" ht="13" x14ac:dyDescent="0.2"/>
    <row r="86" spans="27:27" ht="13" x14ac:dyDescent="0.2"/>
    <row r="87" spans="27:27" ht="13" x14ac:dyDescent="0.2"/>
    <row r="88" spans="27:27" ht="13" x14ac:dyDescent="0.2"/>
    <row r="89" spans="27:27" ht="13" x14ac:dyDescent="0.2"/>
    <row r="90" spans="27:27" ht="13" x14ac:dyDescent="0.2"/>
    <row r="91" spans="27:27" ht="13" x14ac:dyDescent="0.2"/>
    <row r="92" spans="27:27" ht="13" x14ac:dyDescent="0.2"/>
    <row r="93" spans="27:27" ht="13" x14ac:dyDescent="0.2"/>
    <row r="94" spans="27:27" ht="13" x14ac:dyDescent="0.2"/>
    <row r="95" spans="27:27" ht="13" x14ac:dyDescent="0.2"/>
    <row r="96" spans="27:27" ht="13" x14ac:dyDescent="0.2">
      <c r="AA96" s="238"/>
    </row>
    <row r="97" spans="24:36" ht="13" x14ac:dyDescent="0.2">
      <c r="AA97" s="238"/>
    </row>
    <row r="98" spans="24:36" ht="13" hidden="1" x14ac:dyDescent="0.2">
      <c r="AA98" s="238"/>
    </row>
    <row r="99" spans="24:36" ht="13" hidden="1" x14ac:dyDescent="0.2">
      <c r="AA99" s="238"/>
    </row>
    <row r="100" spans="24:36" ht="13" hidden="1" x14ac:dyDescent="0.2"/>
    <row r="101" spans="24:36" ht="12" hidden="1" customHeight="1" x14ac:dyDescent="0.2">
      <c r="X101" s="238"/>
      <c r="Y101" s="238"/>
      <c r="Z101" s="238"/>
      <c r="AC101" s="238"/>
    </row>
    <row r="102" spans="24:36" ht="1.5" hidden="1" customHeight="1" x14ac:dyDescent="0.2">
      <c r="AC102" s="238"/>
      <c r="AF102" s="238"/>
    </row>
    <row r="103" spans="24:36" ht="13" hidden="1" x14ac:dyDescent="0.2">
      <c r="AB103" s="238"/>
      <c r="AD103" s="238"/>
      <c r="AE103" s="238"/>
      <c r="AF103" s="238"/>
      <c r="AG103" s="238"/>
      <c r="AH103" s="238"/>
      <c r="AI103" s="238"/>
      <c r="AJ103" s="238"/>
    </row>
    <row r="104" spans="24:36" ht="13" hidden="1" x14ac:dyDescent="0.2">
      <c r="AD104" s="238"/>
      <c r="AE104" s="238"/>
      <c r="AG104" s="238"/>
      <c r="AH104" s="238"/>
      <c r="AI104" s="238"/>
      <c r="AJ104" s="238"/>
    </row>
    <row r="105" spans="24:36" ht="12.75" hidden="1" customHeight="1" x14ac:dyDescent="0.2"/>
    <row r="106" spans="24:36" ht="13" hidden="1" x14ac:dyDescent="0.2"/>
    <row r="107" spans="24:36" ht="13" hidden="1" x14ac:dyDescent="0.2"/>
    <row r="108" spans="24:36" ht="13" hidden="1" x14ac:dyDescent="0.2"/>
    <row r="109" spans="24:36" ht="13" hidden="1" x14ac:dyDescent="0.2"/>
    <row r="110" spans="24:36" ht="13" hidden="1" x14ac:dyDescent="0.2"/>
  </sheetData>
  <sheetProtection password="AD67" sheet="1" objects="1" scenarios="1"/>
  <dataConsolidate/>
  <phoneticPr fontId="2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88"/>
  <sheetViews>
    <sheetView showGridLines="0" zoomScaleNormal="40" zoomScaleSheetLayoutView="55" workbookViewId="0">
      <selection activeCell="AH79" sqref="AH79"/>
    </sheetView>
  </sheetViews>
  <sheetFormatPr defaultColWidth="0" defaultRowHeight="13.5" customHeight="1" zeroHeight="1" x14ac:dyDescent="0.2"/>
  <cols>
    <col min="1" max="1" width="9.08984375" style="241" customWidth="1"/>
    <col min="2" max="15" width="9" style="241" customWidth="1"/>
    <col min="16" max="16" width="9.08984375" style="241" bestFit="1" customWidth="1"/>
    <col min="17" max="34" width="9" style="241" customWidth="1"/>
    <col min="35" max="16384" width="9" style="240" hidden="1"/>
  </cols>
  <sheetData>
    <row r="1" spans="1:34" ht="13" x14ac:dyDescent="0.2">
      <c r="A1" s="240"/>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34" ht="13" x14ac:dyDescent="0.2"/>
    <row r="3" spans="1:34" ht="13" x14ac:dyDescent="0.2"/>
    <row r="4" spans="1:34" ht="13" x14ac:dyDescent="0.2">
      <c r="R4" s="240"/>
      <c r="S4" s="240"/>
      <c r="T4" s="240"/>
      <c r="U4" s="240"/>
      <c r="V4" s="240"/>
      <c r="W4" s="240"/>
      <c r="X4" s="240"/>
      <c r="Y4" s="240"/>
      <c r="Z4" s="240"/>
      <c r="AA4" s="240"/>
      <c r="AB4" s="240"/>
      <c r="AC4" s="240"/>
      <c r="AD4" s="240"/>
      <c r="AE4" s="240"/>
      <c r="AF4" s="240"/>
      <c r="AG4" s="240"/>
      <c r="AH4" s="240"/>
    </row>
    <row r="5" spans="1:34" ht="13" x14ac:dyDescent="0.2">
      <c r="R5" s="240"/>
      <c r="S5" s="240"/>
      <c r="T5" s="240"/>
      <c r="U5" s="240"/>
      <c r="V5" s="240"/>
      <c r="W5" s="240"/>
      <c r="X5" s="240"/>
      <c r="Y5" s="240"/>
      <c r="Z5" s="240"/>
      <c r="AA5" s="240"/>
      <c r="AB5" s="240"/>
      <c r="AC5" s="240"/>
      <c r="AD5" s="240"/>
      <c r="AE5" s="240"/>
      <c r="AF5" s="240"/>
      <c r="AG5" s="240"/>
      <c r="AH5" s="240"/>
    </row>
    <row r="6" spans="1:34" ht="13" x14ac:dyDescent="0.2"/>
    <row r="7" spans="1:34" ht="13" x14ac:dyDescent="0.2"/>
    <row r="8" spans="1:34" ht="13" x14ac:dyDescent="0.2"/>
    <row r="9" spans="1:34" ht="13" x14ac:dyDescent="0.2"/>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9:34" ht="13" x14ac:dyDescent="0.2"/>
    <row r="18" spans="9:34" ht="13" x14ac:dyDescent="0.2">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row>
    <row r="19" spans="9:34" ht="13" x14ac:dyDescent="0.2"/>
    <row r="20" spans="9:34" ht="13" x14ac:dyDescent="0.2"/>
    <row r="21" spans="9:34" ht="13" x14ac:dyDescent="0.2">
      <c r="AH21" s="240"/>
    </row>
    <row r="22" spans="9:34" ht="13" x14ac:dyDescent="0.2">
      <c r="AE22" s="240"/>
      <c r="AF22" s="240"/>
      <c r="AG22" s="240"/>
      <c r="AH22" s="240"/>
    </row>
    <row r="23" spans="9:34" ht="13" x14ac:dyDescent="0.2">
      <c r="U23" s="240"/>
      <c r="V23" s="240"/>
      <c r="W23" s="240"/>
      <c r="X23" s="240"/>
      <c r="Y23" s="240"/>
      <c r="Z23" s="240"/>
      <c r="AA23" s="240"/>
      <c r="AB23" s="240"/>
      <c r="AC23" s="240"/>
      <c r="AD23" s="240"/>
      <c r="AE23" s="240"/>
      <c r="AF23" s="240"/>
      <c r="AG23" s="240"/>
      <c r="AH23" s="240"/>
    </row>
    <row r="24" spans="9:34" ht="13" x14ac:dyDescent="0.2"/>
    <row r="25" spans="9:34" ht="13" x14ac:dyDescent="0.2"/>
    <row r="26" spans="9:34" ht="13" x14ac:dyDescent="0.2"/>
    <row r="27" spans="9:34" ht="13" x14ac:dyDescent="0.2"/>
    <row r="28" spans="9:34" ht="13" x14ac:dyDescent="0.2"/>
    <row r="29" spans="9:34" ht="13" x14ac:dyDescent="0.2"/>
    <row r="30" spans="9:34" ht="13" x14ac:dyDescent="0.2"/>
    <row r="31" spans="9:34" ht="13" x14ac:dyDescent="0.2"/>
    <row r="32" spans="9:34" ht="13" x14ac:dyDescent="0.2"/>
    <row r="33" spans="15:34" ht="13" x14ac:dyDescent="0.2"/>
    <row r="34" spans="15:34" ht="13" x14ac:dyDescent="0.2"/>
    <row r="35" spans="15:34" ht="13" x14ac:dyDescent="0.2">
      <c r="V35" s="240"/>
      <c r="W35" s="240"/>
      <c r="X35" s="240"/>
      <c r="Y35" s="240"/>
      <c r="Z35" s="240"/>
      <c r="AA35" s="240"/>
      <c r="AB35" s="240"/>
      <c r="AC35" s="240"/>
      <c r="AD35" s="240"/>
      <c r="AE35" s="240"/>
      <c r="AF35" s="240"/>
      <c r="AG35" s="240"/>
      <c r="AH35" s="240"/>
    </row>
    <row r="36" spans="15:34" ht="13" x14ac:dyDescent="0.2"/>
    <row r="37" spans="15:34" ht="13" x14ac:dyDescent="0.2">
      <c r="AH37" s="240"/>
    </row>
    <row r="38" spans="15:34" ht="13" x14ac:dyDescent="0.2">
      <c r="AE38" s="240"/>
      <c r="AF38" s="240"/>
      <c r="AG38" s="240"/>
      <c r="AH38" s="240"/>
    </row>
    <row r="39" spans="15:34" ht="13" x14ac:dyDescent="0.2"/>
    <row r="40" spans="15:34" ht="13" x14ac:dyDescent="0.2"/>
    <row r="41" spans="15:34" ht="13" x14ac:dyDescent="0.2"/>
    <row r="42" spans="15:34" ht="13" x14ac:dyDescent="0.2"/>
    <row r="43" spans="15:34" ht="13" x14ac:dyDescent="0.2">
      <c r="O43" s="240"/>
      <c r="P43" s="240"/>
      <c r="Q43" s="240"/>
      <c r="R43" s="240"/>
      <c r="S43" s="240"/>
      <c r="T43" s="240"/>
      <c r="U43" s="240"/>
      <c r="V43" s="240"/>
      <c r="W43" s="240"/>
      <c r="X43" s="240"/>
      <c r="Y43" s="240"/>
      <c r="Z43" s="240"/>
      <c r="AA43" s="240"/>
      <c r="AB43" s="240"/>
      <c r="AC43" s="240"/>
      <c r="AD43" s="240"/>
      <c r="AE43" s="240"/>
      <c r="AF43" s="240"/>
      <c r="AG43" s="240"/>
      <c r="AH43" s="240"/>
    </row>
    <row r="44" spans="15:34" ht="13" x14ac:dyDescent="0.2">
      <c r="AH44" s="240"/>
    </row>
    <row r="45" spans="15:34" ht="13" x14ac:dyDescent="0.2"/>
    <row r="46" spans="15:34" ht="13" x14ac:dyDescent="0.2">
      <c r="W46" s="240"/>
      <c r="X46" s="240"/>
      <c r="Y46" s="240"/>
      <c r="Z46" s="240"/>
      <c r="AA46" s="240"/>
      <c r="AB46" s="240"/>
      <c r="AC46" s="240"/>
      <c r="AD46" s="240"/>
      <c r="AE46" s="240"/>
      <c r="AF46" s="240"/>
      <c r="AG46" s="240"/>
      <c r="AH46" s="240"/>
    </row>
    <row r="47" spans="15:34" ht="13" x14ac:dyDescent="0.2"/>
    <row r="48" spans="15:34" ht="13" x14ac:dyDescent="0.2"/>
    <row r="49" spans="22:34" ht="13" x14ac:dyDescent="0.2"/>
    <row r="50" spans="22:34" ht="13" x14ac:dyDescent="0.2">
      <c r="V50" s="240"/>
      <c r="W50" s="240"/>
      <c r="X50" s="240"/>
      <c r="Y50" s="240"/>
      <c r="Z50" s="240"/>
      <c r="AA50" s="240"/>
      <c r="AB50" s="240"/>
      <c r="AC50" s="240"/>
      <c r="AD50" s="240"/>
      <c r="AE50" s="240"/>
      <c r="AF50" s="240"/>
      <c r="AG50" s="240"/>
      <c r="AH50" s="240"/>
    </row>
    <row r="51" spans="22:34" ht="13" x14ac:dyDescent="0.2"/>
    <row r="52" spans="22:34" ht="13" x14ac:dyDescent="0.2"/>
    <row r="53" spans="22:34" ht="13" x14ac:dyDescent="0.2">
      <c r="AH53" s="240"/>
    </row>
    <row r="54" spans="22:34" ht="13" x14ac:dyDescent="0.2"/>
    <row r="55" spans="22:34" ht="13" x14ac:dyDescent="0.2"/>
    <row r="56" spans="22:34" ht="13" x14ac:dyDescent="0.2"/>
    <row r="57" spans="22:34" ht="13" x14ac:dyDescent="0.2"/>
    <row r="58" spans="22:34" ht="13" x14ac:dyDescent="0.2"/>
    <row r="59" spans="22:34" ht="13" x14ac:dyDescent="0.2"/>
    <row r="60" spans="22:34" ht="13" x14ac:dyDescent="0.2"/>
    <row r="61" spans="22:34" ht="13" x14ac:dyDescent="0.2"/>
    <row r="62" spans="22:34" ht="13" x14ac:dyDescent="0.2"/>
    <row r="63" spans="22:34" ht="13" x14ac:dyDescent="0.2"/>
    <row r="64" spans="22:34" ht="13" x14ac:dyDescent="0.2"/>
    <row r="65" spans="25:34" ht="13" x14ac:dyDescent="0.2"/>
    <row r="66" spans="25:34" ht="13" x14ac:dyDescent="0.2"/>
    <row r="67" spans="25:34" ht="13" x14ac:dyDescent="0.2">
      <c r="Y67" s="240"/>
      <c r="Z67" s="240"/>
      <c r="AA67" s="240"/>
      <c r="AB67" s="240"/>
      <c r="AC67" s="240"/>
      <c r="AD67" s="240"/>
      <c r="AE67" s="240"/>
      <c r="AF67" s="240"/>
      <c r="AG67" s="240"/>
      <c r="AH67" s="240"/>
    </row>
    <row r="68" spans="25:34" ht="13" x14ac:dyDescent="0.2"/>
    <row r="69" spans="25:34" ht="13" x14ac:dyDescent="0.2"/>
    <row r="70" spans="25:34" ht="13" x14ac:dyDescent="0.2"/>
    <row r="71" spans="25:34" ht="13" x14ac:dyDescent="0.2"/>
    <row r="72" spans="25:34" ht="13" x14ac:dyDescent="0.2"/>
    <row r="73" spans="25:34" ht="13" x14ac:dyDescent="0.2"/>
    <row r="74" spans="25:34" ht="13" x14ac:dyDescent="0.2"/>
    <row r="75" spans="25:34" ht="13" x14ac:dyDescent="0.2"/>
    <row r="76" spans="25:34" ht="13" x14ac:dyDescent="0.2"/>
    <row r="77" spans="25:34" ht="13" x14ac:dyDescent="0.2"/>
    <row r="78" spans="25:34" ht="13" x14ac:dyDescent="0.2"/>
    <row r="79" spans="25:34" ht="13" x14ac:dyDescent="0.2"/>
    <row r="80" spans="25:34" ht="13" x14ac:dyDescent="0.2"/>
    <row r="81" ht="13" x14ac:dyDescent="0.2"/>
    <row r="82" ht="13" x14ac:dyDescent="0.2"/>
    <row r="83" ht="13" x14ac:dyDescent="0.2"/>
    <row r="84" ht="13" x14ac:dyDescent="0.2"/>
    <row r="85" ht="13" x14ac:dyDescent="0.2"/>
    <row r="86" ht="13" x14ac:dyDescent="0.2"/>
    <row r="87" ht="13" x14ac:dyDescent="0.2"/>
    <row r="88" ht="13" x14ac:dyDescent="0.2"/>
  </sheetData>
  <sheetProtection password="AD67" sheet="1" objects="1" scenarios="1"/>
  <dataConsolidate/>
  <phoneticPr fontId="2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3"/>
  <sheetViews>
    <sheetView showGridLines="0" zoomScaleNormal="100" workbookViewId="0"/>
  </sheetViews>
  <sheetFormatPr defaultColWidth="0" defaultRowHeight="13" zeroHeight="1" x14ac:dyDescent="0.2"/>
  <cols>
    <col min="1" max="6" width="14.90625" style="242" customWidth="1"/>
    <col min="7" max="8" width="15.90625" style="242" customWidth="1"/>
    <col min="9" max="14" width="16.08984375" style="242" customWidth="1"/>
    <col min="15" max="15" width="6.08984375" style="249" customWidth="1"/>
    <col min="16" max="16" width="3" style="247" customWidth="1"/>
    <col min="17" max="17" width="19.08984375" style="242" hidden="1"/>
    <col min="18" max="22" width="12.6328125" style="242" hidden="1"/>
    <col min="23" max="16384" width="8.6328125" style="242" hidden="1"/>
  </cols>
  <sheetData>
    <row r="1" spans="1:16" x14ac:dyDescent="0.2">
      <c r="O1" s="243"/>
      <c r="P1" s="243"/>
    </row>
    <row r="2" spans="1:16" x14ac:dyDescent="0.2">
      <c r="O2" s="243"/>
      <c r="P2" s="243"/>
    </row>
    <row r="3" spans="1:16" x14ac:dyDescent="0.2">
      <c r="O3" s="243"/>
      <c r="P3" s="243"/>
    </row>
    <row r="4" spans="1:16" x14ac:dyDescent="0.2">
      <c r="O4" s="243"/>
      <c r="P4" s="243"/>
    </row>
    <row r="5" spans="1:16" ht="16.5" x14ac:dyDescent="0.2">
      <c r="A5" s="244" t="s">
        <v>11</v>
      </c>
      <c r="B5" s="245"/>
      <c r="C5" s="245"/>
      <c r="D5" s="245"/>
      <c r="E5" s="245"/>
      <c r="F5" s="245"/>
      <c r="G5" s="245"/>
      <c r="H5" s="245"/>
      <c r="I5" s="245"/>
      <c r="J5" s="245"/>
      <c r="K5" s="245"/>
      <c r="L5" s="245"/>
      <c r="M5" s="245"/>
      <c r="N5" s="245"/>
      <c r="O5" s="246"/>
    </row>
    <row r="6" spans="1:16" x14ac:dyDescent="0.2">
      <c r="A6" s="247"/>
      <c r="B6" s="243"/>
      <c r="C6" s="243"/>
      <c r="D6" s="243"/>
      <c r="E6" s="243"/>
      <c r="F6" s="243"/>
      <c r="G6" s="248" t="s">
        <v>12</v>
      </c>
      <c r="H6" s="248"/>
      <c r="I6" s="248"/>
      <c r="J6" s="248"/>
      <c r="K6" s="243"/>
      <c r="L6" s="243"/>
      <c r="M6" s="243"/>
      <c r="N6" s="243"/>
    </row>
    <row r="7" spans="1:16" x14ac:dyDescent="0.2">
      <c r="A7" s="247"/>
      <c r="B7" s="243"/>
      <c r="C7" s="243"/>
      <c r="D7" s="243"/>
      <c r="E7" s="243"/>
      <c r="F7" s="243"/>
      <c r="G7" s="250"/>
      <c r="H7" s="251"/>
      <c r="I7" s="251"/>
      <c r="J7" s="252"/>
      <c r="K7" s="1128" t="s">
        <v>13</v>
      </c>
      <c r="L7" s="253"/>
      <c r="M7" s="254" t="s">
        <v>14</v>
      </c>
      <c r="N7" s="255"/>
    </row>
    <row r="8" spans="1:16" x14ac:dyDescent="0.2">
      <c r="A8" s="247"/>
      <c r="B8" s="243"/>
      <c r="C8" s="243"/>
      <c r="D8" s="243"/>
      <c r="E8" s="243"/>
      <c r="F8" s="243"/>
      <c r="G8" s="256"/>
      <c r="H8" s="257"/>
      <c r="I8" s="257"/>
      <c r="J8" s="258"/>
      <c r="K8" s="1129"/>
      <c r="L8" s="259" t="s">
        <v>15</v>
      </c>
      <c r="M8" s="260" t="s">
        <v>16</v>
      </c>
      <c r="N8" s="261" t="s">
        <v>17</v>
      </c>
    </row>
    <row r="9" spans="1:16" x14ac:dyDescent="0.2">
      <c r="A9" s="247"/>
      <c r="B9" s="243"/>
      <c r="C9" s="243"/>
      <c r="D9" s="243"/>
      <c r="E9" s="243"/>
      <c r="F9" s="243"/>
      <c r="G9" s="1130" t="s">
        <v>18</v>
      </c>
      <c r="H9" s="1131"/>
      <c r="I9" s="1131"/>
      <c r="J9" s="1132"/>
      <c r="K9" s="262">
        <v>1289252</v>
      </c>
      <c r="L9" s="263">
        <v>42620</v>
      </c>
      <c r="M9" s="264">
        <v>61568</v>
      </c>
      <c r="N9" s="265">
        <v>-30.8</v>
      </c>
    </row>
    <row r="10" spans="1:16" x14ac:dyDescent="0.2">
      <c r="A10" s="247"/>
      <c r="B10" s="243"/>
      <c r="C10" s="243"/>
      <c r="D10" s="243"/>
      <c r="E10" s="243"/>
      <c r="F10" s="243"/>
      <c r="G10" s="1130" t="s">
        <v>19</v>
      </c>
      <c r="H10" s="1131"/>
      <c r="I10" s="1131"/>
      <c r="J10" s="1132"/>
      <c r="K10" s="266">
        <v>228435</v>
      </c>
      <c r="L10" s="267">
        <v>7552</v>
      </c>
      <c r="M10" s="268">
        <v>6954</v>
      </c>
      <c r="N10" s="269">
        <v>8.6</v>
      </c>
    </row>
    <row r="11" spans="1:16" ht="13.5" customHeight="1" x14ac:dyDescent="0.2">
      <c r="A11" s="247"/>
      <c r="B11" s="243"/>
      <c r="C11" s="243"/>
      <c r="D11" s="243"/>
      <c r="E11" s="243"/>
      <c r="F11" s="243"/>
      <c r="G11" s="1130" t="s">
        <v>20</v>
      </c>
      <c r="H11" s="1131"/>
      <c r="I11" s="1131"/>
      <c r="J11" s="1132"/>
      <c r="K11" s="266">
        <v>353756</v>
      </c>
      <c r="L11" s="267">
        <v>11694</v>
      </c>
      <c r="M11" s="268">
        <v>10574</v>
      </c>
      <c r="N11" s="269">
        <v>10.6</v>
      </c>
    </row>
    <row r="12" spans="1:16" ht="13.5" customHeight="1" x14ac:dyDescent="0.2">
      <c r="A12" s="247"/>
      <c r="B12" s="243"/>
      <c r="C12" s="243"/>
      <c r="D12" s="243"/>
      <c r="E12" s="243"/>
      <c r="F12" s="243"/>
      <c r="G12" s="1130" t="s">
        <v>21</v>
      </c>
      <c r="H12" s="1131"/>
      <c r="I12" s="1131"/>
      <c r="J12" s="1132"/>
      <c r="K12" s="266">
        <v>11740</v>
      </c>
      <c r="L12" s="267">
        <v>388</v>
      </c>
      <c r="M12" s="268">
        <v>771</v>
      </c>
      <c r="N12" s="269">
        <v>-49.7</v>
      </c>
    </row>
    <row r="13" spans="1:16" ht="13.5" customHeight="1" x14ac:dyDescent="0.2">
      <c r="A13" s="247"/>
      <c r="B13" s="243"/>
      <c r="C13" s="243"/>
      <c r="D13" s="243"/>
      <c r="E13" s="243"/>
      <c r="F13" s="243"/>
      <c r="G13" s="1130" t="s">
        <v>22</v>
      </c>
      <c r="H13" s="1131"/>
      <c r="I13" s="1131"/>
      <c r="J13" s="1132"/>
      <c r="K13" s="266" t="s">
        <v>0</v>
      </c>
      <c r="L13" s="267" t="s">
        <v>0</v>
      </c>
      <c r="M13" s="268" t="s">
        <v>0</v>
      </c>
      <c r="N13" s="269" t="s">
        <v>0</v>
      </c>
    </row>
    <row r="14" spans="1:16" ht="13.5" customHeight="1" x14ac:dyDescent="0.2">
      <c r="A14" s="247"/>
      <c r="B14" s="243"/>
      <c r="C14" s="243"/>
      <c r="D14" s="243"/>
      <c r="E14" s="243"/>
      <c r="F14" s="243"/>
      <c r="G14" s="1130" t="s">
        <v>23</v>
      </c>
      <c r="H14" s="1131"/>
      <c r="I14" s="1131"/>
      <c r="J14" s="1132"/>
      <c r="K14" s="266">
        <v>85892</v>
      </c>
      <c r="L14" s="267">
        <v>2839</v>
      </c>
      <c r="M14" s="268">
        <v>3153</v>
      </c>
      <c r="N14" s="269">
        <v>-10</v>
      </c>
    </row>
    <row r="15" spans="1:16" ht="13.5" customHeight="1" x14ac:dyDescent="0.2">
      <c r="A15" s="247"/>
      <c r="B15" s="243"/>
      <c r="C15" s="243"/>
      <c r="D15" s="243"/>
      <c r="E15" s="243"/>
      <c r="F15" s="243"/>
      <c r="G15" s="1130" t="s">
        <v>24</v>
      </c>
      <c r="H15" s="1131"/>
      <c r="I15" s="1131"/>
      <c r="J15" s="1132"/>
      <c r="K15" s="266">
        <v>64649</v>
      </c>
      <c r="L15" s="267">
        <v>2137</v>
      </c>
      <c r="M15" s="268">
        <v>1520</v>
      </c>
      <c r="N15" s="269">
        <v>40.6</v>
      </c>
    </row>
    <row r="16" spans="1:16" x14ac:dyDescent="0.2">
      <c r="A16" s="247"/>
      <c r="B16" s="243"/>
      <c r="C16" s="243"/>
      <c r="D16" s="243"/>
      <c r="E16" s="243"/>
      <c r="F16" s="243"/>
      <c r="G16" s="1133" t="s">
        <v>25</v>
      </c>
      <c r="H16" s="1134"/>
      <c r="I16" s="1134"/>
      <c r="J16" s="1135"/>
      <c r="K16" s="267">
        <v>-98082</v>
      </c>
      <c r="L16" s="267">
        <v>-3242</v>
      </c>
      <c r="M16" s="268">
        <v>-6836</v>
      </c>
      <c r="N16" s="269">
        <v>-52.6</v>
      </c>
    </row>
    <row r="17" spans="1:16" x14ac:dyDescent="0.2">
      <c r="A17" s="247"/>
      <c r="B17" s="243"/>
      <c r="C17" s="243"/>
      <c r="D17" s="243"/>
      <c r="E17" s="243"/>
      <c r="F17" s="243"/>
      <c r="G17" s="1133" t="s">
        <v>246</v>
      </c>
      <c r="H17" s="1134"/>
      <c r="I17" s="1134"/>
      <c r="J17" s="1135"/>
      <c r="K17" s="267">
        <v>1935642</v>
      </c>
      <c r="L17" s="267">
        <v>63988</v>
      </c>
      <c r="M17" s="268">
        <v>77705</v>
      </c>
      <c r="N17" s="269">
        <v>-17.7</v>
      </c>
    </row>
    <row r="18" spans="1:16" x14ac:dyDescent="0.2">
      <c r="A18" s="247"/>
      <c r="B18" s="243"/>
      <c r="C18" s="243"/>
      <c r="D18" s="243"/>
      <c r="E18" s="243"/>
      <c r="F18" s="243"/>
      <c r="G18" s="243"/>
      <c r="H18" s="243"/>
      <c r="I18" s="243"/>
      <c r="J18" s="243"/>
      <c r="K18" s="243"/>
      <c r="L18" s="243"/>
      <c r="M18" s="270"/>
      <c r="N18" s="270"/>
    </row>
    <row r="19" spans="1:16" x14ac:dyDescent="0.2">
      <c r="A19" s="247"/>
      <c r="B19" s="243"/>
      <c r="C19" s="243"/>
      <c r="D19" s="243"/>
      <c r="E19" s="243"/>
      <c r="F19" s="243"/>
      <c r="G19" s="243" t="s">
        <v>26</v>
      </c>
      <c r="H19" s="243"/>
      <c r="I19" s="243"/>
      <c r="J19" s="243"/>
      <c r="K19" s="243"/>
      <c r="L19" s="243"/>
      <c r="M19" s="243"/>
      <c r="N19" s="243"/>
    </row>
    <row r="20" spans="1:16" x14ac:dyDescent="0.2">
      <c r="A20" s="247"/>
      <c r="B20" s="243"/>
      <c r="C20" s="243"/>
      <c r="D20" s="243"/>
      <c r="E20" s="243"/>
      <c r="F20" s="243"/>
      <c r="G20" s="271"/>
      <c r="H20" s="272"/>
      <c r="I20" s="272"/>
      <c r="J20" s="273"/>
      <c r="K20" s="274" t="s">
        <v>27</v>
      </c>
      <c r="L20" s="275" t="s">
        <v>28</v>
      </c>
      <c r="M20" s="276" t="s">
        <v>29</v>
      </c>
      <c r="N20" s="277"/>
    </row>
    <row r="21" spans="1:16" s="283" customFormat="1" x14ac:dyDescent="0.2">
      <c r="A21" s="278"/>
      <c r="B21" s="248"/>
      <c r="C21" s="248"/>
      <c r="D21" s="248"/>
      <c r="E21" s="248"/>
      <c r="F21" s="248"/>
      <c r="G21" s="1136" t="s">
        <v>30</v>
      </c>
      <c r="H21" s="1137"/>
      <c r="I21" s="1137"/>
      <c r="J21" s="1138"/>
      <c r="K21" s="279">
        <v>6.31</v>
      </c>
      <c r="L21" s="280">
        <v>7.29</v>
      </c>
      <c r="M21" s="281">
        <v>-0.98</v>
      </c>
      <c r="N21" s="248"/>
      <c r="O21" s="282"/>
      <c r="P21" s="278"/>
    </row>
    <row r="22" spans="1:16" s="283" customFormat="1" x14ac:dyDescent="0.2">
      <c r="A22" s="278"/>
      <c r="B22" s="248"/>
      <c r="C22" s="248"/>
      <c r="D22" s="248"/>
      <c r="E22" s="248"/>
      <c r="F22" s="248"/>
      <c r="G22" s="1136" t="s">
        <v>31</v>
      </c>
      <c r="H22" s="1137"/>
      <c r="I22" s="1137"/>
      <c r="J22" s="1138"/>
      <c r="K22" s="284">
        <v>104.4</v>
      </c>
      <c r="L22" s="285">
        <v>103.7</v>
      </c>
      <c r="M22" s="286">
        <v>0.7</v>
      </c>
      <c r="N22" s="270"/>
      <c r="O22" s="282"/>
      <c r="P22" s="278"/>
    </row>
    <row r="23" spans="1:16" s="283" customFormat="1" x14ac:dyDescent="0.2">
      <c r="A23" s="278"/>
      <c r="B23" s="248"/>
      <c r="C23" s="248"/>
      <c r="D23" s="248"/>
      <c r="E23" s="248"/>
      <c r="F23" s="248"/>
      <c r="G23" s="248"/>
      <c r="H23" s="248"/>
      <c r="I23" s="248"/>
      <c r="J23" s="248"/>
      <c r="K23" s="248"/>
      <c r="L23" s="270"/>
      <c r="M23" s="270"/>
      <c r="N23" s="270"/>
      <c r="O23" s="282"/>
      <c r="P23" s="278"/>
    </row>
    <row r="24" spans="1:16" s="283" customFormat="1" x14ac:dyDescent="0.2">
      <c r="A24" s="278"/>
      <c r="B24" s="248"/>
      <c r="C24" s="248"/>
      <c r="D24" s="248"/>
      <c r="E24" s="248"/>
      <c r="F24" s="248"/>
      <c r="G24" s="248"/>
      <c r="H24" s="248"/>
      <c r="I24" s="248"/>
      <c r="J24" s="248"/>
      <c r="K24" s="248"/>
      <c r="L24" s="270"/>
      <c r="M24" s="270"/>
      <c r="N24" s="270"/>
      <c r="O24" s="282"/>
      <c r="P24" s="278"/>
    </row>
    <row r="25" spans="1:16" s="283" customFormat="1" x14ac:dyDescent="0.2">
      <c r="A25" s="287"/>
      <c r="B25" s="288"/>
      <c r="C25" s="288"/>
      <c r="D25" s="288"/>
      <c r="E25" s="288"/>
      <c r="F25" s="288"/>
      <c r="G25" s="288"/>
      <c r="H25" s="288"/>
      <c r="I25" s="288"/>
      <c r="J25" s="288"/>
      <c r="K25" s="288"/>
      <c r="L25" s="289"/>
      <c r="M25" s="289"/>
      <c r="N25" s="289"/>
      <c r="O25" s="290"/>
      <c r="P25" s="278"/>
    </row>
    <row r="26" spans="1:16" s="283" customFormat="1" x14ac:dyDescent="0.2">
      <c r="A26" s="248" t="s">
        <v>32</v>
      </c>
      <c r="B26" s="248"/>
      <c r="C26" s="248"/>
      <c r="D26" s="248"/>
      <c r="E26" s="248"/>
      <c r="F26" s="248"/>
      <c r="G26" s="248"/>
      <c r="H26" s="248"/>
      <c r="I26" s="248"/>
      <c r="J26" s="248"/>
      <c r="K26" s="248"/>
      <c r="L26" s="270"/>
      <c r="M26" s="270"/>
      <c r="N26" s="270"/>
      <c r="O26" s="248"/>
      <c r="P26" s="248"/>
    </row>
    <row r="27" spans="1:16" x14ac:dyDescent="0.2">
      <c r="K27" s="243"/>
      <c r="L27" s="243"/>
      <c r="M27" s="243"/>
      <c r="N27" s="243"/>
      <c r="O27" s="243"/>
      <c r="P27" s="243"/>
    </row>
    <row r="28" spans="1:16" ht="16.5" x14ac:dyDescent="0.2">
      <c r="A28" s="244" t="s">
        <v>33</v>
      </c>
      <c r="B28" s="245"/>
      <c r="C28" s="245"/>
      <c r="D28" s="245"/>
      <c r="E28" s="245"/>
      <c r="F28" s="245"/>
      <c r="G28" s="245"/>
      <c r="H28" s="245"/>
      <c r="I28" s="245"/>
      <c r="J28" s="245"/>
      <c r="K28" s="245"/>
      <c r="L28" s="245"/>
      <c r="M28" s="245"/>
      <c r="N28" s="245"/>
      <c r="O28" s="291"/>
    </row>
    <row r="29" spans="1:16" x14ac:dyDescent="0.2">
      <c r="A29" s="247"/>
      <c r="B29" s="243"/>
      <c r="C29" s="243"/>
      <c r="D29" s="243"/>
      <c r="E29" s="243"/>
      <c r="F29" s="243"/>
      <c r="G29" s="248" t="s">
        <v>34</v>
      </c>
      <c r="H29" s="248"/>
      <c r="I29" s="248"/>
      <c r="J29" s="248"/>
      <c r="K29" s="243"/>
      <c r="L29" s="243"/>
      <c r="M29" s="243"/>
      <c r="N29" s="243"/>
      <c r="O29" s="292"/>
    </row>
    <row r="30" spans="1:16" x14ac:dyDescent="0.2">
      <c r="A30" s="247"/>
      <c r="B30" s="243"/>
      <c r="C30" s="243"/>
      <c r="D30" s="243"/>
      <c r="E30" s="243"/>
      <c r="F30" s="243"/>
      <c r="G30" s="250"/>
      <c r="H30" s="251"/>
      <c r="I30" s="251"/>
      <c r="J30" s="252"/>
      <c r="K30" s="1128" t="s">
        <v>13</v>
      </c>
      <c r="L30" s="253"/>
      <c r="M30" s="254" t="s">
        <v>14</v>
      </c>
      <c r="N30" s="255"/>
    </row>
    <row r="31" spans="1:16" x14ac:dyDescent="0.2">
      <c r="A31" s="247"/>
      <c r="B31" s="243"/>
      <c r="C31" s="243"/>
      <c r="D31" s="243"/>
      <c r="E31" s="243"/>
      <c r="F31" s="243"/>
      <c r="G31" s="256"/>
      <c r="H31" s="257"/>
      <c r="I31" s="257"/>
      <c r="J31" s="258"/>
      <c r="K31" s="1129"/>
      <c r="L31" s="259" t="s">
        <v>15</v>
      </c>
      <c r="M31" s="260" t="s">
        <v>16</v>
      </c>
      <c r="N31" s="261" t="s">
        <v>17</v>
      </c>
    </row>
    <row r="32" spans="1:16" ht="27" customHeight="1" x14ac:dyDescent="0.2">
      <c r="A32" s="247"/>
      <c r="B32" s="243"/>
      <c r="C32" s="243"/>
      <c r="D32" s="243"/>
      <c r="E32" s="243"/>
      <c r="F32" s="243"/>
      <c r="G32" s="1119" t="s">
        <v>35</v>
      </c>
      <c r="H32" s="1120"/>
      <c r="I32" s="1120"/>
      <c r="J32" s="1121"/>
      <c r="K32" s="293">
        <v>1016957</v>
      </c>
      <c r="L32" s="293">
        <v>33618</v>
      </c>
      <c r="M32" s="294">
        <v>36596</v>
      </c>
      <c r="N32" s="295">
        <v>-8.1</v>
      </c>
    </row>
    <row r="33" spans="1:16" ht="13.5" customHeight="1" x14ac:dyDescent="0.2">
      <c r="A33" s="247"/>
      <c r="B33" s="243"/>
      <c r="C33" s="243"/>
      <c r="D33" s="243"/>
      <c r="E33" s="243"/>
      <c r="F33" s="243"/>
      <c r="G33" s="1119" t="s">
        <v>36</v>
      </c>
      <c r="H33" s="1120"/>
      <c r="I33" s="1120"/>
      <c r="J33" s="1121"/>
      <c r="K33" s="293" t="s">
        <v>0</v>
      </c>
      <c r="L33" s="293" t="s">
        <v>0</v>
      </c>
      <c r="M33" s="294" t="s">
        <v>0</v>
      </c>
      <c r="N33" s="295" t="s">
        <v>0</v>
      </c>
    </row>
    <row r="34" spans="1:16" ht="27" customHeight="1" x14ac:dyDescent="0.2">
      <c r="A34" s="247"/>
      <c r="B34" s="243"/>
      <c r="C34" s="243"/>
      <c r="D34" s="243"/>
      <c r="E34" s="243"/>
      <c r="F34" s="243"/>
      <c r="G34" s="1119" t="s">
        <v>1</v>
      </c>
      <c r="H34" s="1120"/>
      <c r="I34" s="1120"/>
      <c r="J34" s="1121"/>
      <c r="K34" s="293" t="s">
        <v>0</v>
      </c>
      <c r="L34" s="293" t="s">
        <v>0</v>
      </c>
      <c r="M34" s="294">
        <v>11</v>
      </c>
      <c r="N34" s="295" t="s">
        <v>0</v>
      </c>
    </row>
    <row r="35" spans="1:16" ht="27" customHeight="1" x14ac:dyDescent="0.2">
      <c r="A35" s="247"/>
      <c r="B35" s="243"/>
      <c r="C35" s="243"/>
      <c r="D35" s="243"/>
      <c r="E35" s="243"/>
      <c r="F35" s="243"/>
      <c r="G35" s="1119" t="s">
        <v>37</v>
      </c>
      <c r="H35" s="1120"/>
      <c r="I35" s="1120"/>
      <c r="J35" s="1121"/>
      <c r="K35" s="293">
        <v>453123</v>
      </c>
      <c r="L35" s="293">
        <v>14979</v>
      </c>
      <c r="M35" s="294">
        <v>14864</v>
      </c>
      <c r="N35" s="295">
        <v>0.8</v>
      </c>
    </row>
    <row r="36" spans="1:16" ht="27" customHeight="1" x14ac:dyDescent="0.2">
      <c r="A36" s="247"/>
      <c r="B36" s="243"/>
      <c r="C36" s="243"/>
      <c r="D36" s="243"/>
      <c r="E36" s="243"/>
      <c r="F36" s="243"/>
      <c r="G36" s="1119" t="s">
        <v>38</v>
      </c>
      <c r="H36" s="1120"/>
      <c r="I36" s="1120"/>
      <c r="J36" s="1121"/>
      <c r="K36" s="293">
        <v>326474</v>
      </c>
      <c r="L36" s="293">
        <v>10793</v>
      </c>
      <c r="M36" s="294">
        <v>3859</v>
      </c>
      <c r="N36" s="295">
        <v>179.7</v>
      </c>
    </row>
    <row r="37" spans="1:16" ht="13.5" customHeight="1" x14ac:dyDescent="0.2">
      <c r="A37" s="247"/>
      <c r="B37" s="243"/>
      <c r="C37" s="243"/>
      <c r="D37" s="243"/>
      <c r="E37" s="243"/>
      <c r="F37" s="243"/>
      <c r="G37" s="1119" t="s">
        <v>39</v>
      </c>
      <c r="H37" s="1120"/>
      <c r="I37" s="1120"/>
      <c r="J37" s="1121"/>
      <c r="K37" s="293">
        <v>13906</v>
      </c>
      <c r="L37" s="293">
        <v>460</v>
      </c>
      <c r="M37" s="294">
        <v>1372</v>
      </c>
      <c r="N37" s="295">
        <v>-66.5</v>
      </c>
    </row>
    <row r="38" spans="1:16" ht="27" customHeight="1" x14ac:dyDescent="0.2">
      <c r="A38" s="247"/>
      <c r="B38" s="243"/>
      <c r="C38" s="243"/>
      <c r="D38" s="243"/>
      <c r="E38" s="243"/>
      <c r="F38" s="243"/>
      <c r="G38" s="1122" t="s">
        <v>2</v>
      </c>
      <c r="H38" s="1123"/>
      <c r="I38" s="1123"/>
      <c r="J38" s="1124"/>
      <c r="K38" s="296" t="s">
        <v>0</v>
      </c>
      <c r="L38" s="296" t="s">
        <v>0</v>
      </c>
      <c r="M38" s="297">
        <v>4</v>
      </c>
      <c r="N38" s="298" t="s">
        <v>0</v>
      </c>
      <c r="O38" s="292"/>
    </row>
    <row r="39" spans="1:16" x14ac:dyDescent="0.2">
      <c r="A39" s="247"/>
      <c r="B39" s="243"/>
      <c r="C39" s="243"/>
      <c r="D39" s="243"/>
      <c r="E39" s="243"/>
      <c r="F39" s="243"/>
      <c r="G39" s="1122" t="s">
        <v>3</v>
      </c>
      <c r="H39" s="1123"/>
      <c r="I39" s="1123"/>
      <c r="J39" s="1124"/>
      <c r="K39" s="299">
        <v>-143582</v>
      </c>
      <c r="L39" s="299">
        <v>-4747</v>
      </c>
      <c r="M39" s="300">
        <v>-3410</v>
      </c>
      <c r="N39" s="301">
        <v>39.200000000000003</v>
      </c>
      <c r="O39" s="292"/>
    </row>
    <row r="40" spans="1:16" ht="27" customHeight="1" x14ac:dyDescent="0.2">
      <c r="A40" s="247"/>
      <c r="B40" s="243"/>
      <c r="C40" s="243"/>
      <c r="D40" s="243"/>
      <c r="E40" s="243"/>
      <c r="F40" s="243"/>
      <c r="G40" s="1119" t="s">
        <v>4</v>
      </c>
      <c r="H40" s="1120"/>
      <c r="I40" s="1120"/>
      <c r="J40" s="1121"/>
      <c r="K40" s="299">
        <v>-854489</v>
      </c>
      <c r="L40" s="299">
        <v>-28248</v>
      </c>
      <c r="M40" s="300">
        <v>-34006</v>
      </c>
      <c r="N40" s="301">
        <v>-16.899999999999999</v>
      </c>
      <c r="O40" s="292"/>
    </row>
    <row r="41" spans="1:16" x14ac:dyDescent="0.2">
      <c r="A41" s="247"/>
      <c r="B41" s="243"/>
      <c r="C41" s="243"/>
      <c r="D41" s="243"/>
      <c r="E41" s="243"/>
      <c r="F41" s="243"/>
      <c r="G41" s="1125" t="s">
        <v>350</v>
      </c>
      <c r="H41" s="1126"/>
      <c r="I41" s="1126"/>
      <c r="J41" s="1127"/>
      <c r="K41" s="293">
        <v>812389</v>
      </c>
      <c r="L41" s="299">
        <v>26856</v>
      </c>
      <c r="M41" s="300">
        <v>19290</v>
      </c>
      <c r="N41" s="301">
        <v>39.200000000000003</v>
      </c>
      <c r="O41" s="292"/>
    </row>
    <row r="42" spans="1:16" x14ac:dyDescent="0.2">
      <c r="A42" s="247"/>
      <c r="B42" s="243"/>
      <c r="C42" s="243"/>
      <c r="D42" s="243"/>
      <c r="E42" s="243"/>
      <c r="F42" s="243"/>
      <c r="G42" s="302" t="s">
        <v>40</v>
      </c>
      <c r="H42" s="243"/>
      <c r="I42" s="243"/>
      <c r="J42" s="243"/>
      <c r="K42" s="243"/>
      <c r="L42" s="243"/>
      <c r="M42" s="270"/>
      <c r="N42" s="270"/>
      <c r="O42" s="292"/>
    </row>
    <row r="43" spans="1:16" x14ac:dyDescent="0.2">
      <c r="A43" s="247"/>
      <c r="B43" s="243"/>
      <c r="C43" s="243"/>
      <c r="D43" s="243"/>
      <c r="E43" s="243"/>
      <c r="F43" s="243"/>
      <c r="G43" s="243"/>
      <c r="H43" s="243"/>
      <c r="I43" s="243"/>
      <c r="J43" s="243"/>
      <c r="K43" s="243"/>
      <c r="L43" s="303"/>
      <c r="M43" s="270"/>
      <c r="N43" s="243"/>
      <c r="O43" s="292"/>
    </row>
    <row r="44" spans="1:16" x14ac:dyDescent="0.2">
      <c r="A44" s="247"/>
      <c r="B44" s="243"/>
      <c r="C44" s="243"/>
      <c r="D44" s="243"/>
      <c r="E44" s="243"/>
      <c r="F44" s="243"/>
      <c r="G44" s="243"/>
      <c r="H44" s="243"/>
      <c r="I44" s="243"/>
      <c r="J44" s="243"/>
      <c r="K44" s="243"/>
      <c r="L44" s="243"/>
      <c r="M44" s="270"/>
      <c r="N44" s="243"/>
    </row>
    <row r="45" spans="1:16" x14ac:dyDescent="0.2">
      <c r="A45" s="245"/>
      <c r="B45" s="245"/>
      <c r="C45" s="245"/>
      <c r="D45" s="245"/>
      <c r="E45" s="245"/>
      <c r="F45" s="245"/>
      <c r="G45" s="245"/>
      <c r="H45" s="245"/>
      <c r="I45" s="245"/>
      <c r="J45" s="245"/>
      <c r="K45" s="245"/>
      <c r="L45" s="245"/>
      <c r="M45" s="304"/>
      <c r="N45" s="245"/>
      <c r="O45" s="245"/>
      <c r="P45" s="243"/>
    </row>
    <row r="46" spans="1:16" x14ac:dyDescent="0.2">
      <c r="A46" s="305"/>
      <c r="B46" s="305"/>
      <c r="C46" s="305"/>
      <c r="D46" s="305"/>
      <c r="E46" s="305"/>
      <c r="F46" s="305"/>
      <c r="G46" s="305"/>
      <c r="H46" s="305"/>
      <c r="I46" s="305"/>
      <c r="J46" s="305"/>
      <c r="K46" s="305"/>
      <c r="L46" s="305"/>
      <c r="M46" s="305"/>
      <c r="N46" s="305"/>
      <c r="O46" s="305"/>
      <c r="P46" s="243"/>
    </row>
    <row r="47" spans="1:16" ht="17.25" customHeight="1" x14ac:dyDescent="0.2">
      <c r="A47" s="306" t="s">
        <v>41</v>
      </c>
      <c r="B47" s="243"/>
      <c r="C47" s="243"/>
      <c r="D47" s="243"/>
      <c r="E47" s="243"/>
      <c r="F47" s="243"/>
      <c r="G47" s="243"/>
      <c r="H47" s="243"/>
      <c r="I47" s="243"/>
      <c r="J47" s="243"/>
      <c r="K47" s="243"/>
      <c r="L47" s="243"/>
      <c r="M47" s="243"/>
      <c r="N47" s="243"/>
    </row>
    <row r="48" spans="1:16" x14ac:dyDescent="0.2">
      <c r="A48" s="247"/>
      <c r="B48" s="243"/>
      <c r="C48" s="243"/>
      <c r="D48" s="243"/>
      <c r="E48" s="243"/>
      <c r="F48" s="243"/>
      <c r="G48" s="307" t="s">
        <v>42</v>
      </c>
      <c r="H48" s="307"/>
      <c r="I48" s="307"/>
      <c r="J48" s="307"/>
      <c r="K48" s="307"/>
      <c r="L48" s="307"/>
      <c r="M48" s="308"/>
      <c r="N48" s="307"/>
    </row>
    <row r="49" spans="1:14" ht="13.5" customHeight="1" x14ac:dyDescent="0.2">
      <c r="A49" s="247"/>
      <c r="B49" s="243"/>
      <c r="C49" s="243"/>
      <c r="D49" s="243"/>
      <c r="E49" s="243"/>
      <c r="F49" s="243"/>
      <c r="G49" s="309"/>
      <c r="H49" s="310"/>
      <c r="I49" s="1114" t="s">
        <v>13</v>
      </c>
      <c r="J49" s="1116" t="s">
        <v>43</v>
      </c>
      <c r="K49" s="1117"/>
      <c r="L49" s="1117"/>
      <c r="M49" s="1117"/>
      <c r="N49" s="1118"/>
    </row>
    <row r="50" spans="1:14" x14ac:dyDescent="0.2">
      <c r="A50" s="247"/>
      <c r="B50" s="243"/>
      <c r="C50" s="243"/>
      <c r="D50" s="243"/>
      <c r="E50" s="243"/>
      <c r="F50" s="243"/>
      <c r="G50" s="311"/>
      <c r="H50" s="312"/>
      <c r="I50" s="1115"/>
      <c r="J50" s="313" t="s">
        <v>44</v>
      </c>
      <c r="K50" s="314" t="s">
        <v>45</v>
      </c>
      <c r="L50" s="315" t="s">
        <v>46</v>
      </c>
      <c r="M50" s="316" t="s">
        <v>47</v>
      </c>
      <c r="N50" s="317" t="s">
        <v>5</v>
      </c>
    </row>
    <row r="51" spans="1:14" x14ac:dyDescent="0.2">
      <c r="A51" s="247"/>
      <c r="B51" s="243"/>
      <c r="C51" s="243"/>
      <c r="D51" s="243"/>
      <c r="E51" s="243"/>
      <c r="F51" s="243"/>
      <c r="G51" s="309" t="s">
        <v>6</v>
      </c>
      <c r="H51" s="310"/>
      <c r="I51" s="318">
        <v>1464737</v>
      </c>
      <c r="J51" s="319">
        <v>49979</v>
      </c>
      <c r="K51" s="320">
        <v>38.4</v>
      </c>
      <c r="L51" s="321">
        <v>52308</v>
      </c>
      <c r="M51" s="322">
        <v>-11.4</v>
      </c>
      <c r="N51" s="323">
        <v>49.8</v>
      </c>
    </row>
    <row r="52" spans="1:14" x14ac:dyDescent="0.2">
      <c r="A52" s="247"/>
      <c r="B52" s="243"/>
      <c r="C52" s="243"/>
      <c r="D52" s="243"/>
      <c r="E52" s="243"/>
      <c r="F52" s="243"/>
      <c r="G52" s="324"/>
      <c r="H52" s="325" t="s">
        <v>48</v>
      </c>
      <c r="I52" s="326">
        <v>1112326</v>
      </c>
      <c r="J52" s="327">
        <v>37954</v>
      </c>
      <c r="K52" s="328">
        <v>48.9</v>
      </c>
      <c r="L52" s="329">
        <v>33776</v>
      </c>
      <c r="M52" s="330">
        <v>-9.1</v>
      </c>
      <c r="N52" s="331">
        <v>58</v>
      </c>
    </row>
    <row r="53" spans="1:14" x14ac:dyDescent="0.2">
      <c r="A53" s="247"/>
      <c r="B53" s="243"/>
      <c r="C53" s="243"/>
      <c r="D53" s="243"/>
      <c r="E53" s="243"/>
      <c r="F53" s="243"/>
      <c r="G53" s="309" t="s">
        <v>7</v>
      </c>
      <c r="H53" s="310"/>
      <c r="I53" s="318">
        <v>983478</v>
      </c>
      <c r="J53" s="319">
        <v>33370</v>
      </c>
      <c r="K53" s="320">
        <v>-33.200000000000003</v>
      </c>
      <c r="L53" s="321">
        <v>55958</v>
      </c>
      <c r="M53" s="322">
        <v>7</v>
      </c>
      <c r="N53" s="323">
        <v>-40.200000000000003</v>
      </c>
    </row>
    <row r="54" spans="1:14" x14ac:dyDescent="0.2">
      <c r="A54" s="247"/>
      <c r="B54" s="243"/>
      <c r="C54" s="243"/>
      <c r="D54" s="243"/>
      <c r="E54" s="243"/>
      <c r="F54" s="243"/>
      <c r="G54" s="324"/>
      <c r="H54" s="325" t="s">
        <v>48</v>
      </c>
      <c r="I54" s="326">
        <v>739236</v>
      </c>
      <c r="J54" s="327">
        <v>25083</v>
      </c>
      <c r="K54" s="328">
        <v>-33.9</v>
      </c>
      <c r="L54" s="329">
        <v>35126</v>
      </c>
      <c r="M54" s="330">
        <v>4</v>
      </c>
      <c r="N54" s="331">
        <v>-37.9</v>
      </c>
    </row>
    <row r="55" spans="1:14" x14ac:dyDescent="0.2">
      <c r="A55" s="247"/>
      <c r="B55" s="243"/>
      <c r="C55" s="243"/>
      <c r="D55" s="243"/>
      <c r="E55" s="243"/>
      <c r="F55" s="243"/>
      <c r="G55" s="309" t="s">
        <v>8</v>
      </c>
      <c r="H55" s="310"/>
      <c r="I55" s="318">
        <v>1028923</v>
      </c>
      <c r="J55" s="319">
        <v>34829</v>
      </c>
      <c r="K55" s="320">
        <v>4.4000000000000004</v>
      </c>
      <c r="L55" s="321">
        <v>59338</v>
      </c>
      <c r="M55" s="322">
        <v>6</v>
      </c>
      <c r="N55" s="323">
        <v>-1.6</v>
      </c>
    </row>
    <row r="56" spans="1:14" x14ac:dyDescent="0.2">
      <c r="A56" s="247"/>
      <c r="B56" s="243"/>
      <c r="C56" s="243"/>
      <c r="D56" s="243"/>
      <c r="E56" s="243"/>
      <c r="F56" s="243"/>
      <c r="G56" s="324"/>
      <c r="H56" s="325" t="s">
        <v>48</v>
      </c>
      <c r="I56" s="326">
        <v>853710</v>
      </c>
      <c r="J56" s="327">
        <v>28898</v>
      </c>
      <c r="K56" s="328">
        <v>15.2</v>
      </c>
      <c r="L56" s="329">
        <v>34073</v>
      </c>
      <c r="M56" s="330">
        <v>-3</v>
      </c>
      <c r="N56" s="331">
        <v>18.2</v>
      </c>
    </row>
    <row r="57" spans="1:14" x14ac:dyDescent="0.2">
      <c r="A57" s="247"/>
      <c r="B57" s="243"/>
      <c r="C57" s="243"/>
      <c r="D57" s="243"/>
      <c r="E57" s="243"/>
      <c r="F57" s="243"/>
      <c r="G57" s="309" t="s">
        <v>9</v>
      </c>
      <c r="H57" s="310"/>
      <c r="I57" s="318">
        <v>898042</v>
      </c>
      <c r="J57" s="319">
        <v>30358</v>
      </c>
      <c r="K57" s="320">
        <v>-12.8</v>
      </c>
      <c r="L57" s="321">
        <v>51262</v>
      </c>
      <c r="M57" s="322">
        <v>-13.6</v>
      </c>
      <c r="N57" s="323">
        <v>0.8</v>
      </c>
    </row>
    <row r="58" spans="1:14" x14ac:dyDescent="0.2">
      <c r="A58" s="247"/>
      <c r="B58" s="243"/>
      <c r="C58" s="243"/>
      <c r="D58" s="243"/>
      <c r="E58" s="243"/>
      <c r="F58" s="243"/>
      <c r="G58" s="324"/>
      <c r="H58" s="325" t="s">
        <v>48</v>
      </c>
      <c r="I58" s="326">
        <v>623689</v>
      </c>
      <c r="J58" s="327">
        <v>21083</v>
      </c>
      <c r="K58" s="328">
        <v>-27</v>
      </c>
      <c r="L58" s="329">
        <v>25630</v>
      </c>
      <c r="M58" s="330">
        <v>-24.8</v>
      </c>
      <c r="N58" s="331">
        <v>-2.2000000000000002</v>
      </c>
    </row>
    <row r="59" spans="1:14" x14ac:dyDescent="0.2">
      <c r="A59" s="247"/>
      <c r="B59" s="243"/>
      <c r="C59" s="243"/>
      <c r="D59" s="243"/>
      <c r="E59" s="243"/>
      <c r="F59" s="243"/>
      <c r="G59" s="309" t="s">
        <v>10</v>
      </c>
      <c r="H59" s="310"/>
      <c r="I59" s="318">
        <v>1794267</v>
      </c>
      <c r="J59" s="319">
        <v>59315</v>
      </c>
      <c r="K59" s="320">
        <v>95.4</v>
      </c>
      <c r="L59" s="321">
        <v>48407</v>
      </c>
      <c r="M59" s="322">
        <v>-5.6</v>
      </c>
      <c r="N59" s="323">
        <v>101</v>
      </c>
    </row>
    <row r="60" spans="1:14" x14ac:dyDescent="0.2">
      <c r="A60" s="247"/>
      <c r="B60" s="243"/>
      <c r="C60" s="243"/>
      <c r="D60" s="243"/>
      <c r="E60" s="243"/>
      <c r="F60" s="243"/>
      <c r="G60" s="324"/>
      <c r="H60" s="325" t="s">
        <v>48</v>
      </c>
      <c r="I60" s="332">
        <v>751340</v>
      </c>
      <c r="J60" s="327">
        <v>24838</v>
      </c>
      <c r="K60" s="328">
        <v>17.8</v>
      </c>
      <c r="L60" s="329">
        <v>23914</v>
      </c>
      <c r="M60" s="330">
        <v>-6.7</v>
      </c>
      <c r="N60" s="331">
        <v>24.5</v>
      </c>
    </row>
    <row r="61" spans="1:14" x14ac:dyDescent="0.2">
      <c r="A61" s="247"/>
      <c r="B61" s="243"/>
      <c r="C61" s="243"/>
      <c r="D61" s="243"/>
      <c r="E61" s="243"/>
      <c r="F61" s="243"/>
      <c r="G61" s="309" t="s">
        <v>49</v>
      </c>
      <c r="H61" s="333"/>
      <c r="I61" s="334">
        <v>1233889</v>
      </c>
      <c r="J61" s="335">
        <v>41570</v>
      </c>
      <c r="K61" s="336">
        <v>18.399999999999999</v>
      </c>
      <c r="L61" s="337">
        <v>53455</v>
      </c>
      <c r="M61" s="338">
        <v>-3.5</v>
      </c>
      <c r="N61" s="323">
        <v>21.9</v>
      </c>
    </row>
    <row r="62" spans="1:14" x14ac:dyDescent="0.2">
      <c r="A62" s="247"/>
      <c r="B62" s="243"/>
      <c r="C62" s="243"/>
      <c r="D62" s="243"/>
      <c r="E62" s="243"/>
      <c r="F62" s="243"/>
      <c r="G62" s="324"/>
      <c r="H62" s="325" t="s">
        <v>48</v>
      </c>
      <c r="I62" s="326">
        <v>816060</v>
      </c>
      <c r="J62" s="327">
        <v>27571</v>
      </c>
      <c r="K62" s="328">
        <v>4.2</v>
      </c>
      <c r="L62" s="329">
        <v>30504</v>
      </c>
      <c r="M62" s="330">
        <v>-7.9</v>
      </c>
      <c r="N62" s="331">
        <v>12.1</v>
      </c>
    </row>
    <row r="63" spans="1:14" x14ac:dyDescent="0.2">
      <c r="A63" s="247"/>
      <c r="B63" s="243"/>
      <c r="C63" s="243"/>
      <c r="D63" s="243"/>
      <c r="E63" s="243"/>
      <c r="F63" s="243"/>
      <c r="G63" s="243"/>
      <c r="H63" s="243"/>
      <c r="I63" s="243"/>
      <c r="J63" s="243"/>
      <c r="K63" s="243"/>
      <c r="L63" s="243"/>
      <c r="M63" s="243"/>
      <c r="N63" s="243"/>
    </row>
    <row r="64" spans="1:14" x14ac:dyDescent="0.2">
      <c r="A64" s="247"/>
      <c r="B64" s="243"/>
      <c r="C64" s="243"/>
      <c r="D64" s="243"/>
      <c r="E64" s="243"/>
      <c r="F64" s="243"/>
      <c r="G64" s="243"/>
      <c r="H64" s="243"/>
      <c r="I64" s="243"/>
      <c r="J64" s="243"/>
      <c r="K64" s="243"/>
      <c r="L64" s="243"/>
      <c r="M64" s="243"/>
      <c r="N64" s="243"/>
    </row>
    <row r="65" spans="1:16" x14ac:dyDescent="0.2">
      <c r="A65" s="247"/>
      <c r="B65" s="243"/>
      <c r="C65" s="243"/>
      <c r="D65" s="243"/>
      <c r="E65" s="243"/>
      <c r="F65" s="243"/>
      <c r="G65" s="243"/>
      <c r="H65" s="243"/>
      <c r="I65" s="243"/>
      <c r="J65" s="243"/>
      <c r="K65" s="243"/>
      <c r="L65" s="243"/>
      <c r="M65" s="243"/>
      <c r="N65" s="243"/>
    </row>
    <row r="66" spans="1:16" x14ac:dyDescent="0.2">
      <c r="A66" s="339"/>
      <c r="B66" s="305"/>
      <c r="C66" s="305"/>
      <c r="D66" s="305"/>
      <c r="E66" s="305"/>
      <c r="F66" s="305"/>
      <c r="G66" s="305"/>
      <c r="H66" s="305"/>
      <c r="I66" s="305"/>
      <c r="J66" s="305"/>
      <c r="K66" s="305"/>
      <c r="L66" s="305"/>
      <c r="M66" s="305"/>
      <c r="N66" s="305"/>
      <c r="O66" s="340"/>
    </row>
    <row r="67" spans="1:16" ht="13.5" hidden="1" customHeight="1" x14ac:dyDescent="0.2">
      <c r="G67" s="243"/>
      <c r="H67" s="243"/>
      <c r="I67" s="243"/>
      <c r="J67" s="243"/>
      <c r="K67" s="243"/>
      <c r="L67" s="243"/>
      <c r="M67" s="243"/>
      <c r="N67" s="243"/>
      <c r="O67" s="243"/>
      <c r="P67" s="243"/>
    </row>
    <row r="68" spans="1:16" ht="13.5" hidden="1" customHeight="1" x14ac:dyDescent="0.2">
      <c r="G68" s="243"/>
      <c r="H68" s="243"/>
      <c r="I68" s="243"/>
      <c r="J68" s="243"/>
      <c r="K68" s="243"/>
      <c r="L68" s="243"/>
      <c r="M68" s="243"/>
      <c r="N68" s="243"/>
    </row>
    <row r="69" spans="1:16" ht="13.5" hidden="1" customHeight="1" x14ac:dyDescent="0.2">
      <c r="G69" s="243"/>
      <c r="H69" s="243"/>
      <c r="I69" s="243"/>
      <c r="J69" s="243"/>
      <c r="K69" s="243"/>
      <c r="L69" s="243"/>
      <c r="M69" s="243"/>
      <c r="N69" s="243"/>
    </row>
    <row r="70" spans="1:16" hidden="1" x14ac:dyDescent="0.2">
      <c r="G70" s="243"/>
      <c r="H70" s="243"/>
      <c r="I70" s="243"/>
      <c r="J70" s="243"/>
      <c r="K70" s="243"/>
      <c r="L70" s="243"/>
      <c r="M70" s="243"/>
      <c r="N70" s="243"/>
    </row>
    <row r="71" spans="1:16" hidden="1" x14ac:dyDescent="0.2">
      <c r="G71" s="243"/>
      <c r="H71" s="243"/>
      <c r="I71" s="243"/>
      <c r="J71" s="243"/>
      <c r="K71" s="243"/>
      <c r="L71" s="243"/>
      <c r="M71" s="243"/>
      <c r="N71" s="243"/>
    </row>
    <row r="72" spans="1:16" hidden="1" x14ac:dyDescent="0.2">
      <c r="G72" s="243"/>
      <c r="H72" s="243"/>
      <c r="I72" s="243"/>
      <c r="J72" s="243"/>
      <c r="K72" s="243"/>
      <c r="L72" s="243"/>
      <c r="M72" s="243"/>
      <c r="N72" s="243"/>
    </row>
    <row r="73" spans="1:16" hidden="1" x14ac:dyDescent="0.2">
      <c r="G73" s="243"/>
      <c r="H73" s="243"/>
      <c r="I73" s="243"/>
      <c r="J73" s="243"/>
      <c r="K73" s="243"/>
      <c r="L73" s="243"/>
      <c r="M73" s="243"/>
      <c r="N73" s="243"/>
    </row>
  </sheetData>
  <sheetProtection password="AD67" sheet="1" objects="1" scenarios="1"/>
  <mergeCells count="25">
    <mergeCell ref="G15:J15"/>
    <mergeCell ref="G35:J35"/>
    <mergeCell ref="G21:J21"/>
    <mergeCell ref="G22:J22"/>
    <mergeCell ref="G32:J32"/>
    <mergeCell ref="G33:J33"/>
    <mergeCell ref="G34:J34"/>
    <mergeCell ref="K7:K8"/>
    <mergeCell ref="K30:K31"/>
    <mergeCell ref="G9:J9"/>
    <mergeCell ref="G10:J10"/>
    <mergeCell ref="G11:J11"/>
    <mergeCell ref="G17:J17"/>
    <mergeCell ref="G16:J16"/>
    <mergeCell ref="G12:J12"/>
    <mergeCell ref="G13:J13"/>
    <mergeCell ref="G14:J14"/>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90</v>
      </c>
    </row>
    <row r="46" spans="2:10" ht="29.25" customHeight="1" thickBot="1" x14ac:dyDescent="0.3">
      <c r="B46" s="4" t="s">
        <v>91</v>
      </c>
      <c r="C46" s="5"/>
      <c r="D46" s="5"/>
      <c r="E46" s="6" t="s">
        <v>92</v>
      </c>
      <c r="F46" s="7" t="s">
        <v>51</v>
      </c>
      <c r="G46" s="8" t="s">
        <v>52</v>
      </c>
      <c r="H46" s="8" t="s">
        <v>53</v>
      </c>
      <c r="I46" s="8" t="s">
        <v>54</v>
      </c>
      <c r="J46" s="9" t="s">
        <v>55</v>
      </c>
    </row>
    <row r="47" spans="2:10" ht="57.75" customHeight="1" x14ac:dyDescent="0.2">
      <c r="B47" s="10"/>
      <c r="C47" s="1139" t="s">
        <v>93</v>
      </c>
      <c r="D47" s="1139"/>
      <c r="E47" s="1140"/>
      <c r="F47" s="11">
        <v>17.28</v>
      </c>
      <c r="G47" s="12">
        <v>12.41</v>
      </c>
      <c r="H47" s="12">
        <v>20.16</v>
      </c>
      <c r="I47" s="12">
        <v>19.010000000000002</v>
      </c>
      <c r="J47" s="13">
        <v>16.34</v>
      </c>
    </row>
    <row r="48" spans="2:10" ht="57.75" customHeight="1" x14ac:dyDescent="0.2">
      <c r="B48" s="14"/>
      <c r="C48" s="1143" t="s">
        <v>94</v>
      </c>
      <c r="D48" s="1143"/>
      <c r="E48" s="1144"/>
      <c r="F48" s="15">
        <v>5.41</v>
      </c>
      <c r="G48" s="16">
        <v>6.82</v>
      </c>
      <c r="H48" s="16">
        <v>5.12</v>
      </c>
      <c r="I48" s="16">
        <v>6.69</v>
      </c>
      <c r="J48" s="17">
        <v>7.65</v>
      </c>
    </row>
    <row r="49" spans="2:10" ht="57.75" customHeight="1" thickBot="1" x14ac:dyDescent="0.25">
      <c r="B49" s="18"/>
      <c r="C49" s="1141" t="s">
        <v>95</v>
      </c>
      <c r="D49" s="1141"/>
      <c r="E49" s="1142"/>
      <c r="F49" s="19" t="s">
        <v>56</v>
      </c>
      <c r="G49" s="20" t="s">
        <v>57</v>
      </c>
      <c r="H49" s="20">
        <v>5.59</v>
      </c>
      <c r="I49" s="20">
        <v>0.6</v>
      </c>
      <c r="J49" s="21" t="s">
        <v>58</v>
      </c>
    </row>
    <row r="50" spans="2:10" ht="13.5"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election activeCell="L32" sqref="L32"/>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96</v>
      </c>
      <c r="K32" s="22"/>
      <c r="L32" s="22"/>
      <c r="M32" s="22"/>
      <c r="N32" s="22"/>
      <c r="O32" s="22"/>
      <c r="P32" s="22"/>
    </row>
    <row r="33" spans="1:16" ht="39" customHeight="1" thickBot="1" x14ac:dyDescent="0.3">
      <c r="A33" s="22"/>
      <c r="B33" s="25" t="s">
        <v>97</v>
      </c>
      <c r="C33" s="26"/>
      <c r="D33" s="26"/>
      <c r="E33" s="27" t="s">
        <v>98</v>
      </c>
      <c r="F33" s="28" t="s">
        <v>51</v>
      </c>
      <c r="G33" s="29" t="s">
        <v>52</v>
      </c>
      <c r="H33" s="29" t="s">
        <v>53</v>
      </c>
      <c r="I33" s="29" t="s">
        <v>54</v>
      </c>
      <c r="J33" s="30" t="s">
        <v>55</v>
      </c>
      <c r="K33" s="22"/>
      <c r="L33" s="22"/>
      <c r="M33" s="22"/>
      <c r="N33" s="22"/>
      <c r="O33" s="22"/>
      <c r="P33" s="22"/>
    </row>
    <row r="34" spans="1:16" ht="39" customHeight="1" x14ac:dyDescent="0.2">
      <c r="A34" s="22"/>
      <c r="B34" s="31"/>
      <c r="C34" s="1145" t="s">
        <v>59</v>
      </c>
      <c r="D34" s="1145"/>
      <c r="E34" s="1146"/>
      <c r="F34" s="32">
        <v>9.56</v>
      </c>
      <c r="G34" s="33">
        <v>10.9</v>
      </c>
      <c r="H34" s="33">
        <v>12.74</v>
      </c>
      <c r="I34" s="33">
        <v>12.12</v>
      </c>
      <c r="J34" s="34">
        <v>12.87</v>
      </c>
      <c r="K34" s="22"/>
      <c r="L34" s="22"/>
      <c r="M34" s="22"/>
      <c r="N34" s="22"/>
      <c r="O34" s="22"/>
      <c r="P34" s="22"/>
    </row>
    <row r="35" spans="1:16" ht="39" customHeight="1" x14ac:dyDescent="0.2">
      <c r="A35" s="22"/>
      <c r="B35" s="35"/>
      <c r="C35" s="1147" t="s">
        <v>60</v>
      </c>
      <c r="D35" s="1148"/>
      <c r="E35" s="1149"/>
      <c r="F35" s="36">
        <v>5.41</v>
      </c>
      <c r="G35" s="37">
        <v>6.82</v>
      </c>
      <c r="H35" s="37">
        <v>5.12</v>
      </c>
      <c r="I35" s="37">
        <v>6.69</v>
      </c>
      <c r="J35" s="38">
        <v>7.65</v>
      </c>
      <c r="K35" s="22"/>
      <c r="L35" s="22"/>
      <c r="M35" s="22"/>
      <c r="N35" s="22"/>
      <c r="O35" s="22"/>
      <c r="P35" s="22"/>
    </row>
    <row r="36" spans="1:16" ht="39" customHeight="1" x14ac:dyDescent="0.2">
      <c r="A36" s="22"/>
      <c r="B36" s="35"/>
      <c r="C36" s="1147" t="s">
        <v>61</v>
      </c>
      <c r="D36" s="1148"/>
      <c r="E36" s="1149"/>
      <c r="F36" s="36">
        <v>1.03</v>
      </c>
      <c r="G36" s="37">
        <v>1.39</v>
      </c>
      <c r="H36" s="37">
        <v>2.17</v>
      </c>
      <c r="I36" s="37">
        <v>2.17</v>
      </c>
      <c r="J36" s="38">
        <v>1.55</v>
      </c>
      <c r="K36" s="22"/>
      <c r="L36" s="22"/>
      <c r="M36" s="22"/>
      <c r="N36" s="22"/>
      <c r="O36" s="22"/>
      <c r="P36" s="22"/>
    </row>
    <row r="37" spans="1:16" ht="39" customHeight="1" x14ac:dyDescent="0.2">
      <c r="A37" s="22"/>
      <c r="B37" s="35"/>
      <c r="C37" s="1147" t="s">
        <v>62</v>
      </c>
      <c r="D37" s="1148"/>
      <c r="E37" s="1149"/>
      <c r="F37" s="36">
        <v>0.19</v>
      </c>
      <c r="G37" s="37">
        <v>0.45</v>
      </c>
      <c r="H37" s="37">
        <v>0.66</v>
      </c>
      <c r="I37" s="37">
        <v>0.37</v>
      </c>
      <c r="J37" s="38">
        <v>0.53</v>
      </c>
      <c r="K37" s="22"/>
      <c r="L37" s="22"/>
      <c r="M37" s="22"/>
      <c r="N37" s="22"/>
      <c r="O37" s="22"/>
      <c r="P37" s="22"/>
    </row>
    <row r="38" spans="1:16" ht="39" customHeight="1" x14ac:dyDescent="0.2">
      <c r="A38" s="22"/>
      <c r="B38" s="35"/>
      <c r="C38" s="1147" t="s">
        <v>63</v>
      </c>
      <c r="D38" s="1148"/>
      <c r="E38" s="1149"/>
      <c r="F38" s="36">
        <v>0.27</v>
      </c>
      <c r="G38" s="37">
        <v>0.4</v>
      </c>
      <c r="H38" s="37">
        <v>0.52</v>
      </c>
      <c r="I38" s="37">
        <v>0.39</v>
      </c>
      <c r="J38" s="38">
        <v>0.27</v>
      </c>
      <c r="K38" s="22"/>
      <c r="L38" s="22"/>
      <c r="M38" s="22"/>
      <c r="N38" s="22"/>
      <c r="O38" s="22"/>
      <c r="P38" s="22"/>
    </row>
    <row r="39" spans="1:16" ht="39" customHeight="1" x14ac:dyDescent="0.2">
      <c r="A39" s="22"/>
      <c r="B39" s="35"/>
      <c r="C39" s="1147" t="s">
        <v>64</v>
      </c>
      <c r="D39" s="1148"/>
      <c r="E39" s="1149"/>
      <c r="F39" s="36">
        <v>0.01</v>
      </c>
      <c r="G39" s="37">
        <v>0</v>
      </c>
      <c r="H39" s="37">
        <v>0.1</v>
      </c>
      <c r="I39" s="37">
        <v>0.09</v>
      </c>
      <c r="J39" s="38">
        <v>0.11</v>
      </c>
      <c r="K39" s="22"/>
      <c r="L39" s="22"/>
      <c r="M39" s="22"/>
      <c r="N39" s="22"/>
      <c r="O39" s="22"/>
      <c r="P39" s="22"/>
    </row>
    <row r="40" spans="1:16" ht="39" customHeight="1" x14ac:dyDescent="0.2">
      <c r="A40" s="22"/>
      <c r="B40" s="35"/>
      <c r="C40" s="1147" t="s">
        <v>65</v>
      </c>
      <c r="D40" s="1148"/>
      <c r="E40" s="1149"/>
      <c r="F40" s="36">
        <v>0</v>
      </c>
      <c r="G40" s="37">
        <v>0</v>
      </c>
      <c r="H40" s="37">
        <v>0</v>
      </c>
      <c r="I40" s="37">
        <v>0</v>
      </c>
      <c r="J40" s="38">
        <v>0</v>
      </c>
      <c r="K40" s="22"/>
      <c r="L40" s="22"/>
      <c r="M40" s="22"/>
      <c r="N40" s="22"/>
      <c r="O40" s="22"/>
      <c r="P40" s="22"/>
    </row>
    <row r="41" spans="1:16" ht="39" customHeight="1" x14ac:dyDescent="0.2">
      <c r="A41" s="22"/>
      <c r="B41" s="35"/>
      <c r="C41" s="1147"/>
      <c r="D41" s="1148"/>
      <c r="E41" s="1149"/>
      <c r="F41" s="36"/>
      <c r="G41" s="37"/>
      <c r="H41" s="37"/>
      <c r="I41" s="37"/>
      <c r="J41" s="38"/>
      <c r="K41" s="22"/>
      <c r="L41" s="22"/>
      <c r="M41" s="22"/>
      <c r="N41" s="22"/>
      <c r="O41" s="22"/>
      <c r="P41" s="22"/>
    </row>
    <row r="42" spans="1:16" ht="39" customHeight="1" x14ac:dyDescent="0.2">
      <c r="A42" s="22"/>
      <c r="B42" s="39"/>
      <c r="C42" s="1147" t="s">
        <v>66</v>
      </c>
      <c r="D42" s="1148"/>
      <c r="E42" s="1149"/>
      <c r="F42" s="36" t="s">
        <v>0</v>
      </c>
      <c r="G42" s="37" t="s">
        <v>0</v>
      </c>
      <c r="H42" s="37" t="s">
        <v>0</v>
      </c>
      <c r="I42" s="37" t="s">
        <v>0</v>
      </c>
      <c r="J42" s="38" t="s">
        <v>0</v>
      </c>
      <c r="K42" s="22"/>
      <c r="L42" s="22"/>
      <c r="M42" s="22"/>
      <c r="N42" s="22"/>
      <c r="O42" s="22"/>
      <c r="P42" s="22"/>
    </row>
    <row r="43" spans="1:16" ht="39" customHeight="1" thickBot="1" x14ac:dyDescent="0.25">
      <c r="A43" s="22"/>
      <c r="B43" s="40"/>
      <c r="C43" s="1150" t="s">
        <v>67</v>
      </c>
      <c r="D43" s="1151"/>
      <c r="E43" s="1152"/>
      <c r="F43" s="41">
        <v>0.06</v>
      </c>
      <c r="G43" s="42">
        <v>0.01</v>
      </c>
      <c r="H43" s="42">
        <v>0</v>
      </c>
      <c r="I43" s="42" t="s">
        <v>0</v>
      </c>
      <c r="J43" s="43" t="s">
        <v>0</v>
      </c>
      <c r="K43" s="22"/>
      <c r="L43" s="22"/>
      <c r="M43" s="22"/>
      <c r="N43" s="22"/>
      <c r="O43" s="22"/>
      <c r="P43" s="22"/>
    </row>
    <row r="44" spans="1:16" ht="39" customHeight="1" x14ac:dyDescent="0.25">
      <c r="A44" s="22"/>
      <c r="B44" s="44" t="s">
        <v>99</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AD67"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Q54" sqref="Q54"/>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100</v>
      </c>
      <c r="P43" s="48"/>
      <c r="Q43" s="48"/>
      <c r="R43" s="48"/>
      <c r="S43" s="48"/>
      <c r="T43" s="48"/>
      <c r="U43" s="48"/>
    </row>
    <row r="44" spans="1:21" ht="30.75" customHeight="1" thickBot="1" x14ac:dyDescent="0.3">
      <c r="A44" s="48"/>
      <c r="B44" s="51" t="s">
        <v>101</v>
      </c>
      <c r="C44" s="52"/>
      <c r="D44" s="52"/>
      <c r="E44" s="53"/>
      <c r="F44" s="53"/>
      <c r="G44" s="53"/>
      <c r="H44" s="53"/>
      <c r="I44" s="53"/>
      <c r="J44" s="54" t="s">
        <v>92</v>
      </c>
      <c r="K44" s="55" t="s">
        <v>51</v>
      </c>
      <c r="L44" s="56" t="s">
        <v>52</v>
      </c>
      <c r="M44" s="56" t="s">
        <v>53</v>
      </c>
      <c r="N44" s="56" t="s">
        <v>54</v>
      </c>
      <c r="O44" s="57" t="s">
        <v>55</v>
      </c>
      <c r="P44" s="48"/>
      <c r="Q44" s="48"/>
      <c r="R44" s="48"/>
      <c r="S44" s="48"/>
      <c r="T44" s="48"/>
      <c r="U44" s="48"/>
    </row>
    <row r="45" spans="1:21" ht="30.75" customHeight="1" x14ac:dyDescent="0.2">
      <c r="A45" s="48"/>
      <c r="B45" s="1157" t="s">
        <v>102</v>
      </c>
      <c r="C45" s="1158"/>
      <c r="D45" s="58"/>
      <c r="E45" s="1167" t="s">
        <v>68</v>
      </c>
      <c r="F45" s="1167"/>
      <c r="G45" s="1167"/>
      <c r="H45" s="1167"/>
      <c r="I45" s="1167"/>
      <c r="J45" s="1168"/>
      <c r="K45" s="59">
        <v>848</v>
      </c>
      <c r="L45" s="60">
        <v>1015</v>
      </c>
      <c r="M45" s="60">
        <v>1013</v>
      </c>
      <c r="N45" s="60">
        <v>1021</v>
      </c>
      <c r="O45" s="61">
        <v>1017</v>
      </c>
      <c r="P45" s="48"/>
      <c r="Q45" s="48"/>
      <c r="R45" s="48"/>
      <c r="S45" s="48"/>
      <c r="T45" s="48"/>
      <c r="U45" s="48"/>
    </row>
    <row r="46" spans="1:21" ht="30.75" customHeight="1" x14ac:dyDescent="0.2">
      <c r="A46" s="48"/>
      <c r="B46" s="1159"/>
      <c r="C46" s="1160"/>
      <c r="D46" s="62"/>
      <c r="E46" s="1153" t="s">
        <v>103</v>
      </c>
      <c r="F46" s="1153"/>
      <c r="G46" s="1153"/>
      <c r="H46" s="1153"/>
      <c r="I46" s="1153"/>
      <c r="J46" s="1154"/>
      <c r="K46" s="63" t="s">
        <v>0</v>
      </c>
      <c r="L46" s="64" t="s">
        <v>0</v>
      </c>
      <c r="M46" s="64" t="s">
        <v>0</v>
      </c>
      <c r="N46" s="64" t="s">
        <v>0</v>
      </c>
      <c r="O46" s="65" t="s">
        <v>0</v>
      </c>
      <c r="P46" s="48"/>
      <c r="Q46" s="48"/>
      <c r="R46" s="48"/>
      <c r="S46" s="48"/>
      <c r="T46" s="48"/>
      <c r="U46" s="48"/>
    </row>
    <row r="47" spans="1:21" ht="30.75" customHeight="1" x14ac:dyDescent="0.2">
      <c r="A47" s="48"/>
      <c r="B47" s="1159"/>
      <c r="C47" s="1160"/>
      <c r="D47" s="62"/>
      <c r="E47" s="1153" t="s">
        <v>104</v>
      </c>
      <c r="F47" s="1153"/>
      <c r="G47" s="1153"/>
      <c r="H47" s="1153"/>
      <c r="I47" s="1153"/>
      <c r="J47" s="1154"/>
      <c r="K47" s="63" t="s">
        <v>0</v>
      </c>
      <c r="L47" s="64" t="s">
        <v>0</v>
      </c>
      <c r="M47" s="64" t="s">
        <v>0</v>
      </c>
      <c r="N47" s="64" t="s">
        <v>0</v>
      </c>
      <c r="O47" s="65" t="s">
        <v>0</v>
      </c>
      <c r="P47" s="48"/>
      <c r="Q47" s="48"/>
      <c r="R47" s="48"/>
      <c r="S47" s="48"/>
      <c r="T47" s="48"/>
      <c r="U47" s="48"/>
    </row>
    <row r="48" spans="1:21" ht="30.75" customHeight="1" x14ac:dyDescent="0.2">
      <c r="A48" s="48"/>
      <c r="B48" s="1159"/>
      <c r="C48" s="1160"/>
      <c r="D48" s="62"/>
      <c r="E48" s="1153" t="s">
        <v>69</v>
      </c>
      <c r="F48" s="1153"/>
      <c r="G48" s="1153"/>
      <c r="H48" s="1153"/>
      <c r="I48" s="1153"/>
      <c r="J48" s="1154"/>
      <c r="K48" s="63">
        <v>465</v>
      </c>
      <c r="L48" s="64">
        <v>502</v>
      </c>
      <c r="M48" s="64">
        <v>487</v>
      </c>
      <c r="N48" s="64">
        <v>441</v>
      </c>
      <c r="O48" s="65">
        <v>453</v>
      </c>
      <c r="P48" s="48"/>
      <c r="Q48" s="48"/>
      <c r="R48" s="48"/>
      <c r="S48" s="48"/>
      <c r="T48" s="48"/>
      <c r="U48" s="48"/>
    </row>
    <row r="49" spans="1:21" ht="30.75" customHeight="1" x14ac:dyDescent="0.2">
      <c r="A49" s="48"/>
      <c r="B49" s="1159"/>
      <c r="C49" s="1160"/>
      <c r="D49" s="62"/>
      <c r="E49" s="1153" t="s">
        <v>70</v>
      </c>
      <c r="F49" s="1153"/>
      <c r="G49" s="1153"/>
      <c r="H49" s="1153"/>
      <c r="I49" s="1153"/>
      <c r="J49" s="1154"/>
      <c r="K49" s="63">
        <v>424</v>
      </c>
      <c r="L49" s="64">
        <v>408</v>
      </c>
      <c r="M49" s="64">
        <v>389</v>
      </c>
      <c r="N49" s="64">
        <v>345</v>
      </c>
      <c r="O49" s="65">
        <v>326</v>
      </c>
      <c r="P49" s="48"/>
      <c r="Q49" s="48"/>
      <c r="R49" s="48"/>
      <c r="S49" s="48"/>
      <c r="T49" s="48"/>
      <c r="U49" s="48"/>
    </row>
    <row r="50" spans="1:21" ht="30.75" customHeight="1" x14ac:dyDescent="0.2">
      <c r="A50" s="48"/>
      <c r="B50" s="1159"/>
      <c r="C50" s="1160"/>
      <c r="D50" s="62"/>
      <c r="E50" s="1153" t="s">
        <v>71</v>
      </c>
      <c r="F50" s="1153"/>
      <c r="G50" s="1153"/>
      <c r="H50" s="1153"/>
      <c r="I50" s="1153"/>
      <c r="J50" s="1154"/>
      <c r="K50" s="63" t="s">
        <v>0</v>
      </c>
      <c r="L50" s="64" t="s">
        <v>0</v>
      </c>
      <c r="M50" s="64" t="s">
        <v>0</v>
      </c>
      <c r="N50" s="64">
        <v>14</v>
      </c>
      <c r="O50" s="65">
        <v>14</v>
      </c>
      <c r="P50" s="48"/>
      <c r="Q50" s="48"/>
      <c r="R50" s="48"/>
      <c r="S50" s="48"/>
      <c r="T50" s="48"/>
      <c r="U50" s="48"/>
    </row>
    <row r="51" spans="1:21" ht="30.75" customHeight="1" x14ac:dyDescent="0.2">
      <c r="A51" s="48"/>
      <c r="B51" s="1161"/>
      <c r="C51" s="1162"/>
      <c r="D51" s="66"/>
      <c r="E51" s="1153" t="s">
        <v>105</v>
      </c>
      <c r="F51" s="1153"/>
      <c r="G51" s="1153"/>
      <c r="H51" s="1153"/>
      <c r="I51" s="1153"/>
      <c r="J51" s="1154"/>
      <c r="K51" s="63" t="s">
        <v>0</v>
      </c>
      <c r="L51" s="64" t="s">
        <v>0</v>
      </c>
      <c r="M51" s="64" t="s">
        <v>0</v>
      </c>
      <c r="N51" s="64" t="s">
        <v>0</v>
      </c>
      <c r="O51" s="65" t="s">
        <v>0</v>
      </c>
      <c r="P51" s="48"/>
      <c r="Q51" s="48"/>
      <c r="R51" s="48"/>
      <c r="S51" s="48"/>
      <c r="T51" s="48"/>
      <c r="U51" s="48"/>
    </row>
    <row r="52" spans="1:21" ht="30.75" customHeight="1" x14ac:dyDescent="0.2">
      <c r="A52" s="48"/>
      <c r="B52" s="1163" t="s">
        <v>106</v>
      </c>
      <c r="C52" s="1164"/>
      <c r="D52" s="66"/>
      <c r="E52" s="1153" t="s">
        <v>107</v>
      </c>
      <c r="F52" s="1153"/>
      <c r="G52" s="1153"/>
      <c r="H52" s="1153"/>
      <c r="I52" s="1153"/>
      <c r="J52" s="1154"/>
      <c r="K52" s="63">
        <v>869</v>
      </c>
      <c r="L52" s="64">
        <v>1049</v>
      </c>
      <c r="M52" s="64">
        <v>1056</v>
      </c>
      <c r="N52" s="64">
        <v>1009</v>
      </c>
      <c r="O52" s="65">
        <v>999</v>
      </c>
      <c r="P52" s="48"/>
      <c r="Q52" s="48"/>
      <c r="R52" s="48"/>
      <c r="S52" s="48"/>
      <c r="T52" s="48"/>
      <c r="U52" s="48"/>
    </row>
    <row r="53" spans="1:21" ht="30.75" customHeight="1" thickBot="1" x14ac:dyDescent="0.25">
      <c r="A53" s="48"/>
      <c r="B53" s="1165" t="s">
        <v>108</v>
      </c>
      <c r="C53" s="1166"/>
      <c r="D53" s="67"/>
      <c r="E53" s="1155" t="s">
        <v>109</v>
      </c>
      <c r="F53" s="1155"/>
      <c r="G53" s="1155"/>
      <c r="H53" s="1155"/>
      <c r="I53" s="1155"/>
      <c r="J53" s="1156"/>
      <c r="K53" s="68">
        <v>868</v>
      </c>
      <c r="L53" s="69">
        <v>876</v>
      </c>
      <c r="M53" s="69">
        <v>833</v>
      </c>
      <c r="N53" s="69">
        <v>812</v>
      </c>
      <c r="O53" s="70">
        <v>811</v>
      </c>
      <c r="P53" s="48"/>
      <c r="Q53" s="48"/>
      <c r="R53" s="48"/>
      <c r="S53" s="48"/>
      <c r="T53" s="48"/>
      <c r="U53" s="48"/>
    </row>
    <row r="54" spans="1:21" ht="24" customHeight="1" x14ac:dyDescent="0.25">
      <c r="A54" s="48"/>
      <c r="B54" s="71" t="s">
        <v>110</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111</v>
      </c>
      <c r="C55" s="48"/>
      <c r="D55" s="48"/>
      <c r="E55" s="48"/>
      <c r="F55" s="48"/>
      <c r="G55" s="48"/>
      <c r="H55" s="48"/>
      <c r="I55" s="48"/>
      <c r="J55" s="48"/>
      <c r="K55" s="48"/>
      <c r="L55" s="48"/>
      <c r="M55" s="48"/>
      <c r="N55" s="48"/>
      <c r="O55" s="48"/>
      <c r="P55" s="48"/>
      <c r="Q55" s="48"/>
      <c r="R55" s="48"/>
      <c r="S55" s="48"/>
      <c r="T55" s="48"/>
      <c r="U55" s="48"/>
    </row>
    <row r="56" spans="1:21" ht="24" customHeight="1" x14ac:dyDescent="0.25">
      <c r="A56" s="48"/>
      <c r="B56" s="71" t="s">
        <v>112</v>
      </c>
      <c r="C56" s="48"/>
      <c r="D56" s="48"/>
      <c r="E56" s="48"/>
      <c r="F56" s="48"/>
      <c r="G56" s="48"/>
      <c r="H56" s="48"/>
      <c r="I56" s="48"/>
      <c r="J56" s="48"/>
      <c r="K56" s="48"/>
      <c r="L56" s="48"/>
      <c r="M56" s="48"/>
      <c r="N56" s="48"/>
      <c r="O56" s="48"/>
      <c r="P56" s="48"/>
      <c r="Q56" s="48"/>
      <c r="R56" s="48"/>
      <c r="S56" s="48"/>
      <c r="T56" s="48"/>
      <c r="U56" s="48"/>
    </row>
  </sheetData>
  <sheetProtection password="AD67" sheet="1" objects="1" scenarios="1"/>
  <mergeCells count="12">
    <mergeCell ref="E48:J48"/>
    <mergeCell ref="E49:J49"/>
    <mergeCell ref="E50:J50"/>
    <mergeCell ref="E51:J51"/>
    <mergeCell ref="E52:J52"/>
    <mergeCell ref="E53:J53"/>
    <mergeCell ref="B45:C51"/>
    <mergeCell ref="B52:C52"/>
    <mergeCell ref="B53:C53"/>
    <mergeCell ref="E45:J45"/>
    <mergeCell ref="E46:J46"/>
    <mergeCell ref="E47:J47"/>
  </mergeCells>
  <phoneticPr fontId="2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election activeCell="O53" sqref="O53"/>
    </sheetView>
  </sheetViews>
  <sheetFormatPr defaultColWidth="0" defaultRowHeight="13" zeroHeight="1" x14ac:dyDescent="0.2"/>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100</v>
      </c>
    </row>
    <row r="40" spans="2:13" ht="27.75" customHeight="1" thickBot="1" x14ac:dyDescent="0.3">
      <c r="B40" s="74" t="s">
        <v>101</v>
      </c>
      <c r="C40" s="75"/>
      <c r="D40" s="75"/>
      <c r="E40" s="76"/>
      <c r="F40" s="76"/>
      <c r="G40" s="76"/>
      <c r="H40" s="77" t="s">
        <v>92</v>
      </c>
      <c r="I40" s="78" t="s">
        <v>51</v>
      </c>
      <c r="J40" s="79" t="s">
        <v>52</v>
      </c>
      <c r="K40" s="79" t="s">
        <v>53</v>
      </c>
      <c r="L40" s="79" t="s">
        <v>54</v>
      </c>
      <c r="M40" s="80" t="s">
        <v>55</v>
      </c>
    </row>
    <row r="41" spans="2:13" ht="27.75" customHeight="1" x14ac:dyDescent="0.2">
      <c r="B41" s="1169" t="s">
        <v>113</v>
      </c>
      <c r="C41" s="1170"/>
      <c r="D41" s="81"/>
      <c r="E41" s="1179" t="s">
        <v>72</v>
      </c>
      <c r="F41" s="1179"/>
      <c r="G41" s="1179"/>
      <c r="H41" s="1180"/>
      <c r="I41" s="82">
        <v>9403</v>
      </c>
      <c r="J41" s="83">
        <v>9031</v>
      </c>
      <c r="K41" s="83">
        <v>8762</v>
      </c>
      <c r="L41" s="83">
        <v>8446</v>
      </c>
      <c r="M41" s="84">
        <v>8636</v>
      </c>
    </row>
    <row r="42" spans="2:13" ht="27.75" customHeight="1" x14ac:dyDescent="0.2">
      <c r="B42" s="1171"/>
      <c r="C42" s="1172"/>
      <c r="D42" s="85"/>
      <c r="E42" s="1181" t="s">
        <v>73</v>
      </c>
      <c r="F42" s="1181"/>
      <c r="G42" s="1181"/>
      <c r="H42" s="1182"/>
      <c r="I42" s="86" t="s">
        <v>0</v>
      </c>
      <c r="J42" s="87" t="s">
        <v>0</v>
      </c>
      <c r="K42" s="87">
        <v>14</v>
      </c>
      <c r="L42" s="87">
        <v>181</v>
      </c>
      <c r="M42" s="88">
        <v>167</v>
      </c>
    </row>
    <row r="43" spans="2:13" ht="27.75" customHeight="1" x14ac:dyDescent="0.2">
      <c r="B43" s="1171"/>
      <c r="C43" s="1172"/>
      <c r="D43" s="85"/>
      <c r="E43" s="1181" t="s">
        <v>74</v>
      </c>
      <c r="F43" s="1181"/>
      <c r="G43" s="1181"/>
      <c r="H43" s="1182"/>
      <c r="I43" s="86">
        <v>7115</v>
      </c>
      <c r="J43" s="87">
        <v>7020</v>
      </c>
      <c r="K43" s="87">
        <v>6874</v>
      </c>
      <c r="L43" s="87">
        <v>6498</v>
      </c>
      <c r="M43" s="88">
        <v>6110</v>
      </c>
    </row>
    <row r="44" spans="2:13" ht="27.75" customHeight="1" x14ac:dyDescent="0.2">
      <c r="B44" s="1171"/>
      <c r="C44" s="1172"/>
      <c r="D44" s="85"/>
      <c r="E44" s="1181" t="s">
        <v>75</v>
      </c>
      <c r="F44" s="1181"/>
      <c r="G44" s="1181"/>
      <c r="H44" s="1182"/>
      <c r="I44" s="86">
        <v>3467</v>
      </c>
      <c r="J44" s="87">
        <v>3271</v>
      </c>
      <c r="K44" s="87">
        <v>3016</v>
      </c>
      <c r="L44" s="87">
        <v>2747</v>
      </c>
      <c r="M44" s="88">
        <v>2517</v>
      </c>
    </row>
    <row r="45" spans="2:13" ht="27.75" customHeight="1" x14ac:dyDescent="0.2">
      <c r="B45" s="1171"/>
      <c r="C45" s="1172"/>
      <c r="D45" s="85"/>
      <c r="E45" s="1181" t="s">
        <v>76</v>
      </c>
      <c r="F45" s="1181"/>
      <c r="G45" s="1181"/>
      <c r="H45" s="1182"/>
      <c r="I45" s="86">
        <v>1190</v>
      </c>
      <c r="J45" s="87">
        <v>1112</v>
      </c>
      <c r="K45" s="87">
        <v>1227</v>
      </c>
      <c r="L45" s="87">
        <v>1281</v>
      </c>
      <c r="M45" s="88">
        <v>1306</v>
      </c>
    </row>
    <row r="46" spans="2:13" ht="27.75" customHeight="1" x14ac:dyDescent="0.2">
      <c r="B46" s="1171"/>
      <c r="C46" s="1172"/>
      <c r="D46" s="85"/>
      <c r="E46" s="1181" t="s">
        <v>77</v>
      </c>
      <c r="F46" s="1181"/>
      <c r="G46" s="1181"/>
      <c r="H46" s="1182"/>
      <c r="I46" s="86" t="s">
        <v>0</v>
      </c>
      <c r="J46" s="87" t="s">
        <v>0</v>
      </c>
      <c r="K46" s="87" t="s">
        <v>0</v>
      </c>
      <c r="L46" s="87" t="s">
        <v>0</v>
      </c>
      <c r="M46" s="88" t="s">
        <v>0</v>
      </c>
    </row>
    <row r="47" spans="2:13" ht="27.75" customHeight="1" x14ac:dyDescent="0.2">
      <c r="B47" s="1171"/>
      <c r="C47" s="1172"/>
      <c r="D47" s="85"/>
      <c r="E47" s="1181" t="s">
        <v>78</v>
      </c>
      <c r="F47" s="1181"/>
      <c r="G47" s="1181"/>
      <c r="H47" s="1182"/>
      <c r="I47" s="86" t="s">
        <v>0</v>
      </c>
      <c r="J47" s="87" t="s">
        <v>0</v>
      </c>
      <c r="K47" s="87" t="s">
        <v>0</v>
      </c>
      <c r="L47" s="87" t="s">
        <v>0</v>
      </c>
      <c r="M47" s="88" t="s">
        <v>0</v>
      </c>
    </row>
    <row r="48" spans="2:13" ht="27.75" customHeight="1" x14ac:dyDescent="0.2">
      <c r="B48" s="1173"/>
      <c r="C48" s="1174"/>
      <c r="D48" s="85"/>
      <c r="E48" s="1181" t="s">
        <v>79</v>
      </c>
      <c r="F48" s="1181"/>
      <c r="G48" s="1181"/>
      <c r="H48" s="1182"/>
      <c r="I48" s="86">
        <v>83</v>
      </c>
      <c r="J48" s="87" t="s">
        <v>0</v>
      </c>
      <c r="K48" s="87" t="s">
        <v>0</v>
      </c>
      <c r="L48" s="87" t="s">
        <v>0</v>
      </c>
      <c r="M48" s="88" t="s">
        <v>0</v>
      </c>
    </row>
    <row r="49" spans="2:13" ht="27.75" customHeight="1" x14ac:dyDescent="0.2">
      <c r="B49" s="1175" t="s">
        <v>114</v>
      </c>
      <c r="C49" s="1176"/>
      <c r="D49" s="89"/>
      <c r="E49" s="1181" t="s">
        <v>80</v>
      </c>
      <c r="F49" s="1181"/>
      <c r="G49" s="1181"/>
      <c r="H49" s="1182"/>
      <c r="I49" s="86">
        <v>2295</v>
      </c>
      <c r="J49" s="87">
        <v>1785</v>
      </c>
      <c r="K49" s="87">
        <v>2067</v>
      </c>
      <c r="L49" s="87">
        <v>1961</v>
      </c>
      <c r="M49" s="88">
        <v>1815</v>
      </c>
    </row>
    <row r="50" spans="2:13" ht="27.75" customHeight="1" x14ac:dyDescent="0.2">
      <c r="B50" s="1171"/>
      <c r="C50" s="1172"/>
      <c r="D50" s="85"/>
      <c r="E50" s="1181" t="s">
        <v>81</v>
      </c>
      <c r="F50" s="1181"/>
      <c r="G50" s="1181"/>
      <c r="H50" s="1182"/>
      <c r="I50" s="86">
        <v>3078</v>
      </c>
      <c r="J50" s="87">
        <v>2986</v>
      </c>
      <c r="K50" s="87">
        <v>2814</v>
      </c>
      <c r="L50" s="87">
        <v>2655</v>
      </c>
      <c r="M50" s="88">
        <v>2387</v>
      </c>
    </row>
    <row r="51" spans="2:13" ht="27.75" customHeight="1" x14ac:dyDescent="0.2">
      <c r="B51" s="1173"/>
      <c r="C51" s="1174"/>
      <c r="D51" s="85"/>
      <c r="E51" s="1181" t="s">
        <v>82</v>
      </c>
      <c r="F51" s="1181"/>
      <c r="G51" s="1181"/>
      <c r="H51" s="1182"/>
      <c r="I51" s="86">
        <v>10189</v>
      </c>
      <c r="J51" s="87">
        <v>10020</v>
      </c>
      <c r="K51" s="87">
        <v>10031</v>
      </c>
      <c r="L51" s="87">
        <v>9829</v>
      </c>
      <c r="M51" s="88">
        <v>11650</v>
      </c>
    </row>
    <row r="52" spans="2:13" ht="27.75" customHeight="1" thickBot="1" x14ac:dyDescent="0.25">
      <c r="B52" s="1177" t="s">
        <v>108</v>
      </c>
      <c r="C52" s="1178"/>
      <c r="D52" s="90"/>
      <c r="E52" s="1183" t="s">
        <v>83</v>
      </c>
      <c r="F52" s="1183"/>
      <c r="G52" s="1183"/>
      <c r="H52" s="1184"/>
      <c r="I52" s="91">
        <v>5697</v>
      </c>
      <c r="J52" s="92">
        <v>5644</v>
      </c>
      <c r="K52" s="92">
        <v>4982</v>
      </c>
      <c r="L52" s="92">
        <v>4708</v>
      </c>
      <c r="M52" s="93">
        <v>2885</v>
      </c>
    </row>
    <row r="53" spans="2:13" ht="27.75" customHeight="1" x14ac:dyDescent="0.25">
      <c r="B53" s="94" t="s">
        <v>115</v>
      </c>
      <c r="C53" s="95"/>
      <c r="D53" s="95"/>
      <c r="E53" s="96"/>
      <c r="F53" s="96"/>
      <c r="G53" s="96"/>
      <c r="H53" s="96"/>
      <c r="I53" s="97"/>
      <c r="J53" s="97"/>
      <c r="K53" s="97"/>
      <c r="L53" s="97"/>
      <c r="M53" s="97"/>
    </row>
    <row r="54" spans="2:13" ht="12.75" customHeight="1" x14ac:dyDescent="0.2"/>
    <row r="55" spans="2:13" ht="12.75" hidden="1" customHeight="1" x14ac:dyDescent="0.2"/>
    <row r="56" spans="2:13" ht="12.75" hidden="1" customHeight="1" x14ac:dyDescent="0.2"/>
    <row r="57" spans="2:13" ht="12.75" hidden="1" customHeight="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E52:H52"/>
    <mergeCell ref="E48:H48"/>
    <mergeCell ref="E49:H49"/>
    <mergeCell ref="E50:H50"/>
    <mergeCell ref="E51:H51"/>
    <mergeCell ref="B41:C48"/>
    <mergeCell ref="B49:C51"/>
    <mergeCell ref="B52:C52"/>
    <mergeCell ref="E41:H41"/>
    <mergeCell ref="E42:H42"/>
    <mergeCell ref="E43:H43"/>
    <mergeCell ref="E44:H44"/>
    <mergeCell ref="E45:H45"/>
    <mergeCell ref="E46:H46"/>
    <mergeCell ref="E47:H47"/>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08984375" defaultRowHeight="13" x14ac:dyDescent="0.2"/>
  <cols>
    <col min="1" max="1" width="45.90625" style="103" customWidth="1"/>
    <col min="2" max="8" width="13.36328125" style="103" customWidth="1"/>
    <col min="9" max="16384" width="11.08984375" style="103"/>
  </cols>
  <sheetData>
    <row r="1" spans="1:8" x14ac:dyDescent="0.2">
      <c r="A1" s="98"/>
      <c r="B1" s="99"/>
      <c r="C1" s="100"/>
      <c r="D1" s="101"/>
      <c r="E1" s="341"/>
      <c r="F1" s="341"/>
      <c r="G1" s="341"/>
      <c r="H1" s="102"/>
    </row>
    <row r="2" spans="1:8" x14ac:dyDescent="0.2">
      <c r="A2" s="104"/>
      <c r="B2" s="105"/>
      <c r="C2" s="106"/>
      <c r="D2" s="107" t="s">
        <v>84</v>
      </c>
      <c r="E2" s="108"/>
      <c r="F2" s="109" t="s">
        <v>50</v>
      </c>
      <c r="G2" s="342"/>
      <c r="H2" s="343"/>
    </row>
    <row r="3" spans="1:8" x14ac:dyDescent="0.2">
      <c r="A3" s="107" t="s">
        <v>6</v>
      </c>
      <c r="B3" s="110"/>
      <c r="C3" s="111"/>
      <c r="D3" s="112">
        <v>49979</v>
      </c>
      <c r="E3" s="113"/>
      <c r="F3" s="114">
        <v>52308</v>
      </c>
      <c r="G3" s="115"/>
      <c r="H3" s="116"/>
    </row>
    <row r="4" spans="1:8" x14ac:dyDescent="0.2">
      <c r="A4" s="117"/>
      <c r="B4" s="118"/>
      <c r="C4" s="119"/>
      <c r="D4" s="120">
        <v>37954</v>
      </c>
      <c r="E4" s="121"/>
      <c r="F4" s="122">
        <v>33776</v>
      </c>
      <c r="G4" s="123"/>
      <c r="H4" s="124"/>
    </row>
    <row r="5" spans="1:8" x14ac:dyDescent="0.2">
      <c r="A5" s="107" t="s">
        <v>7</v>
      </c>
      <c r="B5" s="110"/>
      <c r="C5" s="111"/>
      <c r="D5" s="112">
        <v>33370</v>
      </c>
      <c r="E5" s="113"/>
      <c r="F5" s="114">
        <v>55958</v>
      </c>
      <c r="G5" s="115"/>
      <c r="H5" s="116"/>
    </row>
    <row r="6" spans="1:8" x14ac:dyDescent="0.2">
      <c r="A6" s="117"/>
      <c r="B6" s="118"/>
      <c r="C6" s="119"/>
      <c r="D6" s="120">
        <v>25083</v>
      </c>
      <c r="E6" s="121"/>
      <c r="F6" s="122">
        <v>35126</v>
      </c>
      <c r="G6" s="123"/>
      <c r="H6" s="124"/>
    </row>
    <row r="7" spans="1:8" x14ac:dyDescent="0.2">
      <c r="A7" s="107" t="s">
        <v>8</v>
      </c>
      <c r="B7" s="110"/>
      <c r="C7" s="111"/>
      <c r="D7" s="112">
        <v>34829</v>
      </c>
      <c r="E7" s="113"/>
      <c r="F7" s="114">
        <v>59338</v>
      </c>
      <c r="G7" s="115"/>
      <c r="H7" s="116"/>
    </row>
    <row r="8" spans="1:8" x14ac:dyDescent="0.2">
      <c r="A8" s="117"/>
      <c r="B8" s="118"/>
      <c r="C8" s="119"/>
      <c r="D8" s="120">
        <v>28898</v>
      </c>
      <c r="E8" s="121"/>
      <c r="F8" s="122">
        <v>34073</v>
      </c>
      <c r="G8" s="123"/>
      <c r="H8" s="124"/>
    </row>
    <row r="9" spans="1:8" x14ac:dyDescent="0.2">
      <c r="A9" s="107" t="s">
        <v>9</v>
      </c>
      <c r="B9" s="110"/>
      <c r="C9" s="111"/>
      <c r="D9" s="112">
        <v>30358</v>
      </c>
      <c r="E9" s="113"/>
      <c r="F9" s="114">
        <v>51262</v>
      </c>
      <c r="G9" s="115"/>
      <c r="H9" s="116"/>
    </row>
    <row r="10" spans="1:8" x14ac:dyDescent="0.2">
      <c r="A10" s="117"/>
      <c r="B10" s="118"/>
      <c r="C10" s="119"/>
      <c r="D10" s="120">
        <v>21083</v>
      </c>
      <c r="E10" s="121"/>
      <c r="F10" s="122">
        <v>25630</v>
      </c>
      <c r="G10" s="123"/>
      <c r="H10" s="124"/>
    </row>
    <row r="11" spans="1:8" x14ac:dyDescent="0.2">
      <c r="A11" s="107" t="s">
        <v>10</v>
      </c>
      <c r="B11" s="110"/>
      <c r="C11" s="111"/>
      <c r="D11" s="112">
        <v>59315</v>
      </c>
      <c r="E11" s="113"/>
      <c r="F11" s="114">
        <v>48407</v>
      </c>
      <c r="G11" s="115"/>
      <c r="H11" s="116"/>
    </row>
    <row r="12" spans="1:8" x14ac:dyDescent="0.2">
      <c r="A12" s="117"/>
      <c r="B12" s="118"/>
      <c r="C12" s="125"/>
      <c r="D12" s="120">
        <v>24838</v>
      </c>
      <c r="E12" s="121"/>
      <c r="F12" s="122">
        <v>23914</v>
      </c>
      <c r="G12" s="123"/>
      <c r="H12" s="124"/>
    </row>
    <row r="13" spans="1:8" x14ac:dyDescent="0.2">
      <c r="A13" s="107"/>
      <c r="B13" s="110"/>
      <c r="C13" s="126"/>
      <c r="D13" s="127">
        <v>41570</v>
      </c>
      <c r="E13" s="128"/>
      <c r="F13" s="129">
        <v>53455</v>
      </c>
      <c r="G13" s="130"/>
      <c r="H13" s="116"/>
    </row>
    <row r="14" spans="1:8" x14ac:dyDescent="0.2">
      <c r="A14" s="117"/>
      <c r="B14" s="118"/>
      <c r="C14" s="119"/>
      <c r="D14" s="120">
        <v>27571</v>
      </c>
      <c r="E14" s="121"/>
      <c r="F14" s="122">
        <v>30504</v>
      </c>
      <c r="G14" s="123"/>
      <c r="H14" s="124"/>
    </row>
    <row r="17" spans="1:11" x14ac:dyDescent="0.2">
      <c r="A17" s="103" t="s">
        <v>85</v>
      </c>
    </row>
    <row r="18" spans="1:11" x14ac:dyDescent="0.2">
      <c r="A18" s="131"/>
      <c r="B18" s="131" t="str">
        <f>実質収支比率等に係る経年分析!F$46</f>
        <v>H20</v>
      </c>
      <c r="C18" s="131" t="str">
        <f>実質収支比率等に係る経年分析!G$46</f>
        <v>H21</v>
      </c>
      <c r="D18" s="131" t="str">
        <f>実質収支比率等に係る経年分析!H$46</f>
        <v>H22</v>
      </c>
      <c r="E18" s="131" t="str">
        <f>実質収支比率等に係る経年分析!I$46</f>
        <v>H23</v>
      </c>
      <c r="F18" s="131" t="str">
        <f>実質収支比率等に係る経年分析!J$46</f>
        <v>H24</v>
      </c>
    </row>
    <row r="19" spans="1:11" x14ac:dyDescent="0.2">
      <c r="A19" s="131" t="s">
        <v>116</v>
      </c>
      <c r="B19" s="131">
        <f>ROUND(VALUE(SUBSTITUTE(実質収支比率等に係る経年分析!F$48,"▲","-")),2)</f>
        <v>5.41</v>
      </c>
      <c r="C19" s="131">
        <f>ROUND(VALUE(SUBSTITUTE(実質収支比率等に係る経年分析!G$48,"▲","-")),2)</f>
        <v>6.82</v>
      </c>
      <c r="D19" s="131">
        <f>ROUND(VALUE(SUBSTITUTE(実質収支比率等に係る経年分析!H$48,"▲","-")),2)</f>
        <v>5.12</v>
      </c>
      <c r="E19" s="131">
        <f>ROUND(VALUE(SUBSTITUTE(実質収支比率等に係る経年分析!I$48,"▲","-")),2)</f>
        <v>6.69</v>
      </c>
      <c r="F19" s="131">
        <f>ROUND(VALUE(SUBSTITUTE(実質収支比率等に係る経年分析!J$48,"▲","-")),2)</f>
        <v>7.65</v>
      </c>
    </row>
    <row r="20" spans="1:11" x14ac:dyDescent="0.2">
      <c r="A20" s="131" t="s">
        <v>117</v>
      </c>
      <c r="B20" s="131">
        <f>ROUND(VALUE(SUBSTITUTE(実質収支比率等に係る経年分析!F$47,"▲","-")),2)</f>
        <v>17.28</v>
      </c>
      <c r="C20" s="131">
        <f>ROUND(VALUE(SUBSTITUTE(実質収支比率等に係る経年分析!G$47,"▲","-")),2)</f>
        <v>12.41</v>
      </c>
      <c r="D20" s="131">
        <f>ROUND(VALUE(SUBSTITUTE(実質収支比率等に係る経年分析!H$47,"▲","-")),2)</f>
        <v>20.16</v>
      </c>
      <c r="E20" s="131">
        <f>ROUND(VALUE(SUBSTITUTE(実質収支比率等に係る経年分析!I$47,"▲","-")),2)</f>
        <v>19.010000000000002</v>
      </c>
      <c r="F20" s="131">
        <f>ROUND(VALUE(SUBSTITUTE(実質収支比率等に係る経年分析!J$47,"▲","-")),2)</f>
        <v>16.34</v>
      </c>
    </row>
    <row r="21" spans="1:11" x14ac:dyDescent="0.2">
      <c r="A21" s="131" t="s">
        <v>118</v>
      </c>
      <c r="B21" s="131">
        <f>IF(ISNUMBER(VALUE(SUBSTITUTE(実質収支比率等に係る経年分析!F$49,"▲","-"))),ROUND(VALUE(SUBSTITUTE(実質収支比率等に係る経年分析!F$49,"▲","-")),2),NA())</f>
        <v>-0.15</v>
      </c>
      <c r="C21" s="131">
        <f>IF(ISNUMBER(VALUE(SUBSTITUTE(実質収支比率等に係る経年分析!G$49,"▲","-"))),ROUND(VALUE(SUBSTITUTE(実質収支比率等に係る経年分析!G$49,"▲","-")),2),NA())</f>
        <v>-5.4</v>
      </c>
      <c r="D21" s="131">
        <f>IF(ISNUMBER(VALUE(SUBSTITUTE(実質収支比率等に係る経年分析!H$49,"▲","-"))),ROUND(VALUE(SUBSTITUTE(実質収支比率等に係る経年分析!H$49,"▲","-")),2),NA())</f>
        <v>5.59</v>
      </c>
      <c r="E21" s="131">
        <f>IF(ISNUMBER(VALUE(SUBSTITUTE(実質収支比率等に係る経年分析!I$49,"▲","-"))),ROUND(VALUE(SUBSTITUTE(実質収支比率等に係る経年分析!I$49,"▲","-")),2),NA())</f>
        <v>0.6</v>
      </c>
      <c r="F21" s="131">
        <f>IF(ISNUMBER(VALUE(SUBSTITUTE(実質収支比率等に係る経年分析!J$49,"▲","-"))),ROUND(VALUE(SUBSTITUTE(実質収支比率等に係る経年分析!J$49,"▲","-")),2),NA())</f>
        <v>-1.68</v>
      </c>
    </row>
    <row r="24" spans="1:11" x14ac:dyDescent="0.2">
      <c r="A24" s="103" t="s">
        <v>86</v>
      </c>
    </row>
    <row r="25" spans="1:11" x14ac:dyDescent="0.2">
      <c r="A25" s="132"/>
      <c r="B25" s="132" t="str">
        <f>連結実質赤字比率に係る赤字・黒字の構成分析!F$33</f>
        <v>H20</v>
      </c>
      <c r="C25" s="132"/>
      <c r="D25" s="132" t="str">
        <f>連結実質赤字比率に係る赤字・黒字の構成分析!G$33</f>
        <v>H21</v>
      </c>
      <c r="E25" s="132"/>
      <c r="F25" s="132" t="str">
        <f>連結実質赤字比率に係る赤字・黒字の構成分析!H$33</f>
        <v>H22</v>
      </c>
      <c r="G25" s="132"/>
      <c r="H25" s="132" t="str">
        <f>連結実質赤字比率に係る赤字・黒字の構成分析!I$33</f>
        <v>H23</v>
      </c>
      <c r="I25" s="132"/>
      <c r="J25" s="132" t="str">
        <f>連結実質赤字比率に係る赤字・黒字の構成分析!J$33</f>
        <v>H24</v>
      </c>
      <c r="K25" s="132"/>
    </row>
    <row r="26" spans="1:11" x14ac:dyDescent="0.2">
      <c r="A26" s="132"/>
      <c r="B26" s="132" t="s">
        <v>119</v>
      </c>
      <c r="C26" s="132" t="s">
        <v>120</v>
      </c>
      <c r="D26" s="132" t="s">
        <v>119</v>
      </c>
      <c r="E26" s="132" t="s">
        <v>120</v>
      </c>
      <c r="F26" s="132" t="s">
        <v>119</v>
      </c>
      <c r="G26" s="132" t="s">
        <v>120</v>
      </c>
      <c r="H26" s="132" t="s">
        <v>119</v>
      </c>
      <c r="I26" s="132" t="s">
        <v>120</v>
      </c>
      <c r="J26" s="132" t="s">
        <v>119</v>
      </c>
      <c r="K26" s="132" t="s">
        <v>120</v>
      </c>
    </row>
    <row r="27" spans="1:11" x14ac:dyDescent="0.2">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0.06</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0.01</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0</v>
      </c>
      <c r="H27" s="132" t="e">
        <f>IF(ROUND(VALUE(SUBSTITUTE(連結実質赤字比率に係る赤字・黒字の構成分析!I$43,"▲", "-")), 2) &lt; 0, ABS(ROUND(VALUE(SUBSTITUTE(連結実質赤字比率に係る赤字・黒字の構成分析!I$43,"▲", "-")), 2)), NA())</f>
        <v>#VALUE!</v>
      </c>
      <c r="I27" s="132" t="e">
        <f>IF(ROUND(VALUE(SUBSTITUTE(連結実質赤字比率に係る赤字・黒字の構成分析!I$43,"▲", "-")), 2) &gt;= 0, ABS(ROUND(VALUE(SUBSTITUTE(連結実質赤字比率に係る赤字・黒字の構成分析!I$43,"▲", "-")), 2)), NA())</f>
        <v>#VALUE!</v>
      </c>
      <c r="J27" s="132" t="e">
        <f>IF(ROUND(VALUE(SUBSTITUTE(連結実質赤字比率に係る赤字・黒字の構成分析!J$43,"▲", "-")), 2) &lt; 0, ABS(ROUND(VALUE(SUBSTITUTE(連結実質赤字比率に係る赤字・黒字の構成分析!J$43,"▲", "-")), 2)), NA())</f>
        <v>#VALUE!</v>
      </c>
      <c r="K27" s="132" t="e">
        <f>IF(ROUND(VALUE(SUBSTITUTE(連結実質赤字比率に係る赤字・黒字の構成分析!J$43,"▲", "-")), 2) &gt;= 0, ABS(ROUND(VALUE(SUBSTITUTE(連結実質赤字比率に係る赤字・黒字の構成分析!J$43,"▲", "-")), 2)), NA())</f>
        <v>#VALUE!</v>
      </c>
    </row>
    <row r="28" spans="1:11" x14ac:dyDescent="0.2">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2">
      <c r="A29" s="132" t="e">
        <f>IF(連結実質赤字比率に係る赤字・黒字の構成分析!C$41="",NA(),連結実質赤字比率に係る赤字・黒字の構成分析!C$41)</f>
        <v>#N/A</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#VALUE!</v>
      </c>
      <c r="E29" s="132" t="e">
        <f>IF(ROUND(VALUE(SUBSTITUTE(連結実質赤字比率に係る赤字・黒字の構成分析!G$41,"▲", "-")), 2) &gt;= 0, ABS(ROUND(VALUE(SUBSTITUTE(連結実質赤字比率に係る赤字・黒字の構成分析!G$41,"▲", "-")), 2)), NA())</f>
        <v>#VALUE!</v>
      </c>
      <c r="F29" s="132" t="e">
        <f>IF(ROUND(VALUE(SUBSTITUTE(連結実質赤字比率に係る赤字・黒字の構成分析!H$41,"▲", "-")), 2) &lt; 0, ABS(ROUND(VALUE(SUBSTITUTE(連結実質赤字比率に係る赤字・黒字の構成分析!H$41,"▲", "-")), 2)), NA())</f>
        <v>#VALUE!</v>
      </c>
      <c r="G29" s="132" t="e">
        <f>IF(ROUND(VALUE(SUBSTITUTE(連結実質赤字比率に係る赤字・黒字の構成分析!H$41,"▲", "-")), 2) &gt;= 0, ABS(ROUND(VALUE(SUBSTITUTE(連結実質赤字比率に係る赤字・黒字の構成分析!H$41,"▲", "-")), 2)), NA())</f>
        <v>#VALUE!</v>
      </c>
      <c r="H29" s="132" t="e">
        <f>IF(ROUND(VALUE(SUBSTITUTE(連結実質赤字比率に係る赤字・黒字の構成分析!I$41,"▲", "-")), 2) &lt; 0, ABS(ROUND(VALUE(SUBSTITUTE(連結実質赤字比率に係る赤字・黒字の構成分析!I$41,"▲", "-")), 2)), NA())</f>
        <v>#VALUE!</v>
      </c>
      <c r="I29" s="132" t="e">
        <f>IF(ROUND(VALUE(SUBSTITUTE(連結実質赤字比率に係る赤字・黒字の構成分析!I$41,"▲", "-")), 2) &gt;= 0, ABS(ROUND(VALUE(SUBSTITUTE(連結実質赤字比率に係る赤字・黒字の構成分析!I$41,"▲", "-")), 2)), NA())</f>
        <v>#VALUE!</v>
      </c>
      <c r="J29" s="132" t="e">
        <f>IF(ROUND(VALUE(SUBSTITUTE(連結実質赤字比率に係る赤字・黒字の構成分析!J$41,"▲", "-")), 2) &lt; 0, ABS(ROUND(VALUE(SUBSTITUTE(連結実質赤字比率に係る赤字・黒字の構成分析!J$41,"▲", "-")), 2)), NA())</f>
        <v>#VALUE!</v>
      </c>
      <c r="K29" s="132" t="e">
        <f>IF(ROUND(VALUE(SUBSTITUTE(連結実質赤字比率に係る赤字・黒字の構成分析!J$41,"▲", "-")), 2) &gt;= 0, ABS(ROUND(VALUE(SUBSTITUTE(連結実質赤字比率に係る赤字・黒字の構成分析!J$41,"▲", "-")), 2)), NA())</f>
        <v>#VALUE!</v>
      </c>
    </row>
    <row r="30" spans="1:11" x14ac:dyDescent="0.2">
      <c r="A30" s="132" t="str">
        <f>IF(連結実質赤字比率に係る赤字・黒字の構成分析!C$40="",NA(),連結実質赤字比率に係る赤字・黒字の構成分析!C$40)</f>
        <v>土地取得事業特別会計</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v>
      </c>
    </row>
    <row r="31" spans="1:11" x14ac:dyDescent="0.2">
      <c r="A31" s="132" t="str">
        <f>IF(連結実質赤字比率に係る赤字・黒字の構成分析!C$39="",NA(),連結実質赤字比率に係る赤字・黒字の構成分析!C$39)</f>
        <v>後期高齢者医療事業特別会計</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0.01</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0.1</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0.09</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0.11</v>
      </c>
    </row>
    <row r="32" spans="1:11" x14ac:dyDescent="0.2">
      <c r="A32" s="132" t="str">
        <f>IF(連結実質赤字比率に係る赤字・黒字の構成分析!C$38="",NA(),連結実質赤字比率に係る赤字・黒字の構成分析!C$38)</f>
        <v>公共下水道事業特別会計</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0.27</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0.4</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0.52</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0.39</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0.27</v>
      </c>
    </row>
    <row r="33" spans="1:16" x14ac:dyDescent="0.2">
      <c r="A33" s="132" t="str">
        <f>IF(連結実質赤字比率に係る赤字・黒字の構成分析!C$37="",NA(),連結実質赤字比率に係る赤字・黒字の構成分析!C$37)</f>
        <v>介護保険事業特別会計</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0.19</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0.45</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0.66</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0.37</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0.53</v>
      </c>
    </row>
    <row r="34" spans="1:16" x14ac:dyDescent="0.2">
      <c r="A34" s="132" t="str">
        <f>IF(連結実質赤字比率に係る赤字・黒字の構成分析!C$36="",NA(),連結実質赤字比率に係る赤字・黒字の構成分析!C$36)</f>
        <v>国民健康保険事業特別会計</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1.03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1.39</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2.17</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2.17</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1.55</v>
      </c>
    </row>
    <row r="35" spans="1:16" x14ac:dyDescent="0.2">
      <c r="A35" s="132" t="str">
        <f>IF(連結実質赤字比率に係る赤字・黒字の構成分析!C$35="",NA(),連結実質赤字比率に係る赤字・黒字の構成分析!C$35)</f>
        <v>一般会計</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5.41</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6.82</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5.12</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6.69</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7.65</v>
      </c>
    </row>
    <row r="36" spans="1:16" x14ac:dyDescent="0.2">
      <c r="A36" s="132" t="str">
        <f>IF(連結実質赤字比率に係る赤字・黒字の構成分析!C$34="",NA(),連結実質赤字比率に係る赤字・黒字の構成分析!C$34)</f>
        <v>水道事業会計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9.56</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10.9</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12.74</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12.12</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12.87</v>
      </c>
    </row>
    <row r="39" spans="1:16" x14ac:dyDescent="0.2">
      <c r="A39" s="103" t="s">
        <v>87</v>
      </c>
    </row>
    <row r="40" spans="1:16" x14ac:dyDescent="0.2">
      <c r="A40" s="133"/>
      <c r="B40" s="133" t="str">
        <f>'実質公債費比率（分子）の構造'!K$44</f>
        <v>H20</v>
      </c>
      <c r="C40" s="133"/>
      <c r="D40" s="133"/>
      <c r="E40" s="133" t="str">
        <f>'実質公債費比率（分子）の構造'!L$44</f>
        <v>H21</v>
      </c>
      <c r="F40" s="133"/>
      <c r="G40" s="133"/>
      <c r="H40" s="133" t="str">
        <f>'実質公債費比率（分子）の構造'!M$44</f>
        <v>H22</v>
      </c>
      <c r="I40" s="133"/>
      <c r="J40" s="133"/>
      <c r="K40" s="133" t="str">
        <f>'実質公債費比率（分子）の構造'!N$44</f>
        <v>H23</v>
      </c>
      <c r="L40" s="133"/>
      <c r="M40" s="133"/>
      <c r="N40" s="133" t="str">
        <f>'実質公債費比率（分子）の構造'!O$44</f>
        <v>H24</v>
      </c>
      <c r="O40" s="133"/>
      <c r="P40" s="133"/>
    </row>
    <row r="41" spans="1:16" x14ac:dyDescent="0.2">
      <c r="A41" s="133"/>
      <c r="B41" s="133" t="s">
        <v>121</v>
      </c>
      <c r="C41" s="133"/>
      <c r="D41" s="133" t="s">
        <v>122</v>
      </c>
      <c r="E41" s="133" t="s">
        <v>121</v>
      </c>
      <c r="F41" s="133"/>
      <c r="G41" s="133" t="s">
        <v>122</v>
      </c>
      <c r="H41" s="133" t="s">
        <v>121</v>
      </c>
      <c r="I41" s="133"/>
      <c r="J41" s="133" t="s">
        <v>122</v>
      </c>
      <c r="K41" s="133" t="s">
        <v>121</v>
      </c>
      <c r="L41" s="133"/>
      <c r="M41" s="133" t="s">
        <v>122</v>
      </c>
      <c r="N41" s="133" t="s">
        <v>121</v>
      </c>
      <c r="O41" s="133"/>
      <c r="P41" s="133" t="s">
        <v>122</v>
      </c>
    </row>
    <row r="42" spans="1:16" x14ac:dyDescent="0.2">
      <c r="A42" s="133" t="s">
        <v>123</v>
      </c>
      <c r="B42" s="133"/>
      <c r="C42" s="133"/>
      <c r="D42" s="133">
        <f>'実質公債費比率（分子）の構造'!K$52</f>
        <v>869</v>
      </c>
      <c r="E42" s="133"/>
      <c r="F42" s="133"/>
      <c r="G42" s="133">
        <f>'実質公債費比率（分子）の構造'!L$52</f>
        <v>1049</v>
      </c>
      <c r="H42" s="133"/>
      <c r="I42" s="133"/>
      <c r="J42" s="133">
        <f>'実質公債費比率（分子）の構造'!M$52</f>
        <v>1056</v>
      </c>
      <c r="K42" s="133"/>
      <c r="L42" s="133"/>
      <c r="M42" s="133">
        <f>'実質公債費比率（分子）の構造'!N$52</f>
        <v>1009</v>
      </c>
      <c r="N42" s="133"/>
      <c r="O42" s="133"/>
      <c r="P42" s="133">
        <f>'実質公債費比率（分子）の構造'!O$52</f>
        <v>999</v>
      </c>
    </row>
    <row r="43" spans="1:16" x14ac:dyDescent="0.2">
      <c r="A43" s="133" t="s">
        <v>124</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2">
      <c r="A44" s="133" t="s">
        <v>125</v>
      </c>
      <c r="B44" s="133" t="str">
        <f>'実質公債費比率（分子）の構造'!K$50</f>
        <v>-</v>
      </c>
      <c r="C44" s="133"/>
      <c r="D44" s="133"/>
      <c r="E44" s="133" t="str">
        <f>'実質公債費比率（分子）の構造'!L$50</f>
        <v>-</v>
      </c>
      <c r="F44" s="133"/>
      <c r="G44" s="133"/>
      <c r="H44" s="133" t="str">
        <f>'実質公債費比率（分子）の構造'!M$50</f>
        <v>-</v>
      </c>
      <c r="I44" s="133"/>
      <c r="J44" s="133"/>
      <c r="K44" s="133">
        <f>'実質公債費比率（分子）の構造'!N$50</f>
        <v>14</v>
      </c>
      <c r="L44" s="133"/>
      <c r="M44" s="133"/>
      <c r="N44" s="133">
        <f>'実質公債費比率（分子）の構造'!O$50</f>
        <v>14</v>
      </c>
      <c r="O44" s="133"/>
      <c r="P44" s="133"/>
    </row>
    <row r="45" spans="1:16" x14ac:dyDescent="0.2">
      <c r="A45" s="133" t="s">
        <v>126</v>
      </c>
      <c r="B45" s="133">
        <f>'実質公債費比率（分子）の構造'!K$49</f>
        <v>424</v>
      </c>
      <c r="C45" s="133"/>
      <c r="D45" s="133"/>
      <c r="E45" s="133">
        <f>'実質公債費比率（分子）の構造'!L$49</f>
        <v>408</v>
      </c>
      <c r="F45" s="133"/>
      <c r="G45" s="133"/>
      <c r="H45" s="133">
        <f>'実質公債費比率（分子）の構造'!M$49</f>
        <v>389</v>
      </c>
      <c r="I45" s="133"/>
      <c r="J45" s="133"/>
      <c r="K45" s="133">
        <f>'実質公債費比率（分子）の構造'!N$49</f>
        <v>345</v>
      </c>
      <c r="L45" s="133"/>
      <c r="M45" s="133"/>
      <c r="N45" s="133">
        <f>'実質公債費比率（分子）の構造'!O$49</f>
        <v>326</v>
      </c>
      <c r="O45" s="133"/>
      <c r="P45" s="133"/>
    </row>
    <row r="46" spans="1:16" x14ac:dyDescent="0.2">
      <c r="A46" s="133" t="s">
        <v>127</v>
      </c>
      <c r="B46" s="133">
        <f>'実質公債費比率（分子）の構造'!K$48</f>
        <v>465</v>
      </c>
      <c r="C46" s="133"/>
      <c r="D46" s="133"/>
      <c r="E46" s="133">
        <f>'実質公債費比率（分子）の構造'!L$48</f>
        <v>502</v>
      </c>
      <c r="F46" s="133"/>
      <c r="G46" s="133"/>
      <c r="H46" s="133">
        <f>'実質公債費比率（分子）の構造'!M$48</f>
        <v>487</v>
      </c>
      <c r="I46" s="133"/>
      <c r="J46" s="133"/>
      <c r="K46" s="133">
        <f>'実質公債費比率（分子）の構造'!N$48</f>
        <v>441</v>
      </c>
      <c r="L46" s="133"/>
      <c r="M46" s="133"/>
      <c r="N46" s="133">
        <f>'実質公債費比率（分子）の構造'!O$48</f>
        <v>453</v>
      </c>
      <c r="O46" s="133"/>
      <c r="P46" s="133"/>
    </row>
    <row r="47" spans="1:16" x14ac:dyDescent="0.2">
      <c r="A47" s="133" t="s">
        <v>128</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2">
      <c r="A48" s="133" t="s">
        <v>129</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2">
      <c r="A49" s="133" t="s">
        <v>130</v>
      </c>
      <c r="B49" s="133">
        <f>'実質公債費比率（分子）の構造'!K$45</f>
        <v>848</v>
      </c>
      <c r="C49" s="133"/>
      <c r="D49" s="133"/>
      <c r="E49" s="133">
        <f>'実質公債費比率（分子）の構造'!L$45</f>
        <v>1015</v>
      </c>
      <c r="F49" s="133"/>
      <c r="G49" s="133"/>
      <c r="H49" s="133">
        <f>'実質公債費比率（分子）の構造'!M$45</f>
        <v>1013</v>
      </c>
      <c r="I49" s="133"/>
      <c r="J49" s="133"/>
      <c r="K49" s="133">
        <f>'実質公債費比率（分子）の構造'!N$45</f>
        <v>1021</v>
      </c>
      <c r="L49" s="133"/>
      <c r="M49" s="133"/>
      <c r="N49" s="133">
        <f>'実質公債費比率（分子）の構造'!O$45</f>
        <v>1017</v>
      </c>
      <c r="O49" s="133"/>
      <c r="P49" s="133"/>
    </row>
    <row r="50" spans="1:16" x14ac:dyDescent="0.2">
      <c r="A50" s="133" t="s">
        <v>88</v>
      </c>
      <c r="B50" s="133" t="e">
        <f>NA()</f>
        <v>#N/A</v>
      </c>
      <c r="C50" s="133">
        <f>IF(ISNUMBER('実質公債費比率（分子）の構造'!K$53),'実質公債費比率（分子）の構造'!K$53,NA())</f>
        <v>868</v>
      </c>
      <c r="D50" s="133" t="e">
        <f>NA()</f>
        <v>#N/A</v>
      </c>
      <c r="E50" s="133" t="e">
        <f>NA()</f>
        <v>#N/A</v>
      </c>
      <c r="F50" s="133">
        <f>IF(ISNUMBER('実質公債費比率（分子）の構造'!L$53),'実質公債費比率（分子）の構造'!L$53,NA())</f>
        <v>876</v>
      </c>
      <c r="G50" s="133" t="e">
        <f>NA()</f>
        <v>#N/A</v>
      </c>
      <c r="H50" s="133" t="e">
        <f>NA()</f>
        <v>#N/A</v>
      </c>
      <c r="I50" s="133">
        <f>IF(ISNUMBER('実質公債費比率（分子）の構造'!M$53),'実質公債費比率（分子）の構造'!M$53,NA())</f>
        <v>833</v>
      </c>
      <c r="J50" s="133" t="e">
        <f>NA()</f>
        <v>#N/A</v>
      </c>
      <c r="K50" s="133" t="e">
        <f>NA()</f>
        <v>#N/A</v>
      </c>
      <c r="L50" s="133">
        <f>IF(ISNUMBER('実質公債費比率（分子）の構造'!N$53),'実質公債費比率（分子）の構造'!N$53,NA())</f>
        <v>812</v>
      </c>
      <c r="M50" s="133" t="e">
        <f>NA()</f>
        <v>#N/A</v>
      </c>
      <c r="N50" s="133" t="e">
        <f>NA()</f>
        <v>#N/A</v>
      </c>
      <c r="O50" s="133">
        <f>IF(ISNUMBER('実質公債費比率（分子）の構造'!O$53),'実質公債費比率（分子）の構造'!O$53,NA())</f>
        <v>811</v>
      </c>
      <c r="P50" s="133" t="e">
        <f>NA()</f>
        <v>#N/A</v>
      </c>
    </row>
    <row r="53" spans="1:16" x14ac:dyDescent="0.2">
      <c r="A53" s="103" t="s">
        <v>89</v>
      </c>
    </row>
    <row r="54" spans="1:16" x14ac:dyDescent="0.2">
      <c r="A54" s="132"/>
      <c r="B54" s="132" t="str">
        <f>'将来負担比率（分子）の構造'!I$40</f>
        <v>H20</v>
      </c>
      <c r="C54" s="132"/>
      <c r="D54" s="132"/>
      <c r="E54" s="132" t="str">
        <f>'将来負担比率（分子）の構造'!J$40</f>
        <v>H21</v>
      </c>
      <c r="F54" s="132"/>
      <c r="G54" s="132"/>
      <c r="H54" s="132" t="str">
        <f>'将来負担比率（分子）の構造'!K$40</f>
        <v>H22</v>
      </c>
      <c r="I54" s="132"/>
      <c r="J54" s="132"/>
      <c r="K54" s="132" t="str">
        <f>'将来負担比率（分子）の構造'!L$40</f>
        <v>H23</v>
      </c>
      <c r="L54" s="132"/>
      <c r="M54" s="132"/>
      <c r="N54" s="132" t="str">
        <f>'将来負担比率（分子）の構造'!M$40</f>
        <v>H24</v>
      </c>
      <c r="O54" s="132"/>
      <c r="P54" s="132"/>
    </row>
    <row r="55" spans="1:16" x14ac:dyDescent="0.2">
      <c r="A55" s="132"/>
      <c r="B55" s="132" t="s">
        <v>131</v>
      </c>
      <c r="C55" s="132"/>
      <c r="D55" s="132" t="s">
        <v>132</v>
      </c>
      <c r="E55" s="132" t="s">
        <v>131</v>
      </c>
      <c r="F55" s="132"/>
      <c r="G55" s="132" t="s">
        <v>132</v>
      </c>
      <c r="H55" s="132" t="s">
        <v>131</v>
      </c>
      <c r="I55" s="132"/>
      <c r="J55" s="132" t="s">
        <v>132</v>
      </c>
      <c r="K55" s="132" t="s">
        <v>131</v>
      </c>
      <c r="L55" s="132"/>
      <c r="M55" s="132" t="s">
        <v>132</v>
      </c>
      <c r="N55" s="132" t="s">
        <v>131</v>
      </c>
      <c r="O55" s="132"/>
      <c r="P55" s="132" t="s">
        <v>132</v>
      </c>
    </row>
    <row r="56" spans="1:16" x14ac:dyDescent="0.2">
      <c r="A56" s="132" t="s">
        <v>82</v>
      </c>
      <c r="B56" s="132"/>
      <c r="C56" s="132"/>
      <c r="D56" s="132">
        <f>'将来負担比率（分子）の構造'!I$51</f>
        <v>10189</v>
      </c>
      <c r="E56" s="132"/>
      <c r="F56" s="132"/>
      <c r="G56" s="132">
        <f>'将来負担比率（分子）の構造'!J$51</f>
        <v>10020</v>
      </c>
      <c r="H56" s="132"/>
      <c r="I56" s="132"/>
      <c r="J56" s="132">
        <f>'将来負担比率（分子）の構造'!K$51</f>
        <v>10031</v>
      </c>
      <c r="K56" s="132"/>
      <c r="L56" s="132"/>
      <c r="M56" s="132">
        <f>'将来負担比率（分子）の構造'!L$51</f>
        <v>9829</v>
      </c>
      <c r="N56" s="132"/>
      <c r="O56" s="132"/>
      <c r="P56" s="132">
        <f>'将来負担比率（分子）の構造'!M$51</f>
        <v>11650</v>
      </c>
    </row>
    <row r="57" spans="1:16" x14ac:dyDescent="0.2">
      <c r="A57" s="132" t="s">
        <v>81</v>
      </c>
      <c r="B57" s="132"/>
      <c r="C57" s="132"/>
      <c r="D57" s="132">
        <f>'将来負担比率（分子）の構造'!I$50</f>
        <v>3078</v>
      </c>
      <c r="E57" s="132"/>
      <c r="F57" s="132"/>
      <c r="G57" s="132">
        <f>'将来負担比率（分子）の構造'!J$50</f>
        <v>2986</v>
      </c>
      <c r="H57" s="132"/>
      <c r="I57" s="132"/>
      <c r="J57" s="132">
        <f>'将来負担比率（分子）の構造'!K$50</f>
        <v>2814</v>
      </c>
      <c r="K57" s="132"/>
      <c r="L57" s="132"/>
      <c r="M57" s="132">
        <f>'将来負担比率（分子）の構造'!L$50</f>
        <v>2655</v>
      </c>
      <c r="N57" s="132"/>
      <c r="O57" s="132"/>
      <c r="P57" s="132">
        <f>'将来負担比率（分子）の構造'!M$50</f>
        <v>2387</v>
      </c>
    </row>
    <row r="58" spans="1:16" x14ac:dyDescent="0.2">
      <c r="A58" s="132" t="s">
        <v>80</v>
      </c>
      <c r="B58" s="132"/>
      <c r="C58" s="132"/>
      <c r="D58" s="132">
        <f>'将来負担比率（分子）の構造'!I$49</f>
        <v>2295</v>
      </c>
      <c r="E58" s="132"/>
      <c r="F58" s="132"/>
      <c r="G58" s="132">
        <f>'将来負担比率（分子）の構造'!J$49</f>
        <v>1785</v>
      </c>
      <c r="H58" s="132"/>
      <c r="I58" s="132"/>
      <c r="J58" s="132">
        <f>'将来負担比率（分子）の構造'!K$49</f>
        <v>2067</v>
      </c>
      <c r="K58" s="132"/>
      <c r="L58" s="132"/>
      <c r="M58" s="132">
        <f>'将来負担比率（分子）の構造'!L$49</f>
        <v>1961</v>
      </c>
      <c r="N58" s="132"/>
      <c r="O58" s="132"/>
      <c r="P58" s="132">
        <f>'将来負担比率（分子）の構造'!M$49</f>
        <v>1815</v>
      </c>
    </row>
    <row r="59" spans="1:16" x14ac:dyDescent="0.2">
      <c r="A59" s="132" t="s">
        <v>79</v>
      </c>
      <c r="B59" s="132">
        <f>'将来負担比率（分子）の構造'!I$48</f>
        <v>83</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2">
      <c r="A60" s="132" t="s">
        <v>78</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2">
      <c r="A61" s="132" t="s">
        <v>77</v>
      </c>
      <c r="B61" s="132" t="str">
        <f>'将来負担比率（分子）の構造'!I$46</f>
        <v>-</v>
      </c>
      <c r="C61" s="132"/>
      <c r="D61" s="132"/>
      <c r="E61" s="132" t="str">
        <f>'将来負担比率（分子）の構造'!J$46</f>
        <v>-</v>
      </c>
      <c r="F61" s="132"/>
      <c r="G61" s="132"/>
      <c r="H61" s="132" t="str">
        <f>'将来負担比率（分子）の構造'!K$46</f>
        <v>-</v>
      </c>
      <c r="I61" s="132"/>
      <c r="J61" s="132"/>
      <c r="K61" s="132" t="str">
        <f>'将来負担比率（分子）の構造'!L$46</f>
        <v>-</v>
      </c>
      <c r="L61" s="132"/>
      <c r="M61" s="132"/>
      <c r="N61" s="132" t="str">
        <f>'将来負担比率（分子）の構造'!M$46</f>
        <v>-</v>
      </c>
      <c r="O61" s="132"/>
      <c r="P61" s="132"/>
    </row>
    <row r="62" spans="1:16" x14ac:dyDescent="0.2">
      <c r="A62" s="132" t="s">
        <v>76</v>
      </c>
      <c r="B62" s="132">
        <f>'将来負担比率（分子）の構造'!I$45</f>
        <v>1190</v>
      </c>
      <c r="C62" s="132"/>
      <c r="D62" s="132"/>
      <c r="E62" s="132">
        <f>'将来負担比率（分子）の構造'!J$45</f>
        <v>1112</v>
      </c>
      <c r="F62" s="132"/>
      <c r="G62" s="132"/>
      <c r="H62" s="132">
        <f>'将来負担比率（分子）の構造'!K$45</f>
        <v>1227</v>
      </c>
      <c r="I62" s="132"/>
      <c r="J62" s="132"/>
      <c r="K62" s="132">
        <f>'将来負担比率（分子）の構造'!L$45</f>
        <v>1281</v>
      </c>
      <c r="L62" s="132"/>
      <c r="M62" s="132"/>
      <c r="N62" s="132">
        <f>'将来負担比率（分子）の構造'!M$45</f>
        <v>1306</v>
      </c>
      <c r="O62" s="132"/>
      <c r="P62" s="132"/>
    </row>
    <row r="63" spans="1:16" x14ac:dyDescent="0.2">
      <c r="A63" s="132" t="s">
        <v>75</v>
      </c>
      <c r="B63" s="132">
        <f>'将来負担比率（分子）の構造'!I$44</f>
        <v>3467</v>
      </c>
      <c r="C63" s="132"/>
      <c r="D63" s="132"/>
      <c r="E63" s="132">
        <f>'将来負担比率（分子）の構造'!J$44</f>
        <v>3271</v>
      </c>
      <c r="F63" s="132"/>
      <c r="G63" s="132"/>
      <c r="H63" s="132">
        <f>'将来負担比率（分子）の構造'!K$44</f>
        <v>3016</v>
      </c>
      <c r="I63" s="132"/>
      <c r="J63" s="132"/>
      <c r="K63" s="132">
        <f>'将来負担比率（分子）の構造'!L$44</f>
        <v>2747</v>
      </c>
      <c r="L63" s="132"/>
      <c r="M63" s="132"/>
      <c r="N63" s="132">
        <f>'将来負担比率（分子）の構造'!M$44</f>
        <v>2517</v>
      </c>
      <c r="O63" s="132"/>
      <c r="P63" s="132"/>
    </row>
    <row r="64" spans="1:16" x14ac:dyDescent="0.2">
      <c r="A64" s="132" t="s">
        <v>74</v>
      </c>
      <c r="B64" s="132">
        <f>'将来負担比率（分子）の構造'!I$43</f>
        <v>7115</v>
      </c>
      <c r="C64" s="132"/>
      <c r="D64" s="132"/>
      <c r="E64" s="132">
        <f>'将来負担比率（分子）の構造'!J$43</f>
        <v>7020</v>
      </c>
      <c r="F64" s="132"/>
      <c r="G64" s="132"/>
      <c r="H64" s="132">
        <f>'将来負担比率（分子）の構造'!K$43</f>
        <v>6874</v>
      </c>
      <c r="I64" s="132"/>
      <c r="J64" s="132"/>
      <c r="K64" s="132">
        <f>'将来負担比率（分子）の構造'!L$43</f>
        <v>6498</v>
      </c>
      <c r="L64" s="132"/>
      <c r="M64" s="132"/>
      <c r="N64" s="132">
        <f>'将来負担比率（分子）の構造'!M$43</f>
        <v>6110</v>
      </c>
      <c r="O64" s="132"/>
      <c r="P64" s="132"/>
    </row>
    <row r="65" spans="1:16" x14ac:dyDescent="0.2">
      <c r="A65" s="132" t="s">
        <v>73</v>
      </c>
      <c r="B65" s="132" t="str">
        <f>'将来負担比率（分子）の構造'!I$42</f>
        <v>-</v>
      </c>
      <c r="C65" s="132"/>
      <c r="D65" s="132"/>
      <c r="E65" s="132" t="str">
        <f>'将来負担比率（分子）の構造'!J$42</f>
        <v>-</v>
      </c>
      <c r="F65" s="132"/>
      <c r="G65" s="132"/>
      <c r="H65" s="132">
        <f>'将来負担比率（分子）の構造'!K$42</f>
        <v>14</v>
      </c>
      <c r="I65" s="132"/>
      <c r="J65" s="132"/>
      <c r="K65" s="132">
        <f>'将来負担比率（分子）の構造'!L$42</f>
        <v>181</v>
      </c>
      <c r="L65" s="132"/>
      <c r="M65" s="132"/>
      <c r="N65" s="132">
        <f>'将来負担比率（分子）の構造'!M$42</f>
        <v>167</v>
      </c>
      <c r="O65" s="132"/>
      <c r="P65" s="132"/>
    </row>
    <row r="66" spans="1:16" x14ac:dyDescent="0.2">
      <c r="A66" s="132" t="s">
        <v>72</v>
      </c>
      <c r="B66" s="132">
        <f>'将来負担比率（分子）の構造'!I$41</f>
        <v>9403</v>
      </c>
      <c r="C66" s="132"/>
      <c r="D66" s="132"/>
      <c r="E66" s="132">
        <f>'将来負担比率（分子）の構造'!J$41</f>
        <v>9031</v>
      </c>
      <c r="F66" s="132"/>
      <c r="G66" s="132"/>
      <c r="H66" s="132">
        <f>'将来負担比率（分子）の構造'!K$41</f>
        <v>8762</v>
      </c>
      <c r="I66" s="132"/>
      <c r="J66" s="132"/>
      <c r="K66" s="132">
        <f>'将来負担比率（分子）の構造'!L$41</f>
        <v>8446</v>
      </c>
      <c r="L66" s="132"/>
      <c r="M66" s="132"/>
      <c r="N66" s="132">
        <f>'将来負担比率（分子）の構造'!M$41</f>
        <v>8636</v>
      </c>
      <c r="O66" s="132"/>
      <c r="P66" s="132"/>
    </row>
    <row r="67" spans="1:16" x14ac:dyDescent="0.2">
      <c r="A67" s="132" t="s">
        <v>133</v>
      </c>
      <c r="B67" s="132" t="e">
        <f>NA()</f>
        <v>#N/A</v>
      </c>
      <c r="C67" s="132">
        <f>IF(ISNUMBER('将来負担比率（分子）の構造'!I$52), IF('将来負担比率（分子）の構造'!I$52 &lt; 0, 0, '将来負担比率（分子）の構造'!I$52), NA())</f>
        <v>5697</v>
      </c>
      <c r="D67" s="132" t="e">
        <f>NA()</f>
        <v>#N/A</v>
      </c>
      <c r="E67" s="132" t="e">
        <f>NA()</f>
        <v>#N/A</v>
      </c>
      <c r="F67" s="132">
        <f>IF(ISNUMBER('将来負担比率（分子）の構造'!J$52), IF('将来負担比率（分子）の構造'!J$52 &lt; 0, 0, '将来負担比率（分子）の構造'!J$52), NA())</f>
        <v>5644</v>
      </c>
      <c r="G67" s="132" t="e">
        <f>NA()</f>
        <v>#N/A</v>
      </c>
      <c r="H67" s="132" t="e">
        <f>NA()</f>
        <v>#N/A</v>
      </c>
      <c r="I67" s="132">
        <f>IF(ISNUMBER('将来負担比率（分子）の構造'!K$52), IF('将来負担比率（分子）の構造'!K$52 &lt; 0, 0, '将来負担比率（分子）の構造'!K$52), NA())</f>
        <v>4982</v>
      </c>
      <c r="J67" s="132" t="e">
        <f>NA()</f>
        <v>#N/A</v>
      </c>
      <c r="K67" s="132" t="e">
        <f>NA()</f>
        <v>#N/A</v>
      </c>
      <c r="L67" s="132">
        <f>IF(ISNUMBER('将来負担比率（分子）の構造'!L$52), IF('将来負担比率（分子）の構造'!L$52 &lt; 0, 0, '将来負担比率（分子）の構造'!L$52), NA())</f>
        <v>4708</v>
      </c>
      <c r="M67" s="132" t="e">
        <f>NA()</f>
        <v>#N/A</v>
      </c>
      <c r="N67" s="132" t="e">
        <f>NA()</f>
        <v>#N/A</v>
      </c>
      <c r="O67" s="132">
        <f>IF(ISNUMBER('将来負担比率（分子）の構造'!M$52), IF('将来負担比率（分子）の構造'!M$52 &lt; 0, 0, '将来負担比率（分子）の構造'!M$52), NA())</f>
        <v>2885</v>
      </c>
      <c r="P67" s="132"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2014-04-16T00:14:20Z</cp:lastPrinted>
  <dcterms:created xsi:type="dcterms:W3CDTF">2014-03-27T02:24:10Z</dcterms:created>
  <dcterms:modified xsi:type="dcterms:W3CDTF">2024-03-26T06:09:13Z</dcterms:modified>
</cp:coreProperties>
</file>